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XX/Xh46XZ93PS4w2SAzsbuKWwCzBqpLhXozDuMWTUl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<sst xmlns="http://schemas.openxmlformats.org/spreadsheetml/2006/main" count="2328" uniqueCount="749">
  <si>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</si>
  <si>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</si>
  <si>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</si>
  <si>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</si>
  <si>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</si>
  <si>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</si>
  <si>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</si>
  <si>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</si>
  <si>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</si>
  <si>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</si>
  <si>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</si>
  <si>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</si>
  <si>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</si>
  <si>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</si>
  <si>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</si>
  <si>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</si>
  <si>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</si>
  <si>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</si>
  <si>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</si>
  <si>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</si>
  <si>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</si>
  <si>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</si>
  <si>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</si>
  <si>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</si>
  <si>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</si>
  <si>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</si>
  <si>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</si>
  <si>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</si>
  <si>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</si>
  <si>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</si>
  <si>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</si>
  <si>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</si>
  <si>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</si>
  <si>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</si>
  <si>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</si>
  <si>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</si>
  <si>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</si>
  <si>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</si>
  <si>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</si>
  <si>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</si>
  <si>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</si>
  <si>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</si>
  <si>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</si>
  <si>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</si>
  <si>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</si>
  <si>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</si>
  <si>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</si>
  <si>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</si>
  <si>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</si>
  <si>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</si>
  <si>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</si>
  <si>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</si>
  <si>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</si>
  <si>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</si>
  <si>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</si>
  <si>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</si>
  <si>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</si>
  <si>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</si>
  <si>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</si>
  <si>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</si>
  <si>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</si>
  <si>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</si>
  <si>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</si>
  <si>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</si>
  <si>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</si>
  <si>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</si>
  <si>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</si>
  <si>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</si>
  <si>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</si>
  <si>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</si>
  <si>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</si>
  <si>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</si>
  <si>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</si>
  <si>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</si>
  <si>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</si>
  <si>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</si>
  <si>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</si>
  <si>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</si>
  <si>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</si>
  <si>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</si>
  <si>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</si>
  <si>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</si>
  <si>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</si>
  <si>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</si>
  <si>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</si>
  <si>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</si>
  <si>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</si>
  <si>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</si>
  <si>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</si>
  <si>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</si>
  <si>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</si>
  <si>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</si>
  <si>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</si>
  <si>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</si>
  <si>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</si>
  <si>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</si>
  <si>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</si>
  <si>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</si>
  <si>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</si>
  <si>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</si>
  <si>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</si>
  <si>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</si>
  <si>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</si>
  <si>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</si>
  <si>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</si>
  <si>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</si>
  <si>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</si>
  <si>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Nguyễn Hải</t>
  </si>
  <si>
    <t>Phạm Thị Yến</t>
  </si>
  <si>
    <t>k</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</si>
  <si>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</si>
  <si>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</si>
  <si>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</si>
  <si>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</si>
  <si>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</si>
  <si>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</si>
  <si>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</si>
  <si>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</si>
  <si>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</si>
  <si>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</si>
  <si>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</si>
  <si>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</si>
  <si>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</si>
  <si>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</si>
  <si>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</si>
  <si>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</si>
  <si>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</si>
  <si>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</si>
  <si>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</si>
  <si>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</si>
  <si>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</si>
  <si>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</si>
  <si>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</si>
  <si>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</si>
  <si>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</si>
  <si>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</si>
  <si>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</si>
  <si>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</si>
  <si>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</si>
  <si>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</si>
  <si>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</si>
  <si>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</si>
  <si>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</si>
  <si>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</si>
  <si>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</si>
  <si>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</si>
  <si>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</si>
  <si>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</si>
  <si>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</si>
  <si>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</si>
  <si>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Lê Đăng Hoàng</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</si>
  <si>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</si>
  <si>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</si>
  <si>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</si>
  <si>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</si>
  <si>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</si>
  <si>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</si>
  <si>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</si>
  <si>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</si>
  <si>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</si>
  <si>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</si>
  <si>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</si>
  <si>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</si>
  <si>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</si>
  <si>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</si>
  <si>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</si>
  <si>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</si>
  <si>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</si>
  <si>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</si>
  <si>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</si>
  <si>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</si>
  <si>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</si>
  <si>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</si>
  <si>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</si>
  <si>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</si>
  <si>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</si>
  <si>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</si>
  <si>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</si>
  <si>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</si>
  <si>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</si>
  <si>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</si>
  <si>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</si>
  <si>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</si>
  <si>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</si>
  <si>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</si>
  <si>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</si>
  <si>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</si>
  <si>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</si>
  <si>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</si>
  <si>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</si>
  <si>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</si>
  <si>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</si>
  <si>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</si>
  <si>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</si>
  <si>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t>Lưu Quốc</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</si>
  <si>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</si>
  <si>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</si>
  <si>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</si>
  <si>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Phạm Võ Huỳnh Thanh</t>
  </si>
  <si>
    <t>Lê Tuấn</t>
  </si>
  <si>
    <t>Cao Minh</t>
  </si>
  <si>
    <t xml:space="preserve">Nguyễn Huỳnh Thanh </t>
  </si>
  <si>
    <t>Phạm Gia</t>
  </si>
  <si>
    <t>Châu Văn</t>
  </si>
  <si>
    <t>Quí</t>
  </si>
  <si>
    <t>Nguyễn Tấn Sỹ</t>
  </si>
  <si>
    <t>Nguyễn Minh</t>
  </si>
  <si>
    <t>Trí</t>
  </si>
  <si>
    <t>Trần Hoài</t>
  </si>
  <si>
    <t>Hạo</t>
  </si>
  <si>
    <t>Nguyễn Bùi Hữu</t>
  </si>
  <si>
    <t>Phước</t>
  </si>
  <si>
    <t>Huỳnh Minh</t>
  </si>
  <si>
    <t>Tú</t>
  </si>
  <si>
    <t>p</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</si>
  <si>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</si>
  <si>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</si>
  <si>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</si>
  <si>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</si>
  <si>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</si>
  <si>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</si>
  <si>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</si>
  <si>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</si>
  <si>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</si>
  <si>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</si>
  <si>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</si>
  <si>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</si>
  <si>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</si>
  <si>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</si>
  <si>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</si>
  <si>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</si>
  <si>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</si>
  <si>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</si>
  <si>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</si>
  <si>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</si>
  <si>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</si>
  <si>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</si>
  <si>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</si>
  <si>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</si>
  <si>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</si>
  <si>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</si>
  <si>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</si>
  <si>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</si>
  <si>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</si>
  <si>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</si>
  <si>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</si>
  <si>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</si>
  <si>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</si>
  <si>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</si>
  <si>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</si>
  <si>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</si>
  <si>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</si>
  <si>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</si>
  <si>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</si>
  <si>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</si>
  <si>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</si>
  <si>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</si>
  <si>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</si>
  <si>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</si>
  <si>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</si>
  <si>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</si>
  <si>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</si>
  <si>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</si>
  <si>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</si>
  <si>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</si>
  <si>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</si>
  <si>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</si>
  <si>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</si>
  <si>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</si>
  <si>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</si>
  <si>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</si>
  <si>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</si>
  <si>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</si>
  <si>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</si>
  <si>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</si>
  <si>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</si>
  <si>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</si>
  <si>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</si>
  <si>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</si>
  <si>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</si>
  <si>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</si>
  <si>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</si>
  <si>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</si>
  <si>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</si>
  <si>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</si>
  <si>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</si>
  <si>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</si>
  <si>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</si>
  <si>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</si>
  <si>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</si>
  <si>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</si>
  <si>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</si>
  <si>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</si>
  <si>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</si>
  <si>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</si>
  <si>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</si>
  <si>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</si>
  <si>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</si>
  <si>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</si>
  <si>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</si>
  <si>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</si>
  <si>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</si>
  <si>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</si>
  <si>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</si>
  <si>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</si>
  <si>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</si>
  <si>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</si>
  <si>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</si>
  <si>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</si>
  <si>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</si>
  <si>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</si>
  <si>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</si>
  <si>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</si>
  <si>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</si>
  <si>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</si>
  <si>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</si>
  <si>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</si>
  <si>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</si>
  <si>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</si>
  <si>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</si>
  <si>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</si>
  <si>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</si>
  <si>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</si>
  <si>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</si>
  <si>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</si>
  <si>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</si>
  <si>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</si>
  <si>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</si>
  <si>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</si>
  <si>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t xml:space="preserve">Mai Anh </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</si>
  <si>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</si>
  <si>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</si>
  <si>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</si>
  <si>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</si>
  <si>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</si>
  <si>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</si>
  <si>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</si>
  <si>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</si>
  <si>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</si>
  <si>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</si>
  <si>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</si>
  <si>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</si>
  <si>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</si>
  <si>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</si>
  <si>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</si>
  <si>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</si>
  <si>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</si>
  <si>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</si>
  <si>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</si>
  <si>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Nguyễn Quang</t>
  </si>
  <si>
    <t>Mạnh</t>
  </si>
  <si>
    <t>Chí</t>
  </si>
  <si>
    <t>Vũ Dương</t>
  </si>
  <si>
    <t>Đăng Thế</t>
  </si>
  <si>
    <t>Nguyễn Xuân</t>
  </si>
  <si>
    <t>Phú</t>
  </si>
  <si>
    <t>Liêu Ngọc Hữu</t>
  </si>
  <si>
    <t>Văn</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</si>
  <si>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</si>
  <si>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</si>
  <si>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</si>
  <si>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</si>
  <si>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</si>
  <si>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</si>
  <si>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</si>
  <si>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</si>
  <si>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</si>
  <si>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</si>
  <si>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</si>
  <si>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</si>
  <si>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</si>
  <si>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</si>
  <si>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</si>
  <si>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</si>
  <si>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</si>
  <si>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</si>
  <si>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</si>
  <si>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</si>
  <si>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</si>
  <si>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</si>
  <si>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</si>
  <si>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</si>
  <si>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</si>
  <si>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</si>
  <si>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</si>
  <si>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</si>
  <si>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</si>
  <si>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</si>
  <si>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</si>
  <si>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</si>
  <si>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</si>
  <si>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</si>
  <si>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</si>
  <si>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</si>
  <si>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</si>
  <si>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</si>
  <si>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</si>
  <si>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</si>
  <si>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</si>
  <si>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</si>
  <si>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</si>
  <si>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</si>
  <si>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</si>
  <si>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</si>
  <si>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</si>
  <si>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</si>
  <si>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</si>
  <si>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</si>
  <si>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</si>
  <si>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</si>
  <si>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</si>
  <si>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</si>
  <si>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</si>
  <si>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</si>
  <si>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</si>
  <si>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</si>
  <si>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</si>
  <si>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</si>
  <si>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</si>
  <si>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</si>
  <si>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</si>
  <si>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</si>
  <si>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</si>
  <si>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</si>
  <si>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</si>
  <si>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</si>
  <si>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</si>
  <si>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</si>
  <si>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</si>
  <si>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</si>
  <si>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</si>
  <si>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</si>
  <si>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</si>
  <si>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</si>
  <si>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</si>
  <si>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</si>
  <si>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</si>
  <si>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</si>
  <si>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</si>
  <si>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</si>
  <si>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</si>
  <si>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</si>
  <si>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</si>
  <si>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</si>
  <si>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</si>
  <si>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</si>
  <si>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</si>
  <si>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</si>
  <si>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</si>
  <si>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</si>
  <si>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</si>
  <si>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</si>
  <si>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</si>
  <si>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t>Phan Xing</t>
  </si>
  <si>
    <t>Charlie</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</si>
  <si>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</si>
  <si>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</si>
  <si>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</si>
  <si>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</si>
  <si>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</si>
  <si>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</si>
  <si>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</si>
  <si>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</si>
  <si>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</si>
  <si>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</si>
  <si>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</si>
  <si>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</si>
  <si>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Quý</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</si>
  <si>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</si>
  <si>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</si>
  <si>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</si>
  <si>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</si>
  <si>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</si>
  <si>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</si>
  <si>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</si>
  <si>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</si>
  <si>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</si>
  <si>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</si>
  <si>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</si>
  <si>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</si>
  <si>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</si>
  <si>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</si>
  <si>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Triều</t>
  </si>
  <si>
    <t>Kiều Tấn</t>
  </si>
  <si>
    <t>Sang</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</si>
  <si>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</si>
  <si>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</si>
  <si>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</si>
  <si>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</si>
  <si>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</si>
  <si>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</si>
  <si>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</si>
  <si>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</si>
  <si>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</si>
  <si>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</si>
  <si>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</si>
  <si>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</si>
  <si>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</si>
  <si>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</si>
  <si>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</si>
  <si>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t>Thùy</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</si>
  <si>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</si>
  <si>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</si>
  <si>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</si>
  <si>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</si>
  <si>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</si>
  <si>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</si>
  <si>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</si>
  <si>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</si>
  <si>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</si>
  <si>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</si>
  <si>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</si>
  <si>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</si>
  <si>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</si>
  <si>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</si>
  <si>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</si>
  <si>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</si>
  <si>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</si>
  <si>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</si>
  <si>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</si>
  <si>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</si>
  <si>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</si>
  <si>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</si>
  <si>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</si>
  <si>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</si>
  <si>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</si>
  <si>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</si>
  <si>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</si>
  <si>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</si>
  <si>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</si>
  <si>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</si>
  <si>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</si>
  <si>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</si>
  <si>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</si>
  <si>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</si>
  <si>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</si>
  <si>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</si>
  <si>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</si>
  <si>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</si>
  <si>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</si>
  <si>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</si>
  <si>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</si>
  <si>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</si>
  <si>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</si>
  <si>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</si>
  <si>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</si>
  <si>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</si>
  <si>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</si>
  <si>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</si>
  <si>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</si>
  <si>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</si>
  <si>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</si>
  <si>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</si>
  <si>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</si>
  <si>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</si>
  <si>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</si>
  <si>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</si>
  <si>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</si>
  <si>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</si>
  <si>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</si>
  <si>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</si>
  <si>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</si>
  <si>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</si>
  <si>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</si>
  <si>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</si>
  <si>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</si>
  <si>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</si>
  <si>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</si>
  <si>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</si>
  <si>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</si>
  <si>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</si>
  <si>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</si>
  <si>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</si>
  <si>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</si>
  <si>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</si>
  <si>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</si>
  <si>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</si>
  <si>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</si>
  <si>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</si>
  <si>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</si>
  <si>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</si>
  <si>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</si>
  <si>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</si>
  <si>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</si>
  <si>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</si>
  <si>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</si>
  <si>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</si>
  <si>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</si>
  <si>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</si>
  <si>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</si>
  <si>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</si>
  <si>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</si>
  <si>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</si>
  <si>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</si>
  <si>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</si>
  <si>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</si>
  <si>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</si>
  <si>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</si>
  <si>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</si>
  <si>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</si>
  <si>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</si>
  <si>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</si>
  <si>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</si>
  <si>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</si>
  <si>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</si>
  <si>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</si>
  <si>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</si>
  <si>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</si>
  <si>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</si>
  <si>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</si>
  <si>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</si>
  <si>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</si>
  <si>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</si>
  <si>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</si>
  <si>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</si>
  <si>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</si>
  <si>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</si>
  <si>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</si>
  <si>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</si>
  <si>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</si>
  <si>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</si>
  <si>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</si>
  <si>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</si>
  <si>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</si>
  <si>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</si>
  <si>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</si>
  <si>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</si>
  <si>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</si>
  <si>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</si>
  <si>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</si>
  <si>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</si>
  <si>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</si>
  <si>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</si>
  <si>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</si>
  <si>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</si>
  <si>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</si>
  <si>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</si>
  <si>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</si>
  <si>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</si>
  <si>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</si>
  <si>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</si>
  <si>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</si>
  <si>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</si>
  <si>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</si>
  <si>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</si>
  <si>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</si>
  <si>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</si>
  <si>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</si>
  <si>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</si>
  <si>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</si>
  <si>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</si>
  <si>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</si>
  <si>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</si>
  <si>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</si>
  <si>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</si>
  <si>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</si>
  <si>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</si>
  <si>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</si>
  <si>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</si>
  <si>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</si>
  <si>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</si>
  <si>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</si>
  <si>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</si>
  <si>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</si>
  <si>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</si>
  <si>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</si>
  <si>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</si>
  <si>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</si>
  <si>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</si>
  <si>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</si>
  <si>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</si>
  <si>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</si>
  <si>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</si>
  <si>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</si>
  <si>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</si>
  <si>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</si>
  <si>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</si>
  <si>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Bảo Quý</t>
  </si>
  <si>
    <t>Đặng Xuân</t>
  </si>
  <si>
    <t>Nguyễn Gia</t>
  </si>
  <si>
    <t>Nguyễn Khải</t>
  </si>
  <si>
    <t>Nhựt</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</si>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</sst>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6">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4.0"/>
      <color rgb="FF1F1F1F"/>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0" fillId="9" fontId="37" numFmtId="166" xfId="0" applyAlignment="1" applyFill="1" applyFont="1" applyNumberFormat="1">
      <alignment readingOrder="0"/>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5" fillId="0" fontId="7" numFmtId="0" xfId="0" applyAlignment="1" applyBorder="1" applyFont="1">
      <alignment horizontal="center" vertical="center"/>
    </xf>
    <xf borderId="5" fillId="0" fontId="38" numFmtId="0" xfId="0" applyAlignment="1" applyBorder="1" applyFont="1">
      <alignment horizontal="center" vertical="center"/>
    </xf>
    <xf borderId="0" fillId="0" fontId="39" numFmtId="0" xfId="0" applyAlignment="1" applyFont="1">
      <alignment horizontal="center" shrinkToFit="0" vertical="center" wrapText="1"/>
    </xf>
    <xf borderId="0" fillId="0" fontId="39"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0"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30" fillId="3" fontId="31" numFmtId="0" xfId="0" applyAlignment="1" applyBorder="1" applyFont="1">
      <alignment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12" fillId="3" fontId="40" numFmtId="0" xfId="0" applyAlignment="1" applyBorder="1" applyFont="1">
      <alignment horizontal="center" vertical="center"/>
    </xf>
    <xf borderId="12" fillId="3" fontId="40" numFmtId="0" xfId="0" applyAlignment="1" applyBorder="1" applyFont="1">
      <alignment horizontal="center"/>
    </xf>
    <xf borderId="31" fillId="0" fontId="7" numFmtId="0" xfId="0" applyAlignment="1" applyBorder="1" applyFont="1">
      <alignment horizontal="center" vertical="center"/>
    </xf>
    <xf borderId="0" fillId="0" fontId="41"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2" fillId="9" fontId="9" numFmtId="0" xfId="0" applyAlignment="1" applyBorder="1" applyFont="1">
      <alignment horizontal="center"/>
    </xf>
    <xf borderId="33" fillId="9" fontId="9" numFmtId="0" xfId="0" applyAlignment="1" applyBorder="1" applyFont="1">
      <alignment horizontal="left"/>
    </xf>
    <xf borderId="34" fillId="7" fontId="31" numFmtId="0" xfId="0" applyAlignment="1" applyBorder="1" applyFont="1">
      <alignment horizontal="left"/>
    </xf>
    <xf borderId="0" fillId="0" fontId="1" numFmtId="0" xfId="0" applyAlignment="1" applyFont="1">
      <alignment vertical="center"/>
    </xf>
    <xf borderId="34" fillId="9" fontId="31" numFmtId="0" xfId="0" applyAlignment="1" applyBorder="1" applyFont="1">
      <alignment horizontal="left"/>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5" fillId="0" fontId="9" numFmtId="0" xfId="0" applyAlignment="1" applyBorder="1" applyFont="1">
      <alignment horizontal="left" shrinkToFit="0" vertical="center" wrapText="1"/>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30" fillId="3" fontId="43"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30" fillId="3" fontId="44" numFmtId="0" xfId="0" applyAlignment="1" applyBorder="1" applyFont="1">
      <alignment horizontal="left" vertical="center"/>
    </xf>
    <xf borderId="34" fillId="9" fontId="44" numFmtId="0" xfId="0" applyAlignment="1" applyBorder="1" applyFont="1">
      <alignment horizontal="left"/>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32" fillId="9" fontId="42" numFmtId="0" xfId="0" applyAlignment="1" applyBorder="1" applyFont="1">
      <alignment horizontal="center"/>
    </xf>
    <xf borderId="5" fillId="0" fontId="38"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3" numFmtId="0" xfId="0" applyAlignment="1" applyBorder="1" applyFont="1">
      <alignment horizontal="left" readingOrder="0" vertical="center"/>
    </xf>
    <xf borderId="32" fillId="9" fontId="42" numFmtId="0" xfId="0" applyAlignment="1" applyBorder="1" applyFont="1">
      <alignment horizontal="center" readingOrder="0"/>
    </xf>
    <xf borderId="33" fillId="9" fontId="1" numFmtId="0" xfId="0" applyAlignment="1" applyBorder="1" applyFont="1">
      <alignment horizontal="left" readingOrder="0"/>
    </xf>
    <xf borderId="34" fillId="9" fontId="43" numFmtId="0" xfId="0" applyAlignment="1" applyBorder="1" applyFont="1">
      <alignment horizontal="left" readingOrder="0"/>
    </xf>
    <xf borderId="4" fillId="0" fontId="45"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12</v>
      </c>
      <c r="F5" s="15">
        <f>CKCT24.1!AL52</f>
        <v>5</v>
      </c>
      <c r="G5" s="13">
        <v>1.0</v>
      </c>
      <c r="H5" s="14" t="s">
        <v>11</v>
      </c>
      <c r="I5" s="13"/>
      <c r="J5" s="16">
        <f>'ĐCN24.2'!AJ60</f>
        <v>4</v>
      </c>
      <c r="K5" s="16">
        <f>'ĐCN24.2'!AK60</f>
        <v>26</v>
      </c>
      <c r="L5" s="16">
        <f>'ĐCN24.2'!AL60</f>
        <v>0</v>
      </c>
      <c r="M5" s="13">
        <v>1.0</v>
      </c>
      <c r="N5" s="14" t="s">
        <v>12</v>
      </c>
      <c r="O5" s="13">
        <v>22.0</v>
      </c>
      <c r="P5" s="15">
        <f>KTDN24.1!AJ42</f>
        <v>5</v>
      </c>
      <c r="Q5" s="15">
        <f>KTDN24.1!AK42</f>
        <v>5</v>
      </c>
      <c r="R5" s="15">
        <f>KTDN24.1!AL42</f>
        <v>1</v>
      </c>
      <c r="S5" s="13">
        <v>1.0</v>
      </c>
      <c r="T5" s="14" t="s">
        <v>13</v>
      </c>
      <c r="U5" s="13">
        <v>51.0</v>
      </c>
      <c r="V5" s="15">
        <f>KTDN24.1!AJ42</f>
        <v>5</v>
      </c>
      <c r="W5" s="17">
        <f>KTDN24.1!AK42</f>
        <v>5</v>
      </c>
      <c r="X5" s="18">
        <f>KTDN24.1!AL42</f>
        <v>1</v>
      </c>
      <c r="Y5" s="19"/>
    </row>
    <row r="6" ht="20.25" customHeight="1">
      <c r="A6" s="13">
        <v>2.0</v>
      </c>
      <c r="B6" s="14" t="s">
        <v>14</v>
      </c>
      <c r="C6" s="13"/>
      <c r="D6" s="15">
        <f>'CKĐL24.2'!AJ59</f>
        <v>57</v>
      </c>
      <c r="E6" s="15">
        <f>'CKĐL24.2'!AK59</f>
        <v>6</v>
      </c>
      <c r="F6" s="15">
        <f>'CKĐL24.2'!AL59</f>
        <v>27</v>
      </c>
      <c r="G6" s="13">
        <v>2.0</v>
      </c>
      <c r="H6" s="14" t="s">
        <v>15</v>
      </c>
      <c r="I6" s="13"/>
      <c r="J6" s="16">
        <f>'ĐCN24.3'!AJ60</f>
        <v>0</v>
      </c>
      <c r="K6" s="16">
        <f>'ĐCN24.3'!AK60</f>
        <v>0</v>
      </c>
      <c r="L6" s="16">
        <f>'ĐCN24.3'!AL60</f>
        <v>0</v>
      </c>
      <c r="M6" s="13">
        <v>2.0</v>
      </c>
      <c r="N6" s="14" t="s">
        <v>16</v>
      </c>
      <c r="O6" s="13">
        <v>29.0</v>
      </c>
      <c r="P6" s="15">
        <f>LGT24.2!AJ42</f>
        <v>34</v>
      </c>
      <c r="Q6" s="15">
        <f>LGT24.2!AK42</f>
        <v>2</v>
      </c>
      <c r="R6" s="15">
        <f>LGT24.2!AL42</f>
        <v>0</v>
      </c>
      <c r="S6" s="13">
        <v>2.0</v>
      </c>
      <c r="T6" s="14" t="s">
        <v>17</v>
      </c>
      <c r="U6" s="13">
        <v>58.0</v>
      </c>
      <c r="V6" s="15">
        <f>'TKĐH24.1'!AJ73</f>
        <v>25</v>
      </c>
      <c r="W6" s="15">
        <f>'TKĐH24.1'!AK73</f>
        <v>27</v>
      </c>
      <c r="X6" s="15">
        <f>'TKĐH24.1'!AL73</f>
        <v>3</v>
      </c>
      <c r="Y6" s="19"/>
    </row>
    <row r="7" ht="20.25" customHeight="1">
      <c r="A7" s="13">
        <v>3.0</v>
      </c>
      <c r="B7" s="14" t="s">
        <v>18</v>
      </c>
      <c r="C7" s="13"/>
      <c r="D7" s="15">
        <f>CNOT24.2!AJ52</f>
        <v>11</v>
      </c>
      <c r="E7" s="15">
        <f>CNOT24.2!AK52</f>
        <v>28</v>
      </c>
      <c r="F7" s="15">
        <f>CNOT24.2!AL52</f>
        <v>4</v>
      </c>
      <c r="G7" s="13">
        <v>3.0</v>
      </c>
      <c r="H7" s="14" t="s">
        <v>19</v>
      </c>
      <c r="I7" s="13"/>
      <c r="J7" s="16">
        <f>KTML24!AJ60</f>
        <v>17</v>
      </c>
      <c r="K7" s="16">
        <f>KTML24!AK60</f>
        <v>9</v>
      </c>
      <c r="L7" s="16">
        <f>KTML24!AL60</f>
        <v>35</v>
      </c>
      <c r="M7" s="13">
        <v>3.0</v>
      </c>
      <c r="N7" s="14" t="s">
        <v>20</v>
      </c>
      <c r="O7" s="13">
        <v>32.0</v>
      </c>
      <c r="P7" s="15">
        <f>BHST24.4!AJ42</f>
        <v>35</v>
      </c>
      <c r="Q7" s="15">
        <f>BHST24.4!AK42</f>
        <v>9</v>
      </c>
      <c r="R7" s="15">
        <f>BHST24.4!AL42</f>
        <v>2</v>
      </c>
      <c r="S7" s="13">
        <v>3.0</v>
      </c>
      <c r="T7" s="14" t="s">
        <v>21</v>
      </c>
      <c r="U7" s="13">
        <v>24.0</v>
      </c>
      <c r="V7" s="15">
        <f>PCMT24!AJ42</f>
        <v>15</v>
      </c>
      <c r="W7" s="15">
        <f>PCMT24!AK42</f>
        <v>0</v>
      </c>
      <c r="X7" s="15">
        <f>PCMT24!AL42</f>
        <v>4</v>
      </c>
      <c r="Y7" s="19"/>
    </row>
    <row r="8" ht="20.25" customHeight="1">
      <c r="A8" s="13">
        <v>4.0</v>
      </c>
      <c r="B8" s="14"/>
      <c r="C8" s="13"/>
      <c r="D8" s="15">
        <f>'mau 1'!AJ52</f>
        <v>0</v>
      </c>
      <c r="E8" s="15">
        <f>'mau 1'!AK52</f>
        <v>0</v>
      </c>
      <c r="F8" s="15">
        <f>'mau 1'!AL52</f>
        <v>0</v>
      </c>
      <c r="G8" s="13">
        <v>4.0</v>
      </c>
      <c r="H8" s="14" t="s">
        <v>22</v>
      </c>
      <c r="I8" s="13"/>
      <c r="J8" s="16">
        <f>NHKS24.2!AJ42</f>
        <v>0</v>
      </c>
      <c r="K8" s="16">
        <f>NHKS24.2!AK42</f>
        <v>8</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15</v>
      </c>
      <c r="K9" s="16">
        <f>'CSSĐ24.1'!AK60</f>
        <v>23</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49</v>
      </c>
      <c r="K10" s="16">
        <f>'CSSĐ24.2'!AK52</f>
        <v>30</v>
      </c>
      <c r="L10" s="16">
        <f>'CSSĐ24.2'!AL52</f>
        <v>11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71</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46</v>
      </c>
      <c r="B19" s="33"/>
      <c r="C19" s="33"/>
      <c r="D19" s="33"/>
      <c r="E19" s="33"/>
      <c r="F19" s="34"/>
      <c r="G19" s="41" t="s">
        <v>27</v>
      </c>
      <c r="H19" s="33"/>
      <c r="I19" s="33"/>
      <c r="J19" s="36"/>
      <c r="K19" s="37">
        <f>SUM(J5:J17)</f>
        <v>85</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72</v>
      </c>
      <c r="B20" s="33"/>
      <c r="C20" s="33"/>
      <c r="D20" s="33"/>
      <c r="E20" s="33"/>
      <c r="F20" s="34"/>
      <c r="G20" s="40" t="str">
        <f>"Tổng HS vắng có phép "&amp; SUM(K5:K17)</f>
        <v>Tổng HS vắng có phép 96</v>
      </c>
      <c r="H20" s="33"/>
      <c r="I20" s="33"/>
      <c r="J20" s="33"/>
      <c r="K20" s="33"/>
      <c r="L20" s="36"/>
      <c r="M20" s="41" t="s">
        <v>30</v>
      </c>
      <c r="N20" s="33"/>
      <c r="O20" s="33"/>
      <c r="P20" s="36"/>
      <c r="Q20" s="37">
        <f>SUM(P5:P18)</f>
        <v>74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49</v>
      </c>
      <c r="H21" s="45"/>
      <c r="I21" s="45"/>
      <c r="J21" s="45"/>
      <c r="K21" s="45"/>
      <c r="L21" s="46"/>
      <c r="M21" s="40" t="str">
        <f>"Tổng HS vắng có phép "&amp;SUM(Q5:Q18)</f>
        <v>Tổng HS vắng có phép 16</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275</v>
      </c>
      <c r="L22" s="49"/>
      <c r="M22" s="42" t="str">
        <f>"Tổng HS đi học trễ "&amp;SUM(R5:R18)</f>
        <v>Tổng HS đi học trễ 3</v>
      </c>
      <c r="N22" s="33"/>
      <c r="O22" s="33"/>
      <c r="P22" s="33"/>
      <c r="Q22" s="33"/>
      <c r="R22" s="34"/>
      <c r="S22" s="41" t="s">
        <v>30</v>
      </c>
      <c r="T22" s="33"/>
      <c r="U22" s="33"/>
      <c r="V22" s="36"/>
      <c r="W22" s="37">
        <f>SUM(V5:V20)</f>
        <v>45</v>
      </c>
      <c r="X22" s="34"/>
      <c r="Y22" s="51"/>
    </row>
    <row r="23" ht="24.75" customHeight="1">
      <c r="A23" s="3"/>
      <c r="B23" s="52" t="s">
        <v>32</v>
      </c>
      <c r="C23" s="48"/>
      <c r="D23" s="48"/>
      <c r="E23" s="48"/>
      <c r="F23" s="48"/>
      <c r="G23" s="48"/>
      <c r="H23" s="48"/>
      <c r="I23" s="48"/>
      <c r="J23" s="48"/>
      <c r="K23" s="48"/>
      <c r="L23" s="48"/>
      <c r="M23" s="49"/>
      <c r="N23" s="53">
        <f>SUM(E5:E16)+SUM(K5:K17)+SUM(Q5:Q18)+SUM(W5:W20)</f>
        <v>190</v>
      </c>
      <c r="O23" s="49"/>
      <c r="P23" s="54"/>
      <c r="Q23" s="55"/>
      <c r="R23" s="56"/>
      <c r="S23" s="40" t="str">
        <f>"Tổng HS vắng có phép "&amp; SUM(W5:W20)</f>
        <v>Tổng HS vắng có phép 32</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96</v>
      </c>
      <c r="P24" s="48"/>
      <c r="Q24" s="48"/>
      <c r="R24" s="61"/>
      <c r="S24" s="42" t="str">
        <f>"Tổng HS đi học trễ "&amp; SUM(X5:X20)</f>
        <v>Tổng HS đi học trễ 8</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6" t="s">
        <v>44</v>
      </c>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6" t="s">
        <v>44</v>
      </c>
      <c r="G8" s="85"/>
      <c r="H8" s="86" t="s">
        <v>44</v>
      </c>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6" t="s">
        <v>44</v>
      </c>
      <c r="H10" s="85"/>
      <c r="I10" s="85"/>
      <c r="J10" s="85"/>
      <c r="K10" s="86" t="s">
        <v>45</v>
      </c>
      <c r="L10" s="86"/>
      <c r="M10" s="85"/>
      <c r="N10" s="86" t="s">
        <v>44</v>
      </c>
      <c r="O10" s="85"/>
      <c r="P10" s="87"/>
      <c r="Q10" s="85"/>
      <c r="R10" s="85"/>
      <c r="S10" s="85"/>
      <c r="T10" s="85"/>
      <c r="U10" s="85"/>
      <c r="V10" s="85"/>
      <c r="W10" s="85"/>
      <c r="X10" s="85"/>
      <c r="Y10" s="85"/>
      <c r="Z10" s="85"/>
      <c r="AA10" s="85"/>
      <c r="AB10" s="85"/>
      <c r="AC10" s="85"/>
      <c r="AD10" s="85"/>
      <c r="AE10" s="85"/>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6" t="s">
        <v>44</v>
      </c>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6" t="s">
        <v>44</v>
      </c>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1</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2.455101060002E12</v>
      </c>
      <c r="C14" s="83" t="s">
        <v>61</v>
      </c>
      <c r="D14" s="84" t="s">
        <v>62</v>
      </c>
      <c r="E14" s="85"/>
      <c r="F14" s="86" t="s">
        <v>44</v>
      </c>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2" t="s">
        <v>63</v>
      </c>
      <c r="D15" s="84" t="s">
        <v>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6" t="s">
        <v>46</v>
      </c>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6" t="s">
        <v>44</v>
      </c>
      <c r="G19" s="85"/>
      <c r="H19" s="85"/>
      <c r="I19" s="85"/>
      <c r="J19" s="85"/>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6" t="s">
        <v>44</v>
      </c>
      <c r="G20" s="85"/>
      <c r="H20" s="85"/>
      <c r="I20" s="85"/>
      <c r="J20" s="85"/>
      <c r="K20" s="85"/>
      <c r="L20" s="85"/>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6" t="s">
        <v>44</v>
      </c>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6" t="s">
        <v>44</v>
      </c>
      <c r="G22" s="85"/>
      <c r="H22" s="86" t="s">
        <v>44</v>
      </c>
      <c r="I22" s="85"/>
      <c r="J22" s="85"/>
      <c r="K22" s="85"/>
      <c r="L22" s="85"/>
      <c r="M22" s="86" t="s">
        <v>45</v>
      </c>
      <c r="N22" s="86" t="s">
        <v>44</v>
      </c>
      <c r="O22" s="85"/>
      <c r="P22" s="87"/>
      <c r="Q22" s="85"/>
      <c r="R22" s="85"/>
      <c r="S22" s="85"/>
      <c r="T22" s="86" t="s">
        <v>45</v>
      </c>
      <c r="U22" s="85"/>
      <c r="V22" s="85"/>
      <c r="W22" s="85"/>
      <c r="X22" s="85"/>
      <c r="Y22" s="85"/>
      <c r="Z22" s="85"/>
      <c r="AA22" s="85"/>
      <c r="AB22" s="85"/>
      <c r="AC22" s="85"/>
      <c r="AD22" s="20"/>
      <c r="AE22" s="85"/>
      <c r="AF22" s="85"/>
      <c r="AG22" s="85"/>
      <c r="AH22" s="85"/>
      <c r="AI22" s="85"/>
      <c r="AJ22" s="88">
        <f t="shared" si="3"/>
        <v>3</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6" t="s">
        <v>44</v>
      </c>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6" t="s">
        <v>44</v>
      </c>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6" t="s">
        <v>44</v>
      </c>
      <c r="G25" s="86" t="s">
        <v>44</v>
      </c>
      <c r="H25" s="86" t="s">
        <v>44</v>
      </c>
      <c r="I25" s="85"/>
      <c r="J25" s="85"/>
      <c r="K25" s="86" t="s">
        <v>45</v>
      </c>
      <c r="L25" s="85"/>
      <c r="M25" s="85"/>
      <c r="N25" s="85"/>
      <c r="O25" s="85"/>
      <c r="P25" s="87"/>
      <c r="Q25" s="85"/>
      <c r="R25" s="85"/>
      <c r="S25" s="85"/>
      <c r="T25" s="85"/>
      <c r="U25" s="86" t="s">
        <v>44</v>
      </c>
      <c r="V25" s="85"/>
      <c r="W25" s="85"/>
      <c r="X25" s="85"/>
      <c r="Y25" s="85"/>
      <c r="Z25" s="85"/>
      <c r="AA25" s="85"/>
      <c r="AB25" s="85"/>
      <c r="AC25" s="85"/>
      <c r="AD25" s="20"/>
      <c r="AE25" s="85"/>
      <c r="AF25" s="85"/>
      <c r="AG25" s="85"/>
      <c r="AH25" s="86" t="s">
        <v>44</v>
      </c>
      <c r="AI25" s="85"/>
      <c r="AJ25" s="88">
        <f t="shared" si="3"/>
        <v>5</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6" t="s">
        <v>44</v>
      </c>
      <c r="G26" s="85"/>
      <c r="H26" s="85"/>
      <c r="I26" s="85"/>
      <c r="J26" s="85"/>
      <c r="K26" s="85"/>
      <c r="L26" s="85"/>
      <c r="M26" s="85"/>
      <c r="N26" s="86" t="s">
        <v>46</v>
      </c>
      <c r="O26" s="85"/>
      <c r="P26" s="87"/>
      <c r="Q26" s="85"/>
      <c r="R26" s="85"/>
      <c r="S26" s="85"/>
      <c r="T26" s="85"/>
      <c r="U26" s="85"/>
      <c r="V26" s="85"/>
      <c r="W26" s="85"/>
      <c r="X26" s="85"/>
      <c r="Y26" s="85"/>
      <c r="Z26" s="85"/>
      <c r="AA26" s="86" t="s">
        <v>44</v>
      </c>
      <c r="AB26" s="85"/>
      <c r="AC26" s="85"/>
      <c r="AD26" s="20"/>
      <c r="AE26" s="85"/>
      <c r="AF26" s="85"/>
      <c r="AG26" s="85"/>
      <c r="AH26" s="85"/>
      <c r="AI26" s="85"/>
      <c r="AJ26" s="88">
        <f t="shared" si="3"/>
        <v>2</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6" t="s">
        <v>44</v>
      </c>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6" t="s">
        <v>44</v>
      </c>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6" t="s">
        <v>44</v>
      </c>
      <c r="G31" s="86" t="s">
        <v>44</v>
      </c>
      <c r="H31" s="85"/>
      <c r="I31" s="85"/>
      <c r="J31" s="85"/>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2</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6" t="s">
        <v>44</v>
      </c>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6" t="s">
        <v>44</v>
      </c>
      <c r="G34" s="85"/>
      <c r="H34" s="85"/>
      <c r="I34" s="85"/>
      <c r="J34" s="85"/>
      <c r="K34" s="85"/>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3">
        <v>2.458105010028E12</v>
      </c>
      <c r="C39" s="94" t="s">
        <v>107</v>
      </c>
      <c r="D39" s="95" t="s">
        <v>56</v>
      </c>
      <c r="E39" s="85"/>
      <c r="F39" s="85"/>
      <c r="G39" s="86" t="s">
        <v>44</v>
      </c>
      <c r="H39" s="86" t="s">
        <v>44</v>
      </c>
      <c r="I39" s="85"/>
      <c r="J39" s="85"/>
      <c r="K39" s="86" t="s">
        <v>45</v>
      </c>
      <c r="L39" s="86" t="s">
        <v>44</v>
      </c>
      <c r="M39" s="86" t="s">
        <v>45</v>
      </c>
      <c r="N39" s="86" t="s">
        <v>44</v>
      </c>
      <c r="O39" s="85"/>
      <c r="P39" s="87"/>
      <c r="Q39" s="85"/>
      <c r="R39" s="85"/>
      <c r="S39" s="85"/>
      <c r="T39" s="86" t="s">
        <v>45</v>
      </c>
      <c r="U39" s="86" t="s">
        <v>44</v>
      </c>
      <c r="V39" s="85"/>
      <c r="W39" s="85"/>
      <c r="X39" s="85"/>
      <c r="Y39" s="85"/>
      <c r="Z39" s="85"/>
      <c r="AA39" s="85"/>
      <c r="AB39" s="85"/>
      <c r="AC39" s="85"/>
      <c r="AD39" s="20"/>
      <c r="AE39" s="85"/>
      <c r="AF39" s="85"/>
      <c r="AG39" s="85"/>
      <c r="AH39" s="86" t="s">
        <v>44</v>
      </c>
      <c r="AI39" s="85"/>
      <c r="AJ39" s="88">
        <f t="shared" si="3"/>
        <v>6</v>
      </c>
      <c r="AK39" s="9">
        <f t="shared" si="4"/>
        <v>3</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94" t="s">
        <v>108</v>
      </c>
      <c r="D40" s="95" t="s">
        <v>48</v>
      </c>
      <c r="E40" s="85"/>
      <c r="F40" s="85"/>
      <c r="G40" s="85"/>
      <c r="H40" s="85"/>
      <c r="I40" s="85"/>
      <c r="J40" s="85"/>
      <c r="K40" s="85"/>
      <c r="L40" s="85"/>
      <c r="M40" s="85"/>
      <c r="N40" s="85"/>
      <c r="O40" s="86" t="s">
        <v>109</v>
      </c>
      <c r="P40" s="87"/>
      <c r="Q40" s="85"/>
      <c r="R40" s="85"/>
      <c r="S40" s="85"/>
      <c r="T40" s="86" t="s">
        <v>45</v>
      </c>
      <c r="U40" s="85"/>
      <c r="V40" s="85"/>
      <c r="W40" s="85"/>
      <c r="X40" s="85"/>
      <c r="Y40" s="86" t="s">
        <v>45</v>
      </c>
      <c r="Z40" s="85"/>
      <c r="AA40" s="85"/>
      <c r="AB40" s="85"/>
      <c r="AC40" s="85"/>
      <c r="AD40" s="20"/>
      <c r="AE40" s="85"/>
      <c r="AF40" s="85"/>
      <c r="AG40" s="85"/>
      <c r="AH40" s="85"/>
      <c r="AI40" s="85"/>
      <c r="AJ40" s="88">
        <f t="shared" si="3"/>
        <v>1</v>
      </c>
      <c r="AK40" s="9">
        <f t="shared" si="4"/>
        <v>2</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35</v>
      </c>
      <c r="AK42" s="88">
        <f t="shared" si="6"/>
        <v>9</v>
      </c>
      <c r="AL42" s="88">
        <f t="shared" si="6"/>
        <v>2</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2.453403020001E12</v>
      </c>
      <c r="C7" s="83" t="s">
        <v>116</v>
      </c>
      <c r="D7" s="103" t="s">
        <v>117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2.453403020002E12</v>
      </c>
      <c r="C8" s="83" t="s">
        <v>118</v>
      </c>
      <c r="D8" s="103"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2.453403020003E12</v>
      </c>
      <c r="C9" s="83" t="s">
        <v>119</v>
      </c>
      <c r="D9" s="103" t="s">
        <v>117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2.453403020004E12</v>
      </c>
      <c r="C10" s="83" t="s">
        <v>120</v>
      </c>
      <c r="D10" s="103" t="s">
        <v>121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2.453403020005E12</v>
      </c>
      <c r="C11" s="83" t="s">
        <v>122</v>
      </c>
      <c r="D11" s="103"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2.453403020006E12</v>
      </c>
      <c r="C12" s="83" t="s">
        <v>124</v>
      </c>
      <c r="D12" s="103" t="s">
        <v>54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2.453403020007E12</v>
      </c>
      <c r="C13" s="83" t="s">
        <v>125</v>
      </c>
      <c r="D13" s="103" t="s">
        <v>60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2.453403020008E12</v>
      </c>
      <c r="C14" s="83" t="s">
        <v>126</v>
      </c>
      <c r="D14" s="103" t="s">
        <v>123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2.453403020009E12</v>
      </c>
      <c r="C15" s="83" t="s">
        <v>127</v>
      </c>
      <c r="D15" s="103"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2.45340302001E12</v>
      </c>
      <c r="C16" s="83" t="s">
        <v>129</v>
      </c>
      <c r="D16" s="103" t="s">
        <v>69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t="s">
        <v>46</v>
      </c>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2.453403020011E12</v>
      </c>
      <c r="C17" s="83" t="s">
        <v>130</v>
      </c>
      <c r="D17" s="103" t="s">
        <v>131</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2.453403020012E12</v>
      </c>
      <c r="C18" s="83" t="s">
        <v>132</v>
      </c>
      <c r="D18" s="103" t="s">
        <v>85</v>
      </c>
      <c r="E18" s="85"/>
      <c r="F18" s="85"/>
      <c r="G18" s="85"/>
      <c r="H18" s="85"/>
      <c r="I18" s="85"/>
      <c r="J18" s="85"/>
      <c r="K18" s="85"/>
      <c r="L18" s="85"/>
      <c r="M18" s="85"/>
      <c r="N18" s="85"/>
      <c r="O18" s="85"/>
      <c r="P18" s="87"/>
      <c r="Q18" s="85"/>
      <c r="R18" s="85"/>
      <c r="S18" s="85"/>
      <c r="T18" s="85"/>
      <c r="U18" s="85"/>
      <c r="V18" s="85"/>
      <c r="W18" s="85"/>
      <c r="X18" s="85"/>
      <c r="Y18" s="86" t="s">
        <v>44</v>
      </c>
      <c r="Z18" s="85"/>
      <c r="AA18" s="85"/>
      <c r="AB18" s="85"/>
      <c r="AC18" s="85"/>
      <c r="AD18" s="85"/>
      <c r="AE18" s="85"/>
      <c r="AF18" s="86" t="s">
        <v>45</v>
      </c>
      <c r="AG18" s="85"/>
      <c r="AH18" s="85"/>
      <c r="AI18" s="85"/>
      <c r="AJ18" s="88">
        <f t="shared" si="3"/>
        <v>1</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2.453403020013E12</v>
      </c>
      <c r="C19" s="83" t="s">
        <v>133</v>
      </c>
      <c r="D19" s="103" t="s">
        <v>134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2.453403020014E12</v>
      </c>
      <c r="C20" s="83" t="s">
        <v>135</v>
      </c>
      <c r="D20" s="103" t="s">
        <v>136</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t="s">
        <v>45</v>
      </c>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2.453402020004E12</v>
      </c>
      <c r="C21" s="83" t="s">
        <v>137</v>
      </c>
      <c r="D21" s="103" t="s">
        <v>138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2.453402020001E12</v>
      </c>
      <c r="C22" s="83" t="s">
        <v>139</v>
      </c>
      <c r="D22" s="103" t="s">
        <v>140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2.453402020003E12</v>
      </c>
      <c r="C23" s="83" t="s">
        <v>120</v>
      </c>
      <c r="D23" s="103" t="s">
        <v>60</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2.458101030007E12</v>
      </c>
      <c r="C24" s="83" t="s">
        <v>141</v>
      </c>
      <c r="D24" s="103" t="s">
        <v>123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t="s">
        <v>45</v>
      </c>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2.453402020002E12</v>
      </c>
      <c r="C25" s="83" t="s">
        <v>142</v>
      </c>
      <c r="D25" s="103" t="s">
        <v>143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2.455402060009E12</v>
      </c>
      <c r="C26" s="92" t="s">
        <v>144</v>
      </c>
      <c r="D26" s="103" t="s">
        <v>145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t="s">
        <v>44</v>
      </c>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2.453403020015E12</v>
      </c>
      <c r="C27" s="83" t="s">
        <v>146</v>
      </c>
      <c r="D27" s="103" t="s">
        <v>147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2.453403020016E12</v>
      </c>
      <c r="C28" s="83" t="s">
        <v>148</v>
      </c>
      <c r="D28" s="103" t="s">
        <v>149</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6" t="s">
        <v>44</v>
      </c>
      <c r="AD28" s="85"/>
      <c r="AE28" s="85"/>
      <c r="AF28" s="85"/>
      <c r="AG28" s="85"/>
      <c r="AH28" s="85"/>
      <c r="AI28" s="85"/>
      <c r="AJ28" s="88">
        <f t="shared" si="3"/>
        <v>1</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94" t="s">
        <v>150</v>
      </c>
      <c r="D29" s="104" t="s">
        <v>103</v>
      </c>
      <c r="E29" s="85"/>
      <c r="F29" s="85"/>
      <c r="G29" s="85"/>
      <c r="H29" s="85"/>
      <c r="I29" s="85"/>
      <c r="J29" s="85"/>
      <c r="K29" s="85"/>
      <c r="L29" s="85"/>
      <c r="M29" s="85"/>
      <c r="N29" s="85"/>
      <c r="O29" s="85"/>
      <c r="P29" s="87"/>
      <c r="Q29" s="85"/>
      <c r="R29" s="85"/>
      <c r="S29" s="85"/>
      <c r="T29" s="85"/>
      <c r="U29" s="85"/>
      <c r="V29" s="85"/>
      <c r="W29" s="85"/>
      <c r="X29" s="85"/>
      <c r="Y29" s="86" t="s">
        <v>44</v>
      </c>
      <c r="Z29" s="85"/>
      <c r="AA29" s="85"/>
      <c r="AB29" s="85"/>
      <c r="AC29" s="86" t="s">
        <v>44</v>
      </c>
      <c r="AD29" s="85"/>
      <c r="AE29" s="85"/>
      <c r="AF29" s="86" t="s">
        <v>45</v>
      </c>
      <c r="AG29" s="85"/>
      <c r="AH29" s="85"/>
      <c r="AI29" s="85"/>
      <c r="AJ29" s="88">
        <f t="shared" si="3"/>
        <v>2</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103"/>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103"/>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103"/>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92"/>
      <c r="D33" s="103"/>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103"/>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92"/>
      <c r="D35" s="103"/>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103"/>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3"/>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3"/>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3"/>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3"/>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3"/>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5</v>
      </c>
      <c r="AL42" s="88">
        <f t="shared" si="6"/>
        <v>1</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2.453401130053E12</v>
      </c>
      <c r="C7" s="83" t="s">
        <v>153</v>
      </c>
      <c r="D7" s="105" t="s">
        <v>154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2.453401130054E12</v>
      </c>
      <c r="C8" s="83" t="s">
        <v>132</v>
      </c>
      <c r="D8" s="105" t="s">
        <v>155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2.453401130055E12</v>
      </c>
      <c r="C9" s="83" t="s">
        <v>156</v>
      </c>
      <c r="D9" s="105" t="s">
        <v>157</v>
      </c>
      <c r="E9" s="85"/>
      <c r="F9" s="85"/>
      <c r="G9" s="85"/>
      <c r="H9" s="85"/>
      <c r="I9" s="85"/>
      <c r="J9" s="85"/>
      <c r="K9" s="85"/>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2.453401130056E12</v>
      </c>
      <c r="C10" s="83" t="s">
        <v>158</v>
      </c>
      <c r="D10" s="106" t="s">
        <v>93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2.453401130057E12</v>
      </c>
      <c r="C11" s="83" t="s">
        <v>159</v>
      </c>
      <c r="D11" s="105" t="s">
        <v>160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2.453401130058E12</v>
      </c>
      <c r="C12" s="107" t="s">
        <v>161</v>
      </c>
      <c r="D12" s="108" t="s">
        <v>162</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2.453401130059E12</v>
      </c>
      <c r="C13" s="92" t="s">
        <v>163</v>
      </c>
      <c r="D13" s="109" t="s">
        <v>164</v>
      </c>
      <c r="E13" s="85"/>
      <c r="F13" s="85"/>
      <c r="G13" s="110"/>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2.45340113006E12</v>
      </c>
      <c r="C14" s="83" t="s">
        <v>165</v>
      </c>
      <c r="D14" s="105"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2.453401130061E12</v>
      </c>
      <c r="C15" s="83" t="s">
        <v>167</v>
      </c>
      <c r="D15" s="105"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2.453401130062E12</v>
      </c>
      <c r="C16" s="83" t="s">
        <v>169</v>
      </c>
      <c r="D16" s="105"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2.453401130063E12</v>
      </c>
      <c r="C17" s="83" t="s">
        <v>171</v>
      </c>
      <c r="D17" s="105" t="s">
        <v>117</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2.458101030005E12</v>
      </c>
      <c r="C18" s="83" t="s">
        <v>137</v>
      </c>
      <c r="D18" s="84" t="s">
        <v>172</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2.458101030006E12</v>
      </c>
      <c r="C19" s="83" t="s">
        <v>137</v>
      </c>
      <c r="D19" s="105" t="s">
        <v>173</v>
      </c>
      <c r="E19" s="85"/>
      <c r="F19" s="85"/>
      <c r="G19" s="86" t="s">
        <v>44</v>
      </c>
      <c r="H19" s="85"/>
      <c r="I19" s="85"/>
      <c r="J19" s="85"/>
      <c r="K19" s="85"/>
      <c r="L19" s="85"/>
      <c r="M19" s="85"/>
      <c r="N19" s="85"/>
      <c r="O19" s="85"/>
      <c r="P19" s="87"/>
      <c r="Q19" s="85"/>
      <c r="R19" s="85"/>
      <c r="S19" s="85"/>
      <c r="T19" s="85"/>
      <c r="U19" s="85"/>
      <c r="V19" s="85"/>
      <c r="W19" s="85"/>
      <c r="X19" s="85"/>
      <c r="Y19" s="85"/>
      <c r="Z19" s="85"/>
      <c r="AA19" s="85"/>
      <c r="AB19" s="85"/>
      <c r="AC19" s="86" t="s">
        <v>44</v>
      </c>
      <c r="AD19" s="85"/>
      <c r="AE19" s="85"/>
      <c r="AF19" s="85"/>
      <c r="AG19" s="85"/>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2.458101030002E12</v>
      </c>
      <c r="C20" s="83" t="s">
        <v>174</v>
      </c>
      <c r="D20" s="105" t="s">
        <v>175</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2.458101030003E12</v>
      </c>
      <c r="C21" s="83" t="s">
        <v>176</v>
      </c>
      <c r="D21" s="105" t="s">
        <v>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2.453400102011E12</v>
      </c>
      <c r="C22" s="83" t="s">
        <v>177</v>
      </c>
      <c r="D22" s="105" t="s">
        <v>54</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2.45340010201E12</v>
      </c>
      <c r="C23" s="83" t="s">
        <v>178</v>
      </c>
      <c r="D23" s="105" t="s">
        <v>179</v>
      </c>
      <c r="E23" s="85"/>
      <c r="F23" s="85"/>
      <c r="G23" s="85"/>
      <c r="H23" s="85"/>
      <c r="I23" s="85"/>
      <c r="J23" s="85"/>
      <c r="K23" s="85"/>
      <c r="L23" s="85"/>
      <c r="M23" s="85"/>
      <c r="N23" s="85"/>
      <c r="O23" s="86" t="s">
        <v>109</v>
      </c>
      <c r="P23" s="87"/>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2.453400102009E12</v>
      </c>
      <c r="C24" s="92" t="s">
        <v>118</v>
      </c>
      <c r="D24" s="105" t="s">
        <v>180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2.453400102008E12</v>
      </c>
      <c r="C25" s="83" t="s">
        <v>181</v>
      </c>
      <c r="D25" s="105" t="s">
        <v>87</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2.453401180061E12</v>
      </c>
      <c r="C26" s="83" t="s">
        <v>182</v>
      </c>
      <c r="D26" s="105" t="s">
        <v>183</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2.453401180064E12</v>
      </c>
      <c r="C27" s="83" t="s">
        <v>184</v>
      </c>
      <c r="D27" s="105" t="s">
        <v>71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2.453401180067E12</v>
      </c>
      <c r="C28" s="83" t="s">
        <v>185</v>
      </c>
      <c r="D28" s="105" t="s">
        <v>186</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2.453401130065E12</v>
      </c>
      <c r="C29" s="83" t="s">
        <v>187</v>
      </c>
      <c r="D29" s="105" t="s">
        <v>138</v>
      </c>
      <c r="E29" s="86" t="s">
        <v>44</v>
      </c>
      <c r="F29" s="85"/>
      <c r="G29" s="85"/>
      <c r="H29" s="85"/>
      <c r="I29" s="85"/>
      <c r="J29" s="85"/>
      <c r="K29" s="85"/>
      <c r="L29" s="85"/>
      <c r="M29" s="85"/>
      <c r="N29" s="85"/>
      <c r="O29" s="85"/>
      <c r="P29" s="87"/>
      <c r="Q29" s="85"/>
      <c r="R29" s="85"/>
      <c r="S29" s="85"/>
      <c r="T29" s="85"/>
      <c r="U29" s="85"/>
      <c r="V29" s="86" t="s">
        <v>44</v>
      </c>
      <c r="W29" s="85"/>
      <c r="X29" s="85"/>
      <c r="Y29" s="85"/>
      <c r="Z29" s="85"/>
      <c r="AA29" s="86" t="s">
        <v>44</v>
      </c>
      <c r="AB29" s="85"/>
      <c r="AC29" s="85"/>
      <c r="AD29" s="85"/>
      <c r="AE29" s="85"/>
      <c r="AF29" s="85"/>
      <c r="AG29" s="85"/>
      <c r="AH29" s="85"/>
      <c r="AI29" s="85"/>
      <c r="AJ29" s="88">
        <f t="shared" si="3"/>
        <v>3</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2.453401130066E12</v>
      </c>
      <c r="C30" s="83" t="s">
        <v>159</v>
      </c>
      <c r="D30" s="105" t="s">
        <v>87</v>
      </c>
      <c r="E30" s="85"/>
      <c r="F30" s="85"/>
      <c r="G30" s="86" t="s">
        <v>44</v>
      </c>
      <c r="H30" s="86" t="s">
        <v>44</v>
      </c>
      <c r="I30" s="85"/>
      <c r="J30" s="85"/>
      <c r="K30" s="85"/>
      <c r="L30" s="85"/>
      <c r="M30" s="85"/>
      <c r="N30" s="85"/>
      <c r="O30" s="86" t="s">
        <v>44</v>
      </c>
      <c r="P30" s="87"/>
      <c r="Q30" s="85"/>
      <c r="R30" s="85"/>
      <c r="S30" s="85"/>
      <c r="T30" s="86" t="s">
        <v>44</v>
      </c>
      <c r="U30" s="85"/>
      <c r="V30" s="85"/>
      <c r="W30" s="85"/>
      <c r="X30" s="85"/>
      <c r="Y30" s="85"/>
      <c r="Z30" s="85"/>
      <c r="AA30" s="85"/>
      <c r="AB30" s="86"/>
      <c r="AC30" s="85"/>
      <c r="AD30" s="85"/>
      <c r="AE30" s="85"/>
      <c r="AF30" s="85"/>
      <c r="AG30" s="85"/>
      <c r="AH30" s="85"/>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2.453401130067E12</v>
      </c>
      <c r="C31" s="83" t="s">
        <v>188</v>
      </c>
      <c r="D31" s="105" t="s">
        <v>85</v>
      </c>
      <c r="E31" s="85"/>
      <c r="F31" s="85"/>
      <c r="G31" s="85"/>
      <c r="H31" s="86" t="s">
        <v>44</v>
      </c>
      <c r="I31" s="85"/>
      <c r="J31" s="85"/>
      <c r="K31" s="85"/>
      <c r="L31" s="86" t="s">
        <v>109</v>
      </c>
      <c r="M31" s="85"/>
      <c r="N31" s="85"/>
      <c r="O31" s="86" t="s">
        <v>44</v>
      </c>
      <c r="P31" s="87"/>
      <c r="Q31" s="85"/>
      <c r="R31" s="85"/>
      <c r="S31" s="85"/>
      <c r="T31" s="85"/>
      <c r="U31" s="85"/>
      <c r="V31" s="86" t="s">
        <v>44</v>
      </c>
      <c r="W31" s="85"/>
      <c r="X31" s="85"/>
      <c r="Y31" s="85"/>
      <c r="Z31" s="85"/>
      <c r="AA31" s="85"/>
      <c r="AB31" s="85"/>
      <c r="AC31" s="85"/>
      <c r="AD31" s="85"/>
      <c r="AE31" s="85"/>
      <c r="AF31" s="85"/>
      <c r="AG31" s="85"/>
      <c r="AH31" s="85"/>
      <c r="AI31" s="85"/>
      <c r="AJ31" s="88">
        <f t="shared" si="3"/>
        <v>4</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2.453401130068E12</v>
      </c>
      <c r="C32" s="83" t="s">
        <v>189</v>
      </c>
      <c r="D32" s="105" t="s">
        <v>103</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6" t="s">
        <v>44</v>
      </c>
      <c r="AD32" s="85"/>
      <c r="AE32" s="85"/>
      <c r="AF32" s="85"/>
      <c r="AG32" s="85"/>
      <c r="AH32" s="85"/>
      <c r="AI32" s="85"/>
      <c r="AJ32" s="88">
        <f t="shared" si="3"/>
        <v>1</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2.453401130069E12</v>
      </c>
      <c r="C33" s="83" t="s">
        <v>190</v>
      </c>
      <c r="D33" s="105" t="s">
        <v>105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2.45340113007E12</v>
      </c>
      <c r="C34" s="92" t="s">
        <v>191</v>
      </c>
      <c r="D34" s="105" t="s">
        <v>192</v>
      </c>
      <c r="E34" s="86" t="s">
        <v>44</v>
      </c>
      <c r="F34" s="86" t="s">
        <v>44</v>
      </c>
      <c r="G34" s="86" t="s">
        <v>44</v>
      </c>
      <c r="H34" s="86" t="s">
        <v>44</v>
      </c>
      <c r="I34" s="85"/>
      <c r="J34" s="85"/>
      <c r="K34" s="85"/>
      <c r="L34" s="85"/>
      <c r="M34" s="85"/>
      <c r="N34" s="85"/>
      <c r="O34" s="85"/>
      <c r="P34" s="87"/>
      <c r="Q34" s="85"/>
      <c r="R34" s="86" t="s">
        <v>44</v>
      </c>
      <c r="S34" s="85"/>
      <c r="T34" s="86" t="s">
        <v>44</v>
      </c>
      <c r="U34" s="86" t="s">
        <v>44</v>
      </c>
      <c r="V34" s="86" t="s">
        <v>44</v>
      </c>
      <c r="W34" s="85"/>
      <c r="X34" s="85"/>
      <c r="Y34" s="86" t="s">
        <v>44</v>
      </c>
      <c r="Z34" s="85"/>
      <c r="AA34" s="86" t="s">
        <v>44</v>
      </c>
      <c r="AB34" s="85"/>
      <c r="AC34" s="86" t="s">
        <v>44</v>
      </c>
      <c r="AD34" s="85"/>
      <c r="AE34" s="85"/>
      <c r="AF34" s="86" t="s">
        <v>44</v>
      </c>
      <c r="AG34" s="85"/>
      <c r="AH34" s="86" t="s">
        <v>44</v>
      </c>
      <c r="AI34" s="85"/>
      <c r="AJ34" s="88">
        <f t="shared" si="3"/>
        <v>13</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2.455402060013E12</v>
      </c>
      <c r="C35" s="83" t="s">
        <v>193</v>
      </c>
      <c r="D35" s="105" t="s">
        <v>131</v>
      </c>
      <c r="E35" s="86" t="s">
        <v>44</v>
      </c>
      <c r="F35" s="85"/>
      <c r="G35" s="86" t="s">
        <v>44</v>
      </c>
      <c r="H35" s="85"/>
      <c r="I35" s="85"/>
      <c r="J35" s="85"/>
      <c r="K35" s="85"/>
      <c r="L35" s="85"/>
      <c r="M35" s="86" t="s">
        <v>44</v>
      </c>
      <c r="N35" s="85"/>
      <c r="O35" s="85"/>
      <c r="P35" s="87"/>
      <c r="Q35" s="85"/>
      <c r="R35" s="85"/>
      <c r="S35" s="85"/>
      <c r="T35" s="86" t="s">
        <v>44</v>
      </c>
      <c r="U35" s="85"/>
      <c r="V35" s="85"/>
      <c r="W35" s="85"/>
      <c r="X35" s="85"/>
      <c r="Y35" s="85"/>
      <c r="Z35" s="85"/>
      <c r="AA35" s="86" t="s">
        <v>44</v>
      </c>
      <c r="AB35" s="85"/>
      <c r="AC35" s="85"/>
      <c r="AD35" s="85"/>
      <c r="AE35" s="85"/>
      <c r="AF35" s="85"/>
      <c r="AG35" s="85"/>
      <c r="AH35" s="86" t="s">
        <v>45</v>
      </c>
      <c r="AI35" s="85"/>
      <c r="AJ35" s="88">
        <f t="shared" si="3"/>
        <v>5</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94" t="s">
        <v>194</v>
      </c>
      <c r="D36" s="111" t="s">
        <v>170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6" t="s">
        <v>44</v>
      </c>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05"/>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05"/>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0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0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0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34</v>
      </c>
      <c r="AK42" s="88">
        <f t="shared" si="6"/>
        <v>2</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2.454802050122E12</v>
      </c>
      <c r="C7" s="83" t="s">
        <v>196</v>
      </c>
      <c r="D7" s="109" t="s">
        <v>87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2.454802050123E12</v>
      </c>
      <c r="C8" s="83" t="s">
        <v>197</v>
      </c>
      <c r="D8" s="109" t="s">
        <v>164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2.454802050124E12</v>
      </c>
      <c r="C9" s="83" t="s">
        <v>194</v>
      </c>
      <c r="D9" s="109" t="s">
        <v>170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2.454802050125E12</v>
      </c>
      <c r="C10" s="83" t="s">
        <v>198</v>
      </c>
      <c r="D10" s="109" t="s">
        <v>192</v>
      </c>
      <c r="E10" s="85"/>
      <c r="F10" s="85"/>
      <c r="G10" s="85"/>
      <c r="H10" s="85"/>
      <c r="I10" s="85"/>
      <c r="J10" s="85"/>
      <c r="K10" s="85"/>
      <c r="L10" s="85"/>
      <c r="M10" s="85"/>
      <c r="N10" s="85"/>
      <c r="O10" s="85"/>
      <c r="P10" s="87"/>
      <c r="Q10" s="85"/>
      <c r="R10" s="86" t="s">
        <v>45</v>
      </c>
      <c r="S10" s="85"/>
      <c r="T10" s="85"/>
      <c r="U10" s="85"/>
      <c r="V10" s="85"/>
      <c r="W10" s="85"/>
      <c r="X10" s="85"/>
      <c r="Y10" s="86" t="s">
        <v>45</v>
      </c>
      <c r="Z10" s="85"/>
      <c r="AA10" s="85"/>
      <c r="AB10" s="85"/>
      <c r="AC10" s="85"/>
      <c r="AD10" s="85"/>
      <c r="AE10" s="85"/>
      <c r="AF10" s="85"/>
      <c r="AG10" s="85"/>
      <c r="AH10" s="86"/>
      <c r="AI10" s="85"/>
      <c r="AJ10" s="88">
        <f t="shared" si="3"/>
        <v>0</v>
      </c>
      <c r="AK10" s="9">
        <f t="shared" si="4"/>
        <v>2</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2.454802050126E12</v>
      </c>
      <c r="C11" s="83" t="s">
        <v>199</v>
      </c>
      <c r="D11" s="109" t="s">
        <v>62</v>
      </c>
      <c r="E11" s="85"/>
      <c r="F11" s="85"/>
      <c r="G11" s="85"/>
      <c r="H11" s="86" t="s">
        <v>46</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2.454802050127E12</v>
      </c>
      <c r="C12" s="83" t="s">
        <v>200</v>
      </c>
      <c r="D12" s="109" t="s">
        <v>155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2.454802050128E12</v>
      </c>
      <c r="C13" s="83" t="s">
        <v>201</v>
      </c>
      <c r="D13" s="109" t="s">
        <v>87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2.454802050129E12</v>
      </c>
      <c r="C14" s="113" t="s">
        <v>202</v>
      </c>
      <c r="D14" s="114" t="s">
        <v>170</v>
      </c>
      <c r="E14" s="115"/>
      <c r="F14" s="115"/>
      <c r="G14" s="115"/>
      <c r="H14" s="115"/>
      <c r="I14" s="115"/>
      <c r="J14" s="115"/>
      <c r="K14" s="116" t="s">
        <v>45</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2.45480205013E12</v>
      </c>
      <c r="C15" s="83" t="s">
        <v>203</v>
      </c>
      <c r="D15" s="109" t="s">
        <v>204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2.454802050131E12</v>
      </c>
      <c r="C16" s="83" t="s">
        <v>205</v>
      </c>
      <c r="D16" s="109" t="s">
        <v>89</v>
      </c>
      <c r="E16" s="85"/>
      <c r="F16" s="85"/>
      <c r="G16" s="85"/>
      <c r="H16" s="86" t="s">
        <v>46</v>
      </c>
      <c r="I16" s="85"/>
      <c r="J16" s="85"/>
      <c r="K16" s="85"/>
      <c r="L16" s="85"/>
      <c r="M16" s="85"/>
      <c r="N16" s="85"/>
      <c r="O16" s="85"/>
      <c r="P16" s="87"/>
      <c r="Q16" s="85"/>
      <c r="R16" s="85"/>
      <c r="S16" s="85"/>
      <c r="T16" s="85"/>
      <c r="U16" s="85"/>
      <c r="V16" s="86" t="s">
        <v>44</v>
      </c>
      <c r="W16" s="85"/>
      <c r="X16" s="85"/>
      <c r="Y16" s="86" t="s">
        <v>46</v>
      </c>
      <c r="Z16" s="85"/>
      <c r="AA16" s="85"/>
      <c r="AB16" s="85"/>
      <c r="AC16" s="85"/>
      <c r="AD16" s="85"/>
      <c r="AE16" s="85"/>
      <c r="AF16" s="85"/>
      <c r="AG16" s="85"/>
      <c r="AH16" s="85"/>
      <c r="AI16" s="85"/>
      <c r="AJ16" s="88">
        <f t="shared" si="3"/>
        <v>1</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2.454802050132E12</v>
      </c>
      <c r="C17" s="83" t="s">
        <v>206</v>
      </c>
      <c r="D17" s="109" t="s">
        <v>207</v>
      </c>
      <c r="E17" s="85"/>
      <c r="F17" s="85"/>
      <c r="G17" s="86" t="s">
        <v>46</v>
      </c>
      <c r="H17" s="85"/>
      <c r="I17" s="85"/>
      <c r="J17" s="85"/>
      <c r="K17" s="85"/>
      <c r="L17" s="85"/>
      <c r="M17" s="86" t="s">
        <v>45</v>
      </c>
      <c r="N17" s="85"/>
      <c r="O17" s="85"/>
      <c r="P17" s="87"/>
      <c r="Q17" s="85"/>
      <c r="R17" s="85"/>
      <c r="S17" s="85"/>
      <c r="T17" s="85"/>
      <c r="U17" s="86" t="s">
        <v>45</v>
      </c>
      <c r="V17" s="85"/>
      <c r="W17" s="85"/>
      <c r="X17" s="85"/>
      <c r="Y17" s="86" t="s">
        <v>45</v>
      </c>
      <c r="Z17" s="85"/>
      <c r="AA17" s="86" t="s">
        <v>45</v>
      </c>
      <c r="AB17" s="85"/>
      <c r="AC17" s="86"/>
      <c r="AD17" s="85"/>
      <c r="AE17" s="85"/>
      <c r="AF17" s="85"/>
      <c r="AG17" s="85"/>
      <c r="AH17" s="86"/>
      <c r="AI17" s="85"/>
      <c r="AJ17" s="88">
        <f t="shared" si="3"/>
        <v>0</v>
      </c>
      <c r="AK17" s="9">
        <f t="shared" si="4"/>
        <v>4</v>
      </c>
      <c r="AL17" s="9">
        <f t="shared" si="5"/>
        <v>1</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2.454802050133E12</v>
      </c>
      <c r="C18" s="92" t="s">
        <v>208</v>
      </c>
      <c r="D18" s="109"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2.454802050134E12</v>
      </c>
      <c r="C19" s="83" t="s">
        <v>137</v>
      </c>
      <c r="D19" s="109" t="s">
        <v>209</v>
      </c>
      <c r="E19" s="85"/>
      <c r="F19" s="85"/>
      <c r="G19" s="85"/>
      <c r="H19" s="85"/>
      <c r="I19" s="85"/>
      <c r="J19" s="85"/>
      <c r="K19" s="85"/>
      <c r="L19" s="85"/>
      <c r="M19" s="85"/>
      <c r="N19" s="85"/>
      <c r="O19" s="85"/>
      <c r="P19" s="87"/>
      <c r="Q19" s="85"/>
      <c r="R19" s="85"/>
      <c r="S19" s="85"/>
      <c r="T19" s="85"/>
      <c r="U19" s="85"/>
      <c r="V19" s="86" t="s">
        <v>46</v>
      </c>
      <c r="W19" s="85"/>
      <c r="X19" s="85"/>
      <c r="Y19" s="86" t="s">
        <v>45</v>
      </c>
      <c r="Z19" s="86" t="s">
        <v>46</v>
      </c>
      <c r="AA19" s="85"/>
      <c r="AB19" s="85"/>
      <c r="AC19" s="85"/>
      <c r="AD19" s="85"/>
      <c r="AE19" s="85"/>
      <c r="AF19" s="85"/>
      <c r="AG19" s="85"/>
      <c r="AH19" s="85"/>
      <c r="AI19" s="85"/>
      <c r="AJ19" s="88">
        <f t="shared" si="3"/>
        <v>0</v>
      </c>
      <c r="AK19" s="9">
        <f t="shared" si="4"/>
        <v>1</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2.454802050135E12</v>
      </c>
      <c r="C20" s="83" t="s">
        <v>210</v>
      </c>
      <c r="D20" s="109" t="s">
        <v>211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2.454802050136E12</v>
      </c>
      <c r="C21" s="83" t="s">
        <v>212</v>
      </c>
      <c r="D21" s="109" t="s">
        <v>79</v>
      </c>
      <c r="E21" s="85"/>
      <c r="F21" s="85"/>
      <c r="G21" s="86" t="s">
        <v>44</v>
      </c>
      <c r="H21" s="85"/>
      <c r="I21" s="85"/>
      <c r="J21" s="85"/>
      <c r="K21" s="85"/>
      <c r="L21" s="85"/>
      <c r="M21" s="85"/>
      <c r="N21" s="85"/>
      <c r="O21" s="85"/>
      <c r="P21" s="87"/>
      <c r="Q21" s="85"/>
      <c r="R21" s="85"/>
      <c r="S21" s="85"/>
      <c r="T21" s="85"/>
      <c r="U21" s="85"/>
      <c r="V21" s="86" t="s">
        <v>44</v>
      </c>
      <c r="W21" s="85"/>
      <c r="X21" s="85"/>
      <c r="Y21" s="86" t="s">
        <v>46</v>
      </c>
      <c r="Z21" s="85"/>
      <c r="AA21" s="85"/>
      <c r="AB21" s="85"/>
      <c r="AC21" s="85"/>
      <c r="AD21" s="85"/>
      <c r="AE21" s="85"/>
      <c r="AF21" s="85"/>
      <c r="AG21" s="85"/>
      <c r="AH21" s="85"/>
      <c r="AI21" s="85"/>
      <c r="AJ21" s="88">
        <f t="shared" si="3"/>
        <v>2</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2.454802050137E12</v>
      </c>
      <c r="C22" s="92" t="s">
        <v>133</v>
      </c>
      <c r="D22" s="109" t="s">
        <v>213</v>
      </c>
      <c r="E22" s="85"/>
      <c r="F22" s="85"/>
      <c r="G22" s="85"/>
      <c r="H22" s="85"/>
      <c r="I22" s="85"/>
      <c r="J22" s="85"/>
      <c r="K22" s="86" t="s">
        <v>46</v>
      </c>
      <c r="L22" s="86" t="s">
        <v>44</v>
      </c>
      <c r="M22" s="85"/>
      <c r="N22" s="85"/>
      <c r="O22" s="86" t="s">
        <v>214</v>
      </c>
      <c r="P22" s="87"/>
      <c r="Q22" s="85"/>
      <c r="R22" s="86" t="s">
        <v>45</v>
      </c>
      <c r="S22" s="85"/>
      <c r="T22" s="85"/>
      <c r="U22" s="85"/>
      <c r="V22" s="86" t="s">
        <v>45</v>
      </c>
      <c r="W22" s="85"/>
      <c r="X22" s="85"/>
      <c r="Y22" s="86" t="s">
        <v>46</v>
      </c>
      <c r="Z22" s="85"/>
      <c r="AA22" s="85"/>
      <c r="AB22" s="85"/>
      <c r="AC22" s="85"/>
      <c r="AD22" s="85"/>
      <c r="AE22" s="85"/>
      <c r="AF22" s="85"/>
      <c r="AG22" s="85"/>
      <c r="AH22" s="85"/>
      <c r="AI22" s="85"/>
      <c r="AJ22" s="88">
        <f t="shared" si="3"/>
        <v>1</v>
      </c>
      <c r="AK22" s="9">
        <f t="shared" si="4"/>
        <v>3</v>
      </c>
      <c r="AL22" s="9">
        <f t="shared" si="5"/>
        <v>2</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2.454802050138E12</v>
      </c>
      <c r="C23" s="83" t="s">
        <v>215</v>
      </c>
      <c r="D23" s="109" t="s">
        <v>216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2.454802050139E12</v>
      </c>
      <c r="C24" s="83" t="s">
        <v>217</v>
      </c>
      <c r="D24" s="109" t="s">
        <v>192</v>
      </c>
      <c r="E24" s="85"/>
      <c r="F24" s="85"/>
      <c r="G24" s="86" t="s">
        <v>46</v>
      </c>
      <c r="H24" s="85"/>
      <c r="I24" s="85"/>
      <c r="J24" s="85"/>
      <c r="K24" s="86" t="s">
        <v>46</v>
      </c>
      <c r="L24" s="86" t="s">
        <v>46</v>
      </c>
      <c r="M24" s="85"/>
      <c r="N24" s="86" t="s">
        <v>45</v>
      </c>
      <c r="O24" s="86" t="s">
        <v>44</v>
      </c>
      <c r="P24" s="87"/>
      <c r="Q24" s="85"/>
      <c r="R24" s="86" t="s">
        <v>44</v>
      </c>
      <c r="S24" s="85"/>
      <c r="T24" s="86" t="s">
        <v>45</v>
      </c>
      <c r="U24" s="86" t="s">
        <v>45</v>
      </c>
      <c r="V24" s="86" t="s">
        <v>44</v>
      </c>
      <c r="W24" s="85"/>
      <c r="X24" s="85"/>
      <c r="Y24" s="86" t="s">
        <v>44</v>
      </c>
      <c r="Z24" s="85"/>
      <c r="AA24" s="85"/>
      <c r="AB24" s="85"/>
      <c r="AC24" s="86" t="s">
        <v>44</v>
      </c>
      <c r="AD24" s="85"/>
      <c r="AE24" s="85"/>
      <c r="AF24" s="86" t="s">
        <v>45</v>
      </c>
      <c r="AG24" s="85"/>
      <c r="AH24" s="86"/>
      <c r="AI24" s="85"/>
      <c r="AJ24" s="88">
        <f t="shared" si="3"/>
        <v>5</v>
      </c>
      <c r="AK24" s="9">
        <f t="shared" si="4"/>
        <v>4</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2.45480205014E12</v>
      </c>
      <c r="C25" s="83" t="s">
        <v>218</v>
      </c>
      <c r="D25" s="109" t="s">
        <v>56</v>
      </c>
      <c r="E25" s="85"/>
      <c r="F25" s="85"/>
      <c r="G25" s="85"/>
      <c r="H25" s="85"/>
      <c r="I25" s="85"/>
      <c r="J25" s="85"/>
      <c r="K25" s="85"/>
      <c r="L25" s="85"/>
      <c r="M25" s="85"/>
      <c r="N25" s="85"/>
      <c r="O25" s="85"/>
      <c r="P25" s="87"/>
      <c r="Q25" s="85"/>
      <c r="R25" s="85"/>
      <c r="S25" s="85"/>
      <c r="T25" s="85"/>
      <c r="U25" s="85"/>
      <c r="V25" s="86" t="s">
        <v>44</v>
      </c>
      <c r="W25" s="85"/>
      <c r="X25" s="85"/>
      <c r="Y25" s="85"/>
      <c r="Z25" s="85"/>
      <c r="AA25" s="86"/>
      <c r="AB25" s="86" t="s">
        <v>46</v>
      </c>
      <c r="AC25" s="85"/>
      <c r="AD25" s="85"/>
      <c r="AE25" s="85"/>
      <c r="AF25" s="85"/>
      <c r="AG25" s="85"/>
      <c r="AH25" s="86" t="s">
        <v>45</v>
      </c>
      <c r="AI25" s="85"/>
      <c r="AJ25" s="88">
        <f t="shared" si="3"/>
        <v>1</v>
      </c>
      <c r="AK25" s="9">
        <f t="shared" si="4"/>
        <v>1</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2.458105010005E12</v>
      </c>
      <c r="C26" s="83" t="s">
        <v>219</v>
      </c>
      <c r="D26" s="109" t="s">
        <v>220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2.458105010006E12</v>
      </c>
      <c r="C27" s="83" t="s">
        <v>221</v>
      </c>
      <c r="D27" s="109" t="s">
        <v>222</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2.458105010007E12</v>
      </c>
      <c r="C28" s="83" t="s">
        <v>137</v>
      </c>
      <c r="D28" s="109" t="s">
        <v>207</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2.458105010008E12</v>
      </c>
      <c r="C29" s="83" t="s">
        <v>223</v>
      </c>
      <c r="D29" s="109" t="s">
        <v>224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2.458105010009E12</v>
      </c>
      <c r="C30" s="83" t="s">
        <v>225</v>
      </c>
      <c r="D30" s="109" t="s">
        <v>173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2.45810501001E12</v>
      </c>
      <c r="C31" s="83" t="s">
        <v>226</v>
      </c>
      <c r="D31" s="109" t="s">
        <v>227</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2.458105010011E12</v>
      </c>
      <c r="C32" s="83" t="s">
        <v>228</v>
      </c>
      <c r="D32" s="109" t="s">
        <v>54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t="s">
        <v>46</v>
      </c>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2.458105010012E12</v>
      </c>
      <c r="C33" s="83" t="s">
        <v>229</v>
      </c>
      <c r="D33" s="109" t="s">
        <v>230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2.458105010013E12</v>
      </c>
      <c r="C34" s="83" t="s">
        <v>231</v>
      </c>
      <c r="D34" s="109" t="s">
        <v>62</v>
      </c>
      <c r="E34" s="85"/>
      <c r="F34" s="86" t="s">
        <v>45</v>
      </c>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2.458105010014E12</v>
      </c>
      <c r="C35" s="83" t="s">
        <v>232</v>
      </c>
      <c r="D35" s="109" t="s">
        <v>85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2.458105010015E12</v>
      </c>
      <c r="C36" s="83" t="s">
        <v>233</v>
      </c>
      <c r="D36" s="109"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6" t="s">
        <v>45</v>
      </c>
      <c r="AI36" s="85"/>
      <c r="AJ36" s="88">
        <f t="shared" si="3"/>
        <v>0</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2.458105010016E12</v>
      </c>
      <c r="C37" s="83" t="s">
        <v>235</v>
      </c>
      <c r="D37" s="109" t="s">
        <v>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t="s">
        <v>45</v>
      </c>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2.458105010017E12</v>
      </c>
      <c r="C38" s="83" t="s">
        <v>236</v>
      </c>
      <c r="D38" s="109" t="s">
        <v>168</v>
      </c>
      <c r="E38" s="85"/>
      <c r="F38" s="85"/>
      <c r="G38" s="85"/>
      <c r="H38" s="86" t="s">
        <v>46</v>
      </c>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2.458105010019E12</v>
      </c>
      <c r="C39" s="83" t="s">
        <v>237</v>
      </c>
      <c r="D39" s="109" t="s">
        <v>238</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2.45810501002E12</v>
      </c>
      <c r="C40" s="83" t="s">
        <v>67</v>
      </c>
      <c r="D40" s="109" t="s">
        <v>239</v>
      </c>
      <c r="E40" s="86" t="s">
        <v>45</v>
      </c>
      <c r="F40" s="85"/>
      <c r="G40" s="86" t="s">
        <v>45</v>
      </c>
      <c r="H40" s="85"/>
      <c r="I40" s="85"/>
      <c r="J40" s="85"/>
      <c r="K40" s="86" t="s">
        <v>45</v>
      </c>
      <c r="L40" s="85"/>
      <c r="M40" s="85"/>
      <c r="N40" s="86" t="s">
        <v>45</v>
      </c>
      <c r="O40" s="86" t="s">
        <v>214</v>
      </c>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4</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2.453404340001E12</v>
      </c>
      <c r="C41" s="83" t="s">
        <v>240</v>
      </c>
      <c r="D41" s="109" t="s">
        <v>180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91">
        <v>2.458101030004E12</v>
      </c>
      <c r="C42" s="83" t="s">
        <v>241</v>
      </c>
      <c r="D42" s="109" t="s">
        <v>89</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91">
        <v>2.454802150006E12</v>
      </c>
      <c r="C43" s="83" t="s">
        <v>242</v>
      </c>
      <c r="D43" s="109" t="s">
        <v>89</v>
      </c>
      <c r="E43" s="85"/>
      <c r="F43" s="85"/>
      <c r="G43" s="85"/>
      <c r="H43" s="86" t="s">
        <v>45</v>
      </c>
      <c r="I43" s="85"/>
      <c r="J43" s="85"/>
      <c r="K43" s="85"/>
      <c r="L43" s="85"/>
      <c r="M43" s="85"/>
      <c r="N43" s="86" t="s">
        <v>46</v>
      </c>
      <c r="O43" s="86" t="s">
        <v>214</v>
      </c>
      <c r="P43" s="87"/>
      <c r="Q43" s="85"/>
      <c r="R43" s="86" t="s">
        <v>45</v>
      </c>
      <c r="S43" s="85"/>
      <c r="T43" s="85"/>
      <c r="U43" s="85"/>
      <c r="V43" s="86" t="s">
        <v>44</v>
      </c>
      <c r="W43" s="85"/>
      <c r="X43" s="85"/>
      <c r="Y43" s="86" t="s">
        <v>46</v>
      </c>
      <c r="Z43" s="86" t="s">
        <v>45</v>
      </c>
      <c r="AA43" s="85"/>
      <c r="AB43" s="86" t="s">
        <v>45</v>
      </c>
      <c r="AC43" s="86" t="s">
        <v>45</v>
      </c>
      <c r="AD43" s="85"/>
      <c r="AE43" s="85"/>
      <c r="AF43" s="86" t="s">
        <v>45</v>
      </c>
      <c r="AG43" s="85"/>
      <c r="AH43" s="85"/>
      <c r="AI43" s="85"/>
      <c r="AJ43" s="88">
        <f t="shared" si="3"/>
        <v>1</v>
      </c>
      <c r="AK43" s="9">
        <f t="shared" si="4"/>
        <v>7</v>
      </c>
      <c r="AL43" s="9">
        <f t="shared" si="5"/>
        <v>2</v>
      </c>
      <c r="AM43" s="64"/>
      <c r="AN43" s="120"/>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2.454802150003E12</v>
      </c>
      <c r="C44" s="83" t="s">
        <v>243</v>
      </c>
      <c r="D44" s="109" t="s">
        <v>244</v>
      </c>
      <c r="E44" s="85"/>
      <c r="F44" s="85"/>
      <c r="G44" s="85"/>
      <c r="H44" s="86" t="s">
        <v>46</v>
      </c>
      <c r="I44" s="85"/>
      <c r="J44" s="85"/>
      <c r="K44" s="85"/>
      <c r="L44" s="85"/>
      <c r="M44" s="85"/>
      <c r="N44" s="85"/>
      <c r="O44" s="85"/>
      <c r="P44" s="87"/>
      <c r="Q44" s="85"/>
      <c r="R44" s="85"/>
      <c r="S44" s="85"/>
      <c r="T44" s="85"/>
      <c r="U44" s="85"/>
      <c r="V44" s="86" t="s">
        <v>44</v>
      </c>
      <c r="W44" s="85"/>
      <c r="X44" s="85"/>
      <c r="Y44" s="85"/>
      <c r="Z44" s="85"/>
      <c r="AA44" s="85"/>
      <c r="AB44" s="86" t="s">
        <v>46</v>
      </c>
      <c r="AC44" s="85"/>
      <c r="AD44" s="85"/>
      <c r="AE44" s="85"/>
      <c r="AF44" s="85"/>
      <c r="AG44" s="85"/>
      <c r="AH44" s="85"/>
      <c r="AI44" s="85"/>
      <c r="AJ44" s="88">
        <f t="shared" si="3"/>
        <v>1</v>
      </c>
      <c r="AK44" s="9">
        <f t="shared" si="4"/>
        <v>0</v>
      </c>
      <c r="AL44" s="9">
        <f t="shared" si="5"/>
        <v>2</v>
      </c>
      <c r="AM44" s="64"/>
      <c r="AN44" s="120"/>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2.454802150007E12</v>
      </c>
      <c r="C45" s="83" t="s">
        <v>49</v>
      </c>
      <c r="D45" s="109" t="s">
        <v>222</v>
      </c>
      <c r="E45" s="85"/>
      <c r="F45" s="85"/>
      <c r="G45" s="85"/>
      <c r="H45" s="86" t="s">
        <v>46</v>
      </c>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1</v>
      </c>
      <c r="AM45" s="64"/>
      <c r="AN45" s="120"/>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2.454802150001E12</v>
      </c>
      <c r="C46" s="83" t="s">
        <v>49</v>
      </c>
      <c r="D46" s="109" t="s">
        <v>140</v>
      </c>
      <c r="E46" s="85"/>
      <c r="F46" s="86" t="s">
        <v>45</v>
      </c>
      <c r="G46" s="85"/>
      <c r="H46" s="85"/>
      <c r="I46" s="85"/>
      <c r="J46" s="85"/>
      <c r="K46" s="85"/>
      <c r="L46" s="85"/>
      <c r="M46" s="85"/>
      <c r="N46" s="86" t="s">
        <v>46</v>
      </c>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1</v>
      </c>
      <c r="AL46" s="9">
        <f t="shared" si="5"/>
        <v>1</v>
      </c>
      <c r="AM46" s="64"/>
      <c r="AN46" s="120"/>
      <c r="AO46" s="64"/>
      <c r="AP46" s="76"/>
      <c r="AQ46" s="76"/>
      <c r="AR46" s="76"/>
      <c r="AS46" s="76"/>
      <c r="AT46" s="76"/>
      <c r="AU46" s="76"/>
      <c r="AV46" s="76"/>
      <c r="AW46" s="76"/>
      <c r="AX46" s="76"/>
      <c r="AY46" s="76"/>
      <c r="AZ46" s="76"/>
      <c r="BA46" s="76"/>
      <c r="BB46" s="76"/>
      <c r="BC46" s="76"/>
      <c r="BD46" s="76"/>
      <c r="BE46" s="76"/>
      <c r="BF46" s="76"/>
    </row>
    <row r="47" ht="21.0" customHeight="1">
      <c r="A47" s="81">
        <v>41.0</v>
      </c>
      <c r="B47" s="91">
        <v>2.454802150011E12</v>
      </c>
      <c r="C47" s="83" t="s">
        <v>245</v>
      </c>
      <c r="D47" s="109" t="s">
        <v>180</v>
      </c>
      <c r="E47" s="85"/>
      <c r="F47" s="85"/>
      <c r="G47" s="85"/>
      <c r="H47" s="85"/>
      <c r="I47" s="85"/>
      <c r="J47" s="85"/>
      <c r="K47" s="85"/>
      <c r="L47" s="85"/>
      <c r="M47" s="85"/>
      <c r="N47" s="85"/>
      <c r="O47" s="85"/>
      <c r="P47" s="87"/>
      <c r="Q47" s="85"/>
      <c r="R47" s="85"/>
      <c r="S47" s="85"/>
      <c r="T47" s="85"/>
      <c r="U47" s="85"/>
      <c r="V47" s="86" t="s">
        <v>44</v>
      </c>
      <c r="W47" s="85"/>
      <c r="X47" s="85"/>
      <c r="Y47" s="85"/>
      <c r="Z47" s="85"/>
      <c r="AA47" s="85"/>
      <c r="AB47" s="85"/>
      <c r="AC47" s="85"/>
      <c r="AD47" s="85"/>
      <c r="AE47" s="85"/>
      <c r="AF47" s="85"/>
      <c r="AG47" s="85"/>
      <c r="AH47" s="85"/>
      <c r="AI47" s="85"/>
      <c r="AJ47" s="88">
        <f t="shared" si="3"/>
        <v>1</v>
      </c>
      <c r="AK47" s="9">
        <f t="shared" si="4"/>
        <v>0</v>
      </c>
      <c r="AL47" s="9">
        <f t="shared" si="5"/>
        <v>0</v>
      </c>
      <c r="AM47" s="64"/>
      <c r="AN47" s="120"/>
      <c r="AO47" s="64"/>
      <c r="AP47" s="76"/>
      <c r="AQ47" s="76"/>
      <c r="AR47" s="76"/>
      <c r="AS47" s="76"/>
      <c r="AT47" s="76"/>
      <c r="AU47" s="76"/>
      <c r="AV47" s="76"/>
      <c r="AW47" s="76"/>
      <c r="AX47" s="76"/>
      <c r="AY47" s="76"/>
      <c r="AZ47" s="76"/>
      <c r="BA47" s="76"/>
      <c r="BB47" s="76"/>
      <c r="BC47" s="76"/>
      <c r="BD47" s="76"/>
      <c r="BE47" s="76"/>
      <c r="BF47" s="76"/>
    </row>
    <row r="48" ht="21.0" customHeight="1">
      <c r="A48" s="81">
        <v>42.0</v>
      </c>
      <c r="B48" s="91">
        <v>2.454802150002E12</v>
      </c>
      <c r="C48" s="83" t="s">
        <v>246</v>
      </c>
      <c r="D48" s="109" t="s">
        <v>247</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20"/>
      <c r="AO48" s="64"/>
      <c r="AP48" s="76"/>
      <c r="AQ48" s="76"/>
      <c r="AR48" s="76"/>
      <c r="AS48" s="76"/>
      <c r="AT48" s="76"/>
      <c r="AU48" s="76"/>
      <c r="AV48" s="76"/>
      <c r="AW48" s="76"/>
      <c r="AX48" s="76"/>
      <c r="AY48" s="76"/>
      <c r="AZ48" s="76"/>
      <c r="BA48" s="76"/>
      <c r="BB48" s="76"/>
      <c r="BC48" s="76"/>
      <c r="BD48" s="76"/>
      <c r="BE48" s="76"/>
      <c r="BF48" s="76"/>
    </row>
    <row r="49" ht="21.0" customHeight="1">
      <c r="A49" s="81">
        <v>43.0</v>
      </c>
      <c r="B49" s="91">
        <v>2.458105010021E12</v>
      </c>
      <c r="C49" s="83" t="s">
        <v>248</v>
      </c>
      <c r="D49" s="109" t="s">
        <v>89</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20"/>
      <c r="AO49" s="64"/>
      <c r="AP49" s="76"/>
      <c r="AQ49" s="76"/>
      <c r="AR49" s="76"/>
      <c r="AS49" s="76"/>
      <c r="AT49" s="76"/>
      <c r="AU49" s="76"/>
      <c r="AV49" s="76"/>
      <c r="AW49" s="76"/>
      <c r="AX49" s="76"/>
      <c r="AY49" s="76"/>
      <c r="AZ49" s="76"/>
      <c r="BA49" s="76"/>
      <c r="BB49" s="76"/>
      <c r="BC49" s="76"/>
      <c r="BD49" s="76"/>
      <c r="BE49" s="76"/>
      <c r="BF49" s="76"/>
    </row>
    <row r="50" ht="21.0" customHeight="1">
      <c r="A50" s="81">
        <v>44.0</v>
      </c>
      <c r="B50" s="91">
        <v>2.458105010022E12</v>
      </c>
      <c r="C50" s="83" t="s">
        <v>249</v>
      </c>
      <c r="D50" s="109" t="s">
        <v>73</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20"/>
      <c r="AO50" s="64"/>
      <c r="AP50" s="76"/>
      <c r="AQ50" s="76"/>
      <c r="AR50" s="76"/>
      <c r="AS50" s="76"/>
      <c r="AT50" s="76"/>
      <c r="AU50" s="76"/>
      <c r="AV50" s="76"/>
      <c r="AW50" s="76"/>
      <c r="AX50" s="76"/>
      <c r="AY50" s="76"/>
      <c r="AZ50" s="76"/>
      <c r="BA50" s="76"/>
      <c r="BB50" s="76"/>
      <c r="BC50" s="76"/>
      <c r="BD50" s="76"/>
      <c r="BE50" s="76"/>
      <c r="BF50" s="76"/>
    </row>
    <row r="51" ht="21.0" customHeight="1">
      <c r="A51" s="81">
        <v>45.0</v>
      </c>
      <c r="B51" s="91">
        <v>2.458105010023E12</v>
      </c>
      <c r="C51" s="83" t="s">
        <v>250</v>
      </c>
      <c r="D51" s="109" t="s">
        <v>173</v>
      </c>
      <c r="E51" s="85"/>
      <c r="F51" s="85"/>
      <c r="G51" s="86" t="s">
        <v>46</v>
      </c>
      <c r="H51" s="85"/>
      <c r="I51" s="85"/>
      <c r="J51" s="85"/>
      <c r="K51" s="85"/>
      <c r="L51" s="86" t="s">
        <v>45</v>
      </c>
      <c r="M51" s="85"/>
      <c r="N51" s="85"/>
      <c r="O51" s="85"/>
      <c r="P51" s="87"/>
      <c r="Q51" s="85"/>
      <c r="R51" s="85"/>
      <c r="S51" s="85"/>
      <c r="T51" s="85"/>
      <c r="U51" s="85"/>
      <c r="V51" s="86" t="s">
        <v>46</v>
      </c>
      <c r="W51" s="85"/>
      <c r="X51" s="85"/>
      <c r="Y51" s="86" t="s">
        <v>46</v>
      </c>
      <c r="Z51" s="86" t="s">
        <v>45</v>
      </c>
      <c r="AA51" s="85"/>
      <c r="AB51" s="85"/>
      <c r="AC51" s="85"/>
      <c r="AD51" s="85"/>
      <c r="AE51" s="85"/>
      <c r="AF51" s="85"/>
      <c r="AG51" s="85"/>
      <c r="AH51" s="85"/>
      <c r="AI51" s="85"/>
      <c r="AJ51" s="88">
        <f t="shared" si="3"/>
        <v>0</v>
      </c>
      <c r="AK51" s="9">
        <f t="shared" si="4"/>
        <v>2</v>
      </c>
      <c r="AL51" s="9">
        <f t="shared" si="5"/>
        <v>3</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91">
        <v>2.458105010024E12</v>
      </c>
      <c r="C52" s="83" t="s">
        <v>251</v>
      </c>
      <c r="D52" s="109" t="s">
        <v>85</v>
      </c>
      <c r="E52" s="85"/>
      <c r="F52" s="85"/>
      <c r="G52" s="85"/>
      <c r="H52" s="85"/>
      <c r="I52" s="85"/>
      <c r="J52" s="85"/>
      <c r="K52" s="85"/>
      <c r="L52" s="85"/>
      <c r="M52" s="86" t="s">
        <v>45</v>
      </c>
      <c r="N52" s="85"/>
      <c r="O52" s="85"/>
      <c r="P52" s="87"/>
      <c r="Q52" s="85"/>
      <c r="R52" s="85"/>
      <c r="S52" s="85"/>
      <c r="T52" s="86" t="s">
        <v>44</v>
      </c>
      <c r="U52" s="85"/>
      <c r="V52" s="85"/>
      <c r="W52" s="85"/>
      <c r="X52" s="85"/>
      <c r="Y52" s="85"/>
      <c r="Z52" s="85"/>
      <c r="AA52" s="85"/>
      <c r="AB52" s="85"/>
      <c r="AC52" s="86" t="s">
        <v>44</v>
      </c>
      <c r="AD52" s="86"/>
      <c r="AE52" s="86"/>
      <c r="AF52" s="86" t="s">
        <v>45</v>
      </c>
      <c r="AG52" s="85"/>
      <c r="AH52" s="85"/>
      <c r="AI52" s="85"/>
      <c r="AJ52" s="88">
        <f t="shared" si="3"/>
        <v>2</v>
      </c>
      <c r="AK52" s="9">
        <f t="shared" si="4"/>
        <v>2</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1">
        <v>2.458105010025E12</v>
      </c>
      <c r="C53" s="83" t="s">
        <v>252</v>
      </c>
      <c r="D53" s="109" t="s">
        <v>253</v>
      </c>
      <c r="E53" s="85"/>
      <c r="F53" s="86" t="s">
        <v>46</v>
      </c>
      <c r="G53" s="86" t="s">
        <v>44</v>
      </c>
      <c r="H53" s="86" t="s">
        <v>46</v>
      </c>
      <c r="I53" s="85"/>
      <c r="J53" s="85"/>
      <c r="K53" s="85"/>
      <c r="L53" s="85"/>
      <c r="M53" s="85"/>
      <c r="N53" s="85"/>
      <c r="O53" s="85"/>
      <c r="P53" s="87"/>
      <c r="Q53" s="85"/>
      <c r="R53" s="85"/>
      <c r="S53" s="85"/>
      <c r="T53" s="86" t="s">
        <v>44</v>
      </c>
      <c r="U53" s="86" t="s">
        <v>46</v>
      </c>
      <c r="V53" s="85"/>
      <c r="W53" s="85"/>
      <c r="X53" s="85"/>
      <c r="Y53" s="85"/>
      <c r="Z53" s="85"/>
      <c r="AA53" s="86" t="s">
        <v>45</v>
      </c>
      <c r="AB53" s="86"/>
      <c r="AC53" s="85"/>
      <c r="AD53" s="86"/>
      <c r="AE53" s="86"/>
      <c r="AF53" s="86" t="s">
        <v>46</v>
      </c>
      <c r="AG53" s="85"/>
      <c r="AH53" s="86" t="s">
        <v>45</v>
      </c>
      <c r="AI53" s="85"/>
      <c r="AJ53" s="88">
        <f t="shared" si="3"/>
        <v>2</v>
      </c>
      <c r="AK53" s="9">
        <f t="shared" si="4"/>
        <v>2</v>
      </c>
      <c r="AL53" s="9">
        <f t="shared" si="5"/>
        <v>4</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1">
        <v>2.458105010026E12</v>
      </c>
      <c r="C54" s="83" t="s">
        <v>254</v>
      </c>
      <c r="D54" s="109" t="s">
        <v>213</v>
      </c>
      <c r="E54" s="85"/>
      <c r="F54" s="85"/>
      <c r="G54" s="85"/>
      <c r="H54" s="86" t="s">
        <v>46</v>
      </c>
      <c r="I54" s="85"/>
      <c r="J54" s="85"/>
      <c r="K54" s="86" t="s">
        <v>46</v>
      </c>
      <c r="L54" s="86" t="s">
        <v>45</v>
      </c>
      <c r="M54" s="85"/>
      <c r="N54" s="86" t="s">
        <v>46</v>
      </c>
      <c r="O54" s="85"/>
      <c r="P54" s="87"/>
      <c r="Q54" s="85"/>
      <c r="R54" s="85"/>
      <c r="S54" s="85"/>
      <c r="T54" s="86" t="s">
        <v>46</v>
      </c>
      <c r="U54" s="85"/>
      <c r="V54" s="86" t="s">
        <v>45</v>
      </c>
      <c r="W54" s="85"/>
      <c r="X54" s="85"/>
      <c r="Y54" s="86" t="s">
        <v>45</v>
      </c>
      <c r="Z54" s="86" t="s">
        <v>46</v>
      </c>
      <c r="AA54" s="86"/>
      <c r="AB54" s="85"/>
      <c r="AC54" s="86" t="s">
        <v>44</v>
      </c>
      <c r="AD54" s="86"/>
      <c r="AE54" s="86"/>
      <c r="AF54" s="86" t="s">
        <v>46</v>
      </c>
      <c r="AG54" s="85"/>
      <c r="AH54" s="86"/>
      <c r="AI54" s="85"/>
      <c r="AJ54" s="88">
        <f t="shared" si="3"/>
        <v>1</v>
      </c>
      <c r="AK54" s="9">
        <f t="shared" si="4"/>
        <v>3</v>
      </c>
      <c r="AL54" s="9">
        <f t="shared" si="5"/>
        <v>6</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1">
        <v>2.458105010027E12</v>
      </c>
      <c r="C55" s="121" t="s">
        <v>255</v>
      </c>
      <c r="D55" s="122" t="s">
        <v>62</v>
      </c>
      <c r="E55" s="85"/>
      <c r="F55" s="85"/>
      <c r="G55" s="85"/>
      <c r="H55" s="86" t="s">
        <v>45</v>
      </c>
      <c r="I55" s="85"/>
      <c r="J55" s="85"/>
      <c r="K55" s="86" t="s">
        <v>45</v>
      </c>
      <c r="L55" s="85"/>
      <c r="M55" s="86" t="s">
        <v>45</v>
      </c>
      <c r="N55" s="86" t="s">
        <v>45</v>
      </c>
      <c r="O55" s="86" t="s">
        <v>44</v>
      </c>
      <c r="P55" s="87"/>
      <c r="Q55" s="85"/>
      <c r="R55" s="85"/>
      <c r="S55" s="85"/>
      <c r="T55" s="85"/>
      <c r="U55" s="85"/>
      <c r="V55" s="85"/>
      <c r="W55" s="85"/>
      <c r="X55" s="85"/>
      <c r="Y55" s="85"/>
      <c r="Z55" s="85"/>
      <c r="AA55" s="85"/>
      <c r="AB55" s="86"/>
      <c r="AC55" s="85"/>
      <c r="AD55" s="85"/>
      <c r="AE55" s="86"/>
      <c r="AF55" s="85"/>
      <c r="AG55" s="85"/>
      <c r="AH55" s="86"/>
      <c r="AI55" s="85"/>
      <c r="AJ55" s="88">
        <f t="shared" si="3"/>
        <v>1</v>
      </c>
      <c r="AK55" s="9">
        <f t="shared" si="4"/>
        <v>4</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23">
        <v>51.0</v>
      </c>
      <c r="B56" s="124"/>
      <c r="C56" s="125"/>
      <c r="D56" s="126"/>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27"/>
      <c r="AN56" s="127"/>
      <c r="AO56" s="127"/>
      <c r="AP56" s="127"/>
      <c r="AQ56" s="127"/>
      <c r="AR56" s="127"/>
      <c r="AS56" s="127"/>
      <c r="AT56" s="127"/>
      <c r="AU56" s="127"/>
      <c r="AV56" s="127"/>
      <c r="AW56" s="127"/>
      <c r="AX56" s="127"/>
      <c r="AY56" s="127"/>
      <c r="AZ56" s="127"/>
      <c r="BA56" s="127"/>
      <c r="BB56" s="127"/>
      <c r="BC56" s="127"/>
      <c r="BD56" s="127"/>
      <c r="BE56" s="127"/>
      <c r="BF56" s="127"/>
    </row>
    <row r="57" ht="21.0" customHeight="1">
      <c r="A57" s="81">
        <v>52.0</v>
      </c>
      <c r="B57" s="124"/>
      <c r="C57" s="125"/>
      <c r="D57" s="12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19</v>
      </c>
      <c r="AK59" s="88">
        <f t="shared" si="6"/>
        <v>45</v>
      </c>
      <c r="AL59" s="88">
        <f t="shared" si="6"/>
        <v>34</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97" t="s">
        <v>114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256</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1">
        <v>2.452104020001E12</v>
      </c>
      <c r="C7" s="83" t="s">
        <v>257</v>
      </c>
      <c r="D7" s="109" t="s">
        <v>258</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1">
        <v>2.452104020002E12</v>
      </c>
      <c r="C8" s="83" t="s">
        <v>259</v>
      </c>
      <c r="D8" s="109" t="s">
        <v>260</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row>
    <row r="9" ht="21.0" customHeight="1">
      <c r="A9" s="81">
        <v>3.0</v>
      </c>
      <c r="B9" s="91">
        <v>2.452104020003E12</v>
      </c>
      <c r="C9" s="83" t="s">
        <v>261</v>
      </c>
      <c r="D9" s="109"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row>
    <row r="10" ht="21.0" customHeight="1">
      <c r="A10" s="81">
        <v>4.0</v>
      </c>
      <c r="B10" s="91">
        <v>2.452104020004E12</v>
      </c>
      <c r="C10" s="83" t="s">
        <v>262</v>
      </c>
      <c r="D10" s="109" t="s">
        <v>52</v>
      </c>
      <c r="E10" s="85"/>
      <c r="F10" s="86"/>
      <c r="G10" s="85"/>
      <c r="H10" s="85"/>
      <c r="I10" s="85"/>
      <c r="J10" s="85"/>
      <c r="K10" s="85"/>
      <c r="L10" s="85"/>
      <c r="M10" s="85"/>
      <c r="N10" s="85"/>
      <c r="O10" s="86" t="s">
        <v>44</v>
      </c>
      <c r="P10" s="85"/>
      <c r="Q10" s="85"/>
      <c r="R10" s="86" t="s">
        <v>45</v>
      </c>
      <c r="S10" s="85"/>
      <c r="T10" s="85"/>
      <c r="U10" s="85"/>
      <c r="V10" s="85"/>
      <c r="W10" s="85"/>
      <c r="X10" s="85"/>
      <c r="Y10" s="85"/>
      <c r="Z10" s="85"/>
      <c r="AA10" s="85"/>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row>
    <row r="11" ht="21.0" customHeight="1">
      <c r="A11" s="81">
        <v>5.0</v>
      </c>
      <c r="B11" s="91">
        <v>2.452104020005E12</v>
      </c>
      <c r="C11" s="83" t="s">
        <v>263</v>
      </c>
      <c r="D11" s="109" t="s">
        <v>131</v>
      </c>
      <c r="E11" s="85"/>
      <c r="F11" s="86" t="s">
        <v>45</v>
      </c>
      <c r="G11" s="86" t="s">
        <v>45</v>
      </c>
      <c r="H11" s="86" t="s">
        <v>45</v>
      </c>
      <c r="I11" s="85"/>
      <c r="J11" s="85"/>
      <c r="K11" s="86" t="s">
        <v>45</v>
      </c>
      <c r="L11" s="86" t="s">
        <v>45</v>
      </c>
      <c r="M11" s="86" t="s">
        <v>44</v>
      </c>
      <c r="N11" s="86" t="s">
        <v>45</v>
      </c>
      <c r="O11" s="86" t="s">
        <v>45</v>
      </c>
      <c r="P11" s="85"/>
      <c r="Q11" s="85"/>
      <c r="R11" s="86" t="s">
        <v>45</v>
      </c>
      <c r="S11" s="85"/>
      <c r="T11" s="86" t="s">
        <v>45</v>
      </c>
      <c r="U11" s="86" t="s">
        <v>45</v>
      </c>
      <c r="V11" s="86" t="s">
        <v>45</v>
      </c>
      <c r="W11" s="85"/>
      <c r="X11" s="85"/>
      <c r="Y11" s="86" t="s">
        <v>45</v>
      </c>
      <c r="Z11" s="85"/>
      <c r="AA11" s="86"/>
      <c r="AB11" s="86"/>
      <c r="AC11" s="86"/>
      <c r="AD11" s="85"/>
      <c r="AE11" s="85"/>
      <c r="AF11" s="85"/>
      <c r="AG11" s="85"/>
      <c r="AH11" s="86"/>
      <c r="AI11" s="85"/>
      <c r="AJ11" s="88">
        <f t="shared" si="3"/>
        <v>1</v>
      </c>
      <c r="AK11" s="9">
        <f t="shared" si="4"/>
        <v>12</v>
      </c>
      <c r="AL11" s="9">
        <f t="shared" si="5"/>
        <v>0</v>
      </c>
      <c r="AM11" s="90"/>
      <c r="AN11" s="90"/>
      <c r="AO11" s="64"/>
      <c r="AP11" s="76"/>
      <c r="AQ11" s="76"/>
      <c r="AR11" s="76"/>
      <c r="AS11" s="76"/>
      <c r="AT11" s="76"/>
      <c r="AU11" s="76"/>
      <c r="AV11" s="76"/>
      <c r="AW11" s="76"/>
      <c r="AX11" s="76"/>
      <c r="AY11" s="76"/>
      <c r="AZ11" s="76"/>
      <c r="BA11" s="76"/>
      <c r="BB11" s="76"/>
      <c r="BC11" s="76"/>
      <c r="BD11" s="76"/>
      <c r="BE11" s="76"/>
    </row>
    <row r="12" ht="21.0" customHeight="1">
      <c r="A12" s="81">
        <v>6.0</v>
      </c>
      <c r="B12" s="112">
        <v>2.452104020006E12</v>
      </c>
      <c r="C12" s="113" t="s">
        <v>264</v>
      </c>
      <c r="D12" s="114" t="s">
        <v>265</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row>
    <row r="13" ht="21.0" customHeight="1">
      <c r="A13" s="81">
        <v>7.0</v>
      </c>
      <c r="B13" s="112">
        <v>2.452104020007E12</v>
      </c>
      <c r="C13" s="113" t="s">
        <v>266</v>
      </c>
      <c r="D13" s="114" t="s">
        <v>267</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row>
    <row r="14" ht="21.0" customHeight="1">
      <c r="A14" s="81">
        <v>8.0</v>
      </c>
      <c r="B14" s="112">
        <v>2.452104020008E12</v>
      </c>
      <c r="C14" s="113" t="s">
        <v>268</v>
      </c>
      <c r="D14" s="114" t="s">
        <v>58</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row>
    <row r="15" ht="21.0" customHeight="1">
      <c r="A15" s="81">
        <v>9.0</v>
      </c>
      <c r="B15" s="112">
        <v>2.452104020009E12</v>
      </c>
      <c r="C15" s="113" t="s">
        <v>269</v>
      </c>
      <c r="D15" s="114" t="s">
        <v>270</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row>
    <row r="16" ht="21.0" customHeight="1">
      <c r="A16" s="81">
        <v>10.0</v>
      </c>
      <c r="B16" s="112">
        <v>2.45210402001E12</v>
      </c>
      <c r="C16" s="132" t="s">
        <v>271</v>
      </c>
      <c r="D16" s="114" t="s">
        <v>272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row>
    <row r="17" ht="21.0" customHeight="1">
      <c r="A17" s="81">
        <v>11.0</v>
      </c>
      <c r="B17" s="112">
        <v>2.452104020011E12</v>
      </c>
      <c r="C17" s="113" t="s">
        <v>165</v>
      </c>
      <c r="D17" s="114" t="s">
        <v>89</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row>
    <row r="18" ht="21.0" customHeight="1">
      <c r="A18" s="81">
        <v>12.0</v>
      </c>
      <c r="B18" s="112">
        <v>2.452104020013E12</v>
      </c>
      <c r="C18" s="113" t="s">
        <v>273</v>
      </c>
      <c r="D18" s="114" t="s">
        <v>60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row>
    <row r="19" ht="21.0" customHeight="1">
      <c r="A19" s="81">
        <v>13.0</v>
      </c>
      <c r="B19" s="112">
        <v>2.452104020014E12</v>
      </c>
      <c r="C19" s="113" t="s">
        <v>274</v>
      </c>
      <c r="D19" s="114" t="s">
        <v>71</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row>
    <row r="20" ht="21.0" customHeight="1">
      <c r="A20" s="81">
        <v>14.0</v>
      </c>
      <c r="B20" s="112">
        <v>2.452104020015E12</v>
      </c>
      <c r="C20" s="113" t="s">
        <v>275</v>
      </c>
      <c r="D20" s="114" t="s">
        <v>168</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row>
    <row r="21" ht="21.0" customHeight="1">
      <c r="A21" s="81">
        <v>15.0</v>
      </c>
      <c r="B21" s="112">
        <v>2.452104020016E12</v>
      </c>
      <c r="C21" s="113" t="s">
        <v>276</v>
      </c>
      <c r="D21" s="114" t="s">
        <v>48</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row>
    <row r="22" ht="21.0" customHeight="1">
      <c r="A22" s="81">
        <v>16.0</v>
      </c>
      <c r="B22" s="112">
        <v>2.452104020017E12</v>
      </c>
      <c r="C22" s="113" t="s">
        <v>277</v>
      </c>
      <c r="D22" s="114" t="s">
        <v>123</v>
      </c>
      <c r="E22" s="115"/>
      <c r="F22" s="115"/>
      <c r="G22" s="115"/>
      <c r="H22" s="115"/>
      <c r="I22" s="115"/>
      <c r="J22" s="115"/>
      <c r="K22" s="115"/>
      <c r="L22" s="115"/>
      <c r="M22" s="115"/>
      <c r="N22" s="115"/>
      <c r="O22" s="116" t="s">
        <v>44</v>
      </c>
      <c r="P22" s="115"/>
      <c r="Q22" s="115"/>
      <c r="R22" s="115"/>
      <c r="S22" s="115"/>
      <c r="T22" s="115"/>
      <c r="U22" s="115"/>
      <c r="V22" s="115"/>
      <c r="W22" s="115"/>
      <c r="X22" s="115"/>
      <c r="Y22" s="115"/>
      <c r="Z22" s="115"/>
      <c r="AA22" s="115"/>
      <c r="AB22" s="115"/>
      <c r="AC22" s="115"/>
      <c r="AD22" s="115"/>
      <c r="AE22" s="115"/>
      <c r="AF22" s="115"/>
      <c r="AG22" s="115"/>
      <c r="AH22" s="115"/>
      <c r="AI22" s="11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row>
    <row r="23" ht="21.0" customHeight="1">
      <c r="A23" s="81">
        <v>17.0</v>
      </c>
      <c r="B23" s="112">
        <v>2.452104020018E12</v>
      </c>
      <c r="C23" s="113" t="s">
        <v>278</v>
      </c>
      <c r="D23" s="114" t="s">
        <v>58</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row>
    <row r="24" ht="21.0" customHeight="1">
      <c r="A24" s="81">
        <v>18.0</v>
      </c>
      <c r="B24" s="112">
        <v>2.452104020019E12</v>
      </c>
      <c r="C24" s="113" t="s">
        <v>279</v>
      </c>
      <c r="D24" s="114" t="s">
        <v>62</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row>
    <row r="25" ht="21.0" customHeight="1">
      <c r="A25" s="81">
        <v>19.0</v>
      </c>
      <c r="B25" s="112">
        <v>2.45210402002E12</v>
      </c>
      <c r="C25" s="113" t="s">
        <v>280</v>
      </c>
      <c r="D25" s="114" t="s">
        <v>79</v>
      </c>
      <c r="E25" s="115"/>
      <c r="F25" s="115"/>
      <c r="G25" s="115"/>
      <c r="H25" s="115"/>
      <c r="I25" s="115"/>
      <c r="J25" s="115"/>
      <c r="K25" s="115"/>
      <c r="L25" s="115"/>
      <c r="M25" s="116" t="s">
        <v>44</v>
      </c>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row>
    <row r="26" ht="21.0" customHeight="1">
      <c r="A26" s="81">
        <v>20.0</v>
      </c>
      <c r="B26" s="112">
        <v>2.452104020021E12</v>
      </c>
      <c r="C26" s="113" t="s">
        <v>281</v>
      </c>
      <c r="D26" s="114" t="s">
        <v>89</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row>
    <row r="27" ht="21.0" customHeight="1">
      <c r="A27" s="81">
        <v>21.0</v>
      </c>
      <c r="B27" s="112">
        <v>2.452104020022E12</v>
      </c>
      <c r="C27" s="113" t="s">
        <v>282</v>
      </c>
      <c r="D27" s="114" t="s">
        <v>204</v>
      </c>
      <c r="E27" s="115"/>
      <c r="F27" s="115"/>
      <c r="G27" s="115"/>
      <c r="H27" s="115"/>
      <c r="I27" s="115"/>
      <c r="J27" s="115"/>
      <c r="K27" s="115"/>
      <c r="L27" s="115"/>
      <c r="M27" s="115"/>
      <c r="N27" s="115"/>
      <c r="O27" s="115"/>
      <c r="P27" s="115"/>
      <c r="Q27" s="115"/>
      <c r="R27" s="116" t="s">
        <v>44</v>
      </c>
      <c r="S27" s="115"/>
      <c r="T27" s="116" t="s">
        <v>45</v>
      </c>
      <c r="U27" s="115"/>
      <c r="V27" s="115"/>
      <c r="W27" s="115"/>
      <c r="X27" s="115"/>
      <c r="Y27" s="115"/>
      <c r="Z27" s="115"/>
      <c r="AA27" s="115"/>
      <c r="AB27" s="115"/>
      <c r="AC27" s="115"/>
      <c r="AD27" s="115"/>
      <c r="AE27" s="115"/>
      <c r="AF27" s="115"/>
      <c r="AG27" s="116" t="s">
        <v>44</v>
      </c>
      <c r="AH27" s="115"/>
      <c r="AI27" s="115"/>
      <c r="AJ27" s="88">
        <f t="shared" si="3"/>
        <v>2</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row>
    <row r="28" ht="21.0" customHeight="1">
      <c r="A28" s="81">
        <v>22.0</v>
      </c>
      <c r="B28" s="112">
        <v>2.452104020023E12</v>
      </c>
      <c r="C28" s="113" t="s">
        <v>283</v>
      </c>
      <c r="D28" s="114" t="s">
        <v>69</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20"/>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row>
    <row r="29" ht="21.0" customHeight="1">
      <c r="A29" s="81">
        <v>23.0</v>
      </c>
      <c r="B29" s="112">
        <v>2.452104020024E12</v>
      </c>
      <c r="C29" s="113" t="s">
        <v>284</v>
      </c>
      <c r="D29" s="114" t="s">
        <v>285</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row>
    <row r="30" ht="21.0" customHeight="1">
      <c r="A30" s="81">
        <v>24.0</v>
      </c>
      <c r="B30" s="112">
        <v>2.452104020025E12</v>
      </c>
      <c r="C30" s="113" t="s">
        <v>286</v>
      </c>
      <c r="D30" s="114" t="s">
        <v>287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row>
    <row r="31" ht="21.0" customHeight="1">
      <c r="A31" s="81">
        <v>25.0</v>
      </c>
      <c r="B31" s="112">
        <v>2.452104020026E12</v>
      </c>
      <c r="C31" s="113" t="s">
        <v>67</v>
      </c>
      <c r="D31" s="114" t="s">
        <v>239</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row>
    <row r="32" ht="21.0" customHeight="1">
      <c r="A32" s="81">
        <v>26.0</v>
      </c>
      <c r="B32" s="112">
        <v>2.452104020027E12</v>
      </c>
      <c r="C32" s="113" t="s">
        <v>288</v>
      </c>
      <c r="D32" s="114" t="s">
        <v>103</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row>
    <row r="33" ht="21.0" customHeight="1">
      <c r="A33" s="81">
        <v>27.0</v>
      </c>
      <c r="B33" s="112">
        <v>2.452104020028E12</v>
      </c>
      <c r="C33" s="113" t="s">
        <v>289</v>
      </c>
      <c r="D33" s="114" t="s">
        <v>103</v>
      </c>
      <c r="E33" s="115"/>
      <c r="F33" s="115"/>
      <c r="G33" s="115"/>
      <c r="H33" s="115"/>
      <c r="I33" s="115"/>
      <c r="J33" s="115"/>
      <c r="K33" s="115"/>
      <c r="L33" s="115"/>
      <c r="M33" s="115"/>
      <c r="N33" s="115"/>
      <c r="O33" s="116" t="s">
        <v>44</v>
      </c>
      <c r="P33" s="115"/>
      <c r="Q33" s="115"/>
      <c r="R33" s="115"/>
      <c r="S33" s="115"/>
      <c r="T33" s="115"/>
      <c r="U33" s="115"/>
      <c r="V33" s="115"/>
      <c r="W33" s="115"/>
      <c r="X33" s="115"/>
      <c r="Y33" s="115"/>
      <c r="Z33" s="115"/>
      <c r="AA33" s="116" t="s">
        <v>45</v>
      </c>
      <c r="AB33" s="115"/>
      <c r="AC33" s="115"/>
      <c r="AD33" s="115"/>
      <c r="AE33" s="115"/>
      <c r="AF33" s="115"/>
      <c r="AG33" s="115"/>
      <c r="AH33" s="115"/>
      <c r="AI33" s="115"/>
      <c r="AJ33" s="88">
        <f t="shared" si="3"/>
        <v>1</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row>
    <row r="34" ht="21.0" customHeight="1">
      <c r="A34" s="81">
        <v>28.0</v>
      </c>
      <c r="B34" s="112">
        <v>2.452104020029E12</v>
      </c>
      <c r="C34" s="113" t="s">
        <v>290</v>
      </c>
      <c r="D34" s="114" t="s">
        <v>291</v>
      </c>
      <c r="E34" s="115"/>
      <c r="F34" s="115"/>
      <c r="G34" s="115"/>
      <c r="H34" s="115"/>
      <c r="I34" s="115"/>
      <c r="J34" s="115"/>
      <c r="K34" s="115"/>
      <c r="L34" s="115"/>
      <c r="M34" s="115"/>
      <c r="N34" s="115"/>
      <c r="O34" s="116" t="s">
        <v>44</v>
      </c>
      <c r="P34" s="115"/>
      <c r="Q34" s="115"/>
      <c r="R34" s="115"/>
      <c r="S34" s="115"/>
      <c r="T34" s="115"/>
      <c r="U34" s="115"/>
      <c r="V34" s="115"/>
      <c r="W34" s="115"/>
      <c r="X34" s="115"/>
      <c r="Y34" s="115"/>
      <c r="Z34" s="115"/>
      <c r="AA34" s="116" t="s">
        <v>45</v>
      </c>
      <c r="AB34" s="115"/>
      <c r="AC34" s="115"/>
      <c r="AD34" s="115"/>
      <c r="AE34" s="115"/>
      <c r="AF34" s="115"/>
      <c r="AG34" s="115"/>
      <c r="AH34" s="115"/>
      <c r="AI34" s="11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1">
        <v>2.45210402003E12</v>
      </c>
      <c r="C35" s="83" t="s">
        <v>292</v>
      </c>
      <c r="D35" s="109" t="s">
        <v>293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1">
        <v>2.452104020031E12</v>
      </c>
      <c r="C36" s="83" t="s">
        <v>294</v>
      </c>
      <c r="D36" s="109"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1">
        <v>2.452104020032E12</v>
      </c>
      <c r="C37" s="83" t="s">
        <v>295</v>
      </c>
      <c r="D37" s="109" t="s">
        <v>166</v>
      </c>
      <c r="E37" s="85"/>
      <c r="F37" s="85"/>
      <c r="G37" s="86" t="s">
        <v>45</v>
      </c>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1">
        <v>2.452104020033E12</v>
      </c>
      <c r="C38" s="83" t="s">
        <v>296</v>
      </c>
      <c r="D38" s="109"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1">
        <v>2.452104020034E12</v>
      </c>
      <c r="C39" s="83" t="s">
        <v>282</v>
      </c>
      <c r="D39" s="109" t="s">
        <v>238</v>
      </c>
      <c r="E39" s="85"/>
      <c r="F39" s="85"/>
      <c r="G39" s="85"/>
      <c r="H39" s="85"/>
      <c r="I39" s="85"/>
      <c r="J39" s="85"/>
      <c r="K39" s="85"/>
      <c r="L39" s="85"/>
      <c r="M39" s="85"/>
      <c r="N39" s="86" t="s">
        <v>45</v>
      </c>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1">
        <v>2.452104020035E12</v>
      </c>
      <c r="C40" s="83" t="s">
        <v>217</v>
      </c>
      <c r="D40" s="109" t="s">
        <v>297</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1">
        <v>2.452104020036E12</v>
      </c>
      <c r="C41" s="83" t="s">
        <v>298</v>
      </c>
      <c r="D41" s="109" t="s">
        <v>299</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1">
        <v>2.452104020037E12</v>
      </c>
      <c r="C42" s="83" t="s">
        <v>137</v>
      </c>
      <c r="D42" s="109" t="s">
        <v>267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t="s">
        <v>44</v>
      </c>
      <c r="AG42" s="85"/>
      <c r="AH42" s="85"/>
      <c r="AI42" s="85"/>
      <c r="AJ42" s="88">
        <f t="shared" si="3"/>
        <v>1</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row>
    <row r="43" ht="21.0" customHeight="1">
      <c r="A43" s="81">
        <v>37.0</v>
      </c>
      <c r="B43" s="91">
        <v>2.452104020038E12</v>
      </c>
      <c r="C43" s="83" t="s">
        <v>300</v>
      </c>
      <c r="D43" s="109" t="s">
        <v>170</v>
      </c>
      <c r="E43" s="85"/>
      <c r="F43" s="85"/>
      <c r="G43" s="85"/>
      <c r="H43" s="85"/>
      <c r="I43" s="85"/>
      <c r="J43" s="85"/>
      <c r="K43" s="85"/>
      <c r="L43" s="85"/>
      <c r="M43" s="85"/>
      <c r="N43" s="85"/>
      <c r="O43" s="85"/>
      <c r="P43" s="85"/>
      <c r="Q43" s="85"/>
      <c r="R43" s="85"/>
      <c r="S43" s="85"/>
      <c r="T43" s="85"/>
      <c r="U43" s="85"/>
      <c r="V43" s="85"/>
      <c r="W43" s="85"/>
      <c r="X43" s="85"/>
      <c r="Y43" s="85"/>
      <c r="Z43" s="86" t="s">
        <v>45</v>
      </c>
      <c r="AA43" s="85"/>
      <c r="AB43" s="85"/>
      <c r="AC43" s="85"/>
      <c r="AD43" s="85"/>
      <c r="AE43" s="85"/>
      <c r="AF43" s="86" t="s">
        <v>44</v>
      </c>
      <c r="AG43" s="85"/>
      <c r="AH43" s="85"/>
      <c r="AI43" s="85"/>
      <c r="AJ43" s="88">
        <f t="shared" si="3"/>
        <v>1</v>
      </c>
      <c r="AK43" s="9">
        <f t="shared" si="4"/>
        <v>1</v>
      </c>
      <c r="AL43" s="9">
        <f t="shared" si="5"/>
        <v>0</v>
      </c>
      <c r="AM43" s="119"/>
      <c r="AO43" s="64"/>
      <c r="AP43" s="76"/>
      <c r="AQ43" s="76"/>
      <c r="AR43" s="76"/>
      <c r="AS43" s="76"/>
      <c r="AT43" s="76"/>
      <c r="AU43" s="76"/>
      <c r="AV43" s="76"/>
      <c r="AW43" s="76"/>
      <c r="AX43" s="76"/>
      <c r="AY43" s="76"/>
      <c r="AZ43" s="76"/>
      <c r="BA43" s="76"/>
      <c r="BB43" s="76"/>
      <c r="BC43" s="76"/>
      <c r="BD43" s="76"/>
      <c r="BE43" s="76"/>
    </row>
    <row r="44" ht="21.0" customHeight="1">
      <c r="A44" s="81">
        <v>38.0</v>
      </c>
      <c r="B44" s="91">
        <v>2.452104020039E12</v>
      </c>
      <c r="C44" s="83" t="s">
        <v>301</v>
      </c>
      <c r="D44" s="109" t="s">
        <v>302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1">
        <v>2.45210402004E12</v>
      </c>
      <c r="C45" s="83" t="s">
        <v>303</v>
      </c>
      <c r="D45" s="109"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1">
        <v>2.452104020043E12</v>
      </c>
      <c r="C46" s="83" t="s">
        <v>304</v>
      </c>
      <c r="D46" s="109" t="s">
        <v>180</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t="s">
        <v>44</v>
      </c>
      <c r="AG46" s="85"/>
      <c r="AH46" s="85"/>
      <c r="AI46" s="85"/>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1">
        <v>2.452104020044E12</v>
      </c>
      <c r="C47" s="83" t="s">
        <v>305</v>
      </c>
      <c r="D47" s="109"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1">
        <v>2.452104020045E12</v>
      </c>
      <c r="C48" s="83" t="s">
        <v>65</v>
      </c>
      <c r="D48" s="109" t="s">
        <v>306</v>
      </c>
      <c r="E48" s="85"/>
      <c r="F48" s="85"/>
      <c r="G48" s="85"/>
      <c r="H48" s="85"/>
      <c r="I48" s="85"/>
      <c r="J48" s="85"/>
      <c r="K48" s="85"/>
      <c r="L48" s="85"/>
      <c r="M48" s="85"/>
      <c r="N48" s="85"/>
      <c r="O48" s="86" t="s">
        <v>44</v>
      </c>
      <c r="P48" s="85"/>
      <c r="Q48" s="85"/>
      <c r="R48" s="85"/>
      <c r="S48" s="85"/>
      <c r="T48" s="85"/>
      <c r="U48" s="85"/>
      <c r="V48" s="85"/>
      <c r="W48" s="85"/>
      <c r="X48" s="85"/>
      <c r="Y48" s="85"/>
      <c r="Z48" s="85"/>
      <c r="AA48" s="85"/>
      <c r="AB48" s="85"/>
      <c r="AC48" s="85"/>
      <c r="AD48" s="85"/>
      <c r="AE48" s="85"/>
      <c r="AF48" s="85"/>
      <c r="AG48" s="85"/>
      <c r="AH48" s="85"/>
      <c r="AI48" s="85"/>
      <c r="AJ48" s="88">
        <f t="shared" si="3"/>
        <v>1</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1">
        <v>2.452104020046E12</v>
      </c>
      <c r="C49" s="83" t="s">
        <v>307</v>
      </c>
      <c r="D49" s="109" t="s">
        <v>62</v>
      </c>
      <c r="E49" s="85"/>
      <c r="F49" s="85"/>
      <c r="G49" s="85"/>
      <c r="H49" s="85"/>
      <c r="I49" s="85"/>
      <c r="J49" s="85"/>
      <c r="K49" s="85"/>
      <c r="L49" s="85"/>
      <c r="M49" s="86" t="s">
        <v>44</v>
      </c>
      <c r="N49" s="85"/>
      <c r="O49" s="85"/>
      <c r="P49" s="85"/>
      <c r="Q49" s="85"/>
      <c r="R49" s="85"/>
      <c r="S49" s="85"/>
      <c r="T49" s="85"/>
      <c r="U49" s="86" t="s">
        <v>45</v>
      </c>
      <c r="V49" s="85"/>
      <c r="W49" s="85"/>
      <c r="X49" s="85"/>
      <c r="Y49" s="85"/>
      <c r="Z49" s="85"/>
      <c r="AA49" s="85"/>
      <c r="AB49" s="86" t="s">
        <v>0</v>
      </c>
      <c r="AC49" s="86" t="s">
        <v>45</v>
      </c>
      <c r="AD49" s="85"/>
      <c r="AE49" s="85"/>
      <c r="AF49" s="86" t="s">
        <v>45</v>
      </c>
      <c r="AG49" s="85"/>
      <c r="AH49" s="85"/>
      <c r="AI49" s="85"/>
      <c r="AJ49" s="88">
        <f t="shared" si="3"/>
        <v>1</v>
      </c>
      <c r="AK49" s="9">
        <f t="shared" si="4"/>
        <v>3</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1">
        <v>2.452104020047E12</v>
      </c>
      <c r="C50" s="83" t="s">
        <v>308</v>
      </c>
      <c r="D50" s="109" t="s">
        <v>309</v>
      </c>
      <c r="E50" s="85"/>
      <c r="F50" s="85"/>
      <c r="G50" s="85"/>
      <c r="H50" s="85"/>
      <c r="I50" s="85"/>
      <c r="J50" s="85"/>
      <c r="K50" s="86" t="s">
        <v>214</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1</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1">
        <v>2.452104020048E12</v>
      </c>
      <c r="C51" s="83" t="s">
        <v>310</v>
      </c>
      <c r="D51" s="109" t="s">
        <v>180</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1">
        <v>2.454802090002E12</v>
      </c>
      <c r="C52" s="83" t="s">
        <v>311</v>
      </c>
      <c r="D52" s="109" t="s">
        <v>136</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1">
        <v>2.454802150009E12</v>
      </c>
      <c r="C53" s="83" t="s">
        <v>312</v>
      </c>
      <c r="D53" s="109" t="s">
        <v>313</v>
      </c>
      <c r="E53" s="85"/>
      <c r="F53" s="85"/>
      <c r="G53" s="85"/>
      <c r="H53" s="85"/>
      <c r="I53" s="85"/>
      <c r="J53" s="85"/>
      <c r="K53" s="86" t="s">
        <v>46</v>
      </c>
      <c r="L53" s="85"/>
      <c r="M53" s="85"/>
      <c r="N53" s="85"/>
      <c r="O53" s="85"/>
      <c r="P53" s="85"/>
      <c r="Q53" s="85"/>
      <c r="R53" s="85"/>
      <c r="S53" s="85"/>
      <c r="T53" s="85"/>
      <c r="U53" s="85"/>
      <c r="V53" s="86" t="s">
        <v>46</v>
      </c>
      <c r="W53" s="85"/>
      <c r="X53" s="85"/>
      <c r="Y53" s="85"/>
      <c r="Z53" s="85"/>
      <c r="AA53" s="85"/>
      <c r="AB53" s="85"/>
      <c r="AC53" s="85"/>
      <c r="AD53" s="85"/>
      <c r="AE53" s="85"/>
      <c r="AF53" s="85"/>
      <c r="AG53" s="85"/>
      <c r="AH53" s="85"/>
      <c r="AI53" s="85"/>
      <c r="AJ53" s="88">
        <f t="shared" si="3"/>
        <v>0</v>
      </c>
      <c r="AK53" s="9">
        <f t="shared" si="4"/>
        <v>0</v>
      </c>
      <c r="AL53" s="9">
        <f t="shared" si="5"/>
        <v>2</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1">
        <v>2.454802150012E12</v>
      </c>
      <c r="C54" s="83" t="s">
        <v>314</v>
      </c>
      <c r="D54" s="109" t="s">
        <v>58</v>
      </c>
      <c r="E54" s="85"/>
      <c r="F54" s="85"/>
      <c r="G54" s="85"/>
      <c r="H54" s="85"/>
      <c r="I54" s="85"/>
      <c r="J54" s="85"/>
      <c r="K54" s="85"/>
      <c r="L54" s="85"/>
      <c r="M54" s="85"/>
      <c r="N54" s="85"/>
      <c r="O54" s="85"/>
      <c r="P54" s="85"/>
      <c r="Q54" s="85"/>
      <c r="R54" s="85"/>
      <c r="S54" s="85"/>
      <c r="T54" s="85"/>
      <c r="U54" s="85"/>
      <c r="V54" s="85"/>
      <c r="W54" s="85"/>
      <c r="X54" s="85"/>
      <c r="Y54" s="85"/>
      <c r="Z54" s="85"/>
      <c r="AA54" s="86" t="s">
        <v>45</v>
      </c>
      <c r="AB54" s="85"/>
      <c r="AC54" s="85"/>
      <c r="AD54" s="85"/>
      <c r="AE54" s="85"/>
      <c r="AF54" s="85"/>
      <c r="AG54" s="85"/>
      <c r="AH54" s="85"/>
      <c r="AI54" s="85"/>
      <c r="AJ54" s="88">
        <f t="shared" si="3"/>
        <v>0</v>
      </c>
      <c r="AK54" s="9">
        <f t="shared" si="4"/>
        <v>1</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1">
        <v>2.452104020049E12</v>
      </c>
      <c r="C55" s="83" t="s">
        <v>315</v>
      </c>
      <c r="D55" s="109" t="s">
        <v>316</v>
      </c>
      <c r="E55" s="85"/>
      <c r="F55" s="86" t="s">
        <v>45</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t="s">
        <v>44</v>
      </c>
      <c r="AG55" s="85"/>
      <c r="AH55" s="85"/>
      <c r="AI55" s="85"/>
      <c r="AJ55" s="88">
        <f t="shared" si="3"/>
        <v>1</v>
      </c>
      <c r="AK55" s="9">
        <f t="shared" si="4"/>
        <v>1</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1">
        <v>2.45210402005E12</v>
      </c>
      <c r="C56" s="83" t="s">
        <v>317</v>
      </c>
      <c r="D56" s="109" t="s">
        <v>318</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1">
        <v>2.452104020051E12</v>
      </c>
      <c r="C57" s="83" t="s">
        <v>319</v>
      </c>
      <c r="D57" s="109"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1">
        <v>2.452104020052E12</v>
      </c>
      <c r="C58" s="83" t="s">
        <v>320</v>
      </c>
      <c r="D58" s="109" t="s">
        <v>321</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1">
        <v>2.452104020053E12</v>
      </c>
      <c r="C59" s="83" t="s">
        <v>322</v>
      </c>
      <c r="D59" s="109" t="s">
        <v>227</v>
      </c>
      <c r="E59" s="85"/>
      <c r="F59" s="85"/>
      <c r="G59" s="85"/>
      <c r="H59" s="85"/>
      <c r="I59" s="85"/>
      <c r="J59" s="85"/>
      <c r="K59" s="85"/>
      <c r="L59" s="86" t="s">
        <v>44</v>
      </c>
      <c r="M59" s="85"/>
      <c r="N59" s="85"/>
      <c r="O59" s="85"/>
      <c r="P59" s="85"/>
      <c r="Q59" s="85"/>
      <c r="R59" s="85"/>
      <c r="S59" s="85"/>
      <c r="T59" s="85"/>
      <c r="U59" s="85"/>
      <c r="V59" s="85"/>
      <c r="W59" s="85"/>
      <c r="X59" s="85"/>
      <c r="Y59" s="86" t="s">
        <v>44</v>
      </c>
      <c r="Z59" s="85"/>
      <c r="AA59" s="85"/>
      <c r="AB59" s="86" t="s">
        <v>46</v>
      </c>
      <c r="AC59" s="85"/>
      <c r="AD59" s="85"/>
      <c r="AE59" s="85"/>
      <c r="AF59" s="85"/>
      <c r="AG59" s="85"/>
      <c r="AH59" s="85"/>
      <c r="AI59" s="85"/>
      <c r="AJ59" s="88">
        <f t="shared" si="3"/>
        <v>2</v>
      </c>
      <c r="AK59" s="9">
        <f t="shared" si="4"/>
        <v>0</v>
      </c>
      <c r="AL59" s="9">
        <f t="shared" si="5"/>
        <v>1</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1">
        <v>2.452104020054E12</v>
      </c>
      <c r="C60" s="83" t="s">
        <v>323</v>
      </c>
      <c r="D60" s="109" t="s">
        <v>60</v>
      </c>
      <c r="E60" s="85"/>
      <c r="F60" s="85"/>
      <c r="G60" s="85"/>
      <c r="H60" s="85"/>
      <c r="I60" s="85"/>
      <c r="J60" s="85"/>
      <c r="K60" s="85"/>
      <c r="L60" s="86" t="s">
        <v>44</v>
      </c>
      <c r="M60" s="86" t="s">
        <v>45</v>
      </c>
      <c r="N60" s="85"/>
      <c r="O60" s="85"/>
      <c r="P60" s="85"/>
      <c r="Q60" s="85"/>
      <c r="R60" s="85"/>
      <c r="S60" s="85"/>
      <c r="T60" s="85"/>
      <c r="U60" s="85"/>
      <c r="V60" s="85"/>
      <c r="W60" s="85"/>
      <c r="X60" s="85"/>
      <c r="Y60" s="85"/>
      <c r="Z60" s="85"/>
      <c r="AA60" s="85"/>
      <c r="AB60" s="85"/>
      <c r="AC60" s="85"/>
      <c r="AD60" s="85"/>
      <c r="AE60" s="86"/>
      <c r="AF60" s="85"/>
      <c r="AG60" s="85"/>
      <c r="AH60" s="85"/>
      <c r="AI60" s="85"/>
      <c r="AJ60" s="88">
        <f t="shared" si="3"/>
        <v>1</v>
      </c>
      <c r="AK60" s="9">
        <f t="shared" si="4"/>
        <v>1</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24">
        <v>2.452104020055E12</v>
      </c>
      <c r="C61" s="125" t="s">
        <v>246</v>
      </c>
      <c r="D61" s="128" t="s">
        <v>324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24">
        <v>2.452104020056E12</v>
      </c>
      <c r="C62" s="125" t="s">
        <v>325</v>
      </c>
      <c r="D62" s="128" t="s">
        <v>73</v>
      </c>
      <c r="E62" s="85"/>
      <c r="F62" s="85"/>
      <c r="G62" s="85"/>
      <c r="H62" s="85"/>
      <c r="I62" s="85"/>
      <c r="J62" s="85"/>
      <c r="K62" s="85"/>
      <c r="L62" s="85"/>
      <c r="M62" s="85"/>
      <c r="N62" s="85"/>
      <c r="O62" s="85"/>
      <c r="P62" s="85"/>
      <c r="Q62" s="85"/>
      <c r="R62" s="85"/>
      <c r="S62" s="85"/>
      <c r="T62" s="85"/>
      <c r="U62" s="85"/>
      <c r="V62" s="85"/>
      <c r="W62" s="85"/>
      <c r="X62" s="85"/>
      <c r="Y62" s="85"/>
      <c r="Z62" s="86" t="s">
        <v>44</v>
      </c>
      <c r="AA62" s="85"/>
      <c r="AB62" s="86"/>
      <c r="AC62" s="85"/>
      <c r="AD62" s="85"/>
      <c r="AE62" s="85"/>
      <c r="AF62" s="85"/>
      <c r="AG62" s="85"/>
      <c r="AH62" s="85"/>
      <c r="AI62" s="85"/>
      <c r="AJ62" s="88">
        <f t="shared" si="3"/>
        <v>1</v>
      </c>
      <c r="AK62" s="9">
        <f t="shared" si="4"/>
        <v>0</v>
      </c>
      <c r="AL62" s="9">
        <f t="shared" si="5"/>
        <v>0</v>
      </c>
      <c r="AM62" s="127"/>
      <c r="AN62" s="127"/>
      <c r="AO62" s="127"/>
      <c r="AP62" s="127"/>
      <c r="AQ62" s="127"/>
      <c r="AR62" s="127"/>
      <c r="AS62" s="127"/>
      <c r="AT62" s="127"/>
      <c r="AU62" s="127"/>
      <c r="AV62" s="127"/>
      <c r="AW62" s="127"/>
      <c r="AX62" s="127"/>
      <c r="AY62" s="127"/>
      <c r="AZ62" s="127"/>
      <c r="BA62" s="127"/>
      <c r="BB62" s="127"/>
      <c r="BC62" s="127"/>
      <c r="BD62" s="127"/>
      <c r="BE62" s="127"/>
    </row>
    <row r="63" ht="21.0" customHeight="1">
      <c r="A63" s="81">
        <v>57.0</v>
      </c>
      <c r="B63" s="124">
        <v>2.455402060003E12</v>
      </c>
      <c r="C63" s="125" t="s">
        <v>326</v>
      </c>
      <c r="D63" s="128"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9">
        <v>2.452104020057E12</v>
      </c>
      <c r="C64" s="130" t="s">
        <v>327</v>
      </c>
      <c r="D64" s="131" t="s">
        <v>328</v>
      </c>
      <c r="E64" s="85"/>
      <c r="F64" s="85"/>
      <c r="G64" s="85"/>
      <c r="H64" s="85"/>
      <c r="I64" s="85"/>
      <c r="J64" s="85"/>
      <c r="K64" s="85"/>
      <c r="L64" s="85"/>
      <c r="M64" s="85"/>
      <c r="N64" s="85"/>
      <c r="O64" s="85"/>
      <c r="P64" s="87"/>
      <c r="Q64" s="85"/>
      <c r="R64" s="85"/>
      <c r="S64" s="85"/>
      <c r="T64" s="85"/>
      <c r="U64" s="85"/>
      <c r="V64" s="85"/>
      <c r="W64" s="85"/>
      <c r="X64" s="85"/>
      <c r="Y64" s="85"/>
      <c r="Z64" s="85"/>
      <c r="AA64" s="85"/>
      <c r="AB64" s="86" t="s">
        <v>45</v>
      </c>
      <c r="AC64" s="86" t="s">
        <v>44</v>
      </c>
      <c r="AD64" s="85"/>
      <c r="AE64" s="85"/>
      <c r="AF64" s="85"/>
      <c r="AG64" s="85"/>
      <c r="AH64" s="85"/>
      <c r="AI64" s="85"/>
      <c r="AJ64" s="88">
        <f t="shared" si="3"/>
        <v>1</v>
      </c>
      <c r="AK64" s="9">
        <f t="shared" si="4"/>
        <v>1</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33">
        <v>2.452104020058E12</v>
      </c>
      <c r="C65" s="134" t="s">
        <v>329</v>
      </c>
      <c r="D65" s="135" t="s">
        <v>213</v>
      </c>
      <c r="E65" s="85"/>
      <c r="F65" s="85"/>
      <c r="G65" s="85"/>
      <c r="H65" s="85"/>
      <c r="I65" s="85"/>
      <c r="J65" s="85"/>
      <c r="K65" s="86" t="s">
        <v>109</v>
      </c>
      <c r="L65" s="85"/>
      <c r="M65" s="86" t="s">
        <v>44</v>
      </c>
      <c r="N65" s="85"/>
      <c r="O65" s="85"/>
      <c r="P65" s="87"/>
      <c r="Q65" s="85"/>
      <c r="R65" s="85"/>
      <c r="S65" s="85"/>
      <c r="T65" s="86" t="s">
        <v>44</v>
      </c>
      <c r="U65" s="85"/>
      <c r="V65" s="86" t="s">
        <v>44</v>
      </c>
      <c r="W65" s="85"/>
      <c r="X65" s="85"/>
      <c r="Y65" s="85"/>
      <c r="Z65" s="85"/>
      <c r="AA65" s="85"/>
      <c r="AB65" s="85"/>
      <c r="AC65" s="85"/>
      <c r="AD65" s="85"/>
      <c r="AE65" s="85"/>
      <c r="AF65" s="86" t="s">
        <v>44</v>
      </c>
      <c r="AG65" s="85"/>
      <c r="AH65" s="85"/>
      <c r="AI65" s="85"/>
      <c r="AJ65" s="88">
        <f t="shared" si="3"/>
        <v>5</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9"/>
      <c r="C66" s="134" t="s">
        <v>255</v>
      </c>
      <c r="D66" s="135" t="s">
        <v>62</v>
      </c>
      <c r="E66" s="85"/>
      <c r="F66" s="85"/>
      <c r="G66" s="85"/>
      <c r="H66" s="85"/>
      <c r="I66" s="85"/>
      <c r="J66" s="85"/>
      <c r="K66" s="85"/>
      <c r="L66" s="85"/>
      <c r="M66" s="85"/>
      <c r="N66" s="85"/>
      <c r="O66" s="85"/>
      <c r="P66" s="87"/>
      <c r="Q66" s="85"/>
      <c r="R66" s="85"/>
      <c r="S66" s="85"/>
      <c r="T66" s="86" t="s">
        <v>44</v>
      </c>
      <c r="U66" s="85"/>
      <c r="V66" s="85"/>
      <c r="W66" s="85"/>
      <c r="X66" s="85"/>
      <c r="Y66" s="85"/>
      <c r="Z66" s="85"/>
      <c r="AA66" s="85"/>
      <c r="AB66" s="85"/>
      <c r="AC66" s="85"/>
      <c r="AD66" s="85"/>
      <c r="AE66" s="85"/>
      <c r="AF66" s="85"/>
      <c r="AG66" s="85"/>
      <c r="AH66" s="85"/>
      <c r="AI66" s="85"/>
      <c r="AJ66" s="88">
        <f t="shared" si="3"/>
        <v>1</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9"/>
      <c r="C67" s="130"/>
      <c r="D67" s="131"/>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9"/>
      <c r="C68" s="130"/>
      <c r="D68" s="131"/>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9"/>
      <c r="C69" s="130"/>
      <c r="D69" s="131"/>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9"/>
      <c r="C70" s="130"/>
      <c r="D70" s="131"/>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9"/>
      <c r="C71" s="130"/>
      <c r="D71" s="131"/>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9"/>
      <c r="C72" s="130"/>
      <c r="D72" s="131"/>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6" t="s">
        <v>110</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25</v>
      </c>
      <c r="AK73" s="88">
        <f t="shared" si="6"/>
        <v>27</v>
      </c>
      <c r="AL73" s="88">
        <f t="shared" si="6"/>
        <v>3</v>
      </c>
      <c r="AM73" s="88" t="s">
        <v>111</v>
      </c>
      <c r="AN73" s="88" t="s">
        <v>112</v>
      </c>
      <c r="AO73" s="88" t="s">
        <v>113</v>
      </c>
      <c r="AP73" s="64"/>
      <c r="AQ73" s="64"/>
      <c r="AR73" s="76"/>
      <c r="AS73" s="76"/>
      <c r="AT73" s="76"/>
      <c r="AU73" s="76"/>
      <c r="AV73" s="76"/>
      <c r="AW73" s="76"/>
      <c r="AX73" s="76"/>
      <c r="AY73" s="76"/>
      <c r="AZ73" s="76"/>
      <c r="BA73" s="76"/>
      <c r="BB73" s="76"/>
      <c r="BC73" s="76"/>
      <c r="BD73" s="76"/>
      <c r="BE73" s="76"/>
    </row>
    <row r="74" ht="21.0" customHeight="1">
      <c r="A74" s="97" t="s">
        <v>114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98"/>
      <c r="B75" s="98"/>
      <c r="C75" s="99"/>
      <c r="E75" s="65"/>
      <c r="F75" s="65"/>
      <c r="G75" s="65"/>
      <c r="H75" s="100"/>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9"/>
      <c r="D76" s="65"/>
      <c r="E76" s="65"/>
      <c r="F76" s="65"/>
      <c r="G76" s="65"/>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9"/>
      <c r="D77" s="65"/>
      <c r="E77" s="65"/>
      <c r="F77" s="65"/>
      <c r="G77" s="65"/>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9"/>
      <c r="E78" s="65"/>
      <c r="F78" s="65"/>
      <c r="G78" s="65"/>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9"/>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9"/>
      <c r="F80" s="65"/>
      <c r="G80" s="65"/>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9"/>
      <c r="E81" s="65"/>
      <c r="F81" s="65"/>
      <c r="G81" s="65"/>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2.454801050001E12</v>
      </c>
      <c r="C7" s="83" t="s">
        <v>331</v>
      </c>
      <c r="D7" s="84" t="s">
        <v>134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2.454801050002E12</v>
      </c>
      <c r="C8" s="121" t="s">
        <v>332</v>
      </c>
      <c r="D8" s="136" t="s">
        <v>83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2.454801050003E12</v>
      </c>
      <c r="C9" s="83" t="s">
        <v>333</v>
      </c>
      <c r="D9" s="84" t="s">
        <v>334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2">
        <v>2.454801050004E12</v>
      </c>
      <c r="C10" s="113" t="s">
        <v>132</v>
      </c>
      <c r="D10" s="137" t="s">
        <v>89</v>
      </c>
      <c r="E10" s="115"/>
      <c r="F10" s="115"/>
      <c r="G10" s="115"/>
      <c r="H10" s="115"/>
      <c r="I10" s="115"/>
      <c r="J10" s="115"/>
      <c r="K10" s="115"/>
      <c r="L10" s="115"/>
      <c r="M10" s="115"/>
      <c r="N10" s="115"/>
      <c r="O10" s="115"/>
      <c r="P10" s="115"/>
      <c r="Q10" s="115"/>
      <c r="R10" s="115"/>
      <c r="S10" s="115"/>
      <c r="T10" s="115"/>
      <c r="U10" s="115"/>
      <c r="V10" s="115"/>
      <c r="W10" s="115"/>
      <c r="X10" s="115"/>
      <c r="Y10" s="116" t="s">
        <v>44</v>
      </c>
      <c r="Z10" s="115"/>
      <c r="AA10" s="115"/>
      <c r="AB10" s="115"/>
      <c r="AC10" s="115"/>
      <c r="AD10" s="115"/>
      <c r="AE10" s="115"/>
      <c r="AF10" s="115"/>
      <c r="AG10" s="116" t="s">
        <v>44</v>
      </c>
      <c r="AH10" s="115"/>
      <c r="AI10" s="115"/>
      <c r="AJ10" s="88">
        <f t="shared" si="3"/>
        <v>2</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2">
        <v>2.454801050005E12</v>
      </c>
      <c r="C11" s="113" t="s">
        <v>335</v>
      </c>
      <c r="D11" s="137" t="s">
        <v>85</v>
      </c>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2.454801050006E12</v>
      </c>
      <c r="C12" s="113" t="s">
        <v>336</v>
      </c>
      <c r="D12" s="137" t="s">
        <v>337</v>
      </c>
      <c r="E12" s="115"/>
      <c r="F12" s="115"/>
      <c r="G12" s="115"/>
      <c r="H12" s="115"/>
      <c r="I12" s="115"/>
      <c r="J12" s="115"/>
      <c r="K12" s="115"/>
      <c r="L12" s="115"/>
      <c r="M12" s="115"/>
      <c r="N12" s="115"/>
      <c r="O12" s="115"/>
      <c r="P12" s="115"/>
      <c r="Q12" s="115"/>
      <c r="R12" s="115"/>
      <c r="S12" s="115"/>
      <c r="T12" s="116" t="s">
        <v>44</v>
      </c>
      <c r="U12" s="115"/>
      <c r="V12" s="115"/>
      <c r="W12" s="115"/>
      <c r="X12" s="115"/>
      <c r="Y12" s="115"/>
      <c r="Z12" s="115"/>
      <c r="AA12" s="116" t="s">
        <v>44</v>
      </c>
      <c r="AB12" s="115"/>
      <c r="AC12" s="115"/>
      <c r="AD12" s="115"/>
      <c r="AE12" s="115"/>
      <c r="AF12" s="115"/>
      <c r="AG12" s="115"/>
      <c r="AH12" s="115"/>
      <c r="AI12" s="115"/>
      <c r="AJ12" s="88">
        <f t="shared" si="3"/>
        <v>2</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2">
        <v>2.454801050007E12</v>
      </c>
      <c r="C13" s="113" t="s">
        <v>338</v>
      </c>
      <c r="D13" s="137" t="s">
        <v>272</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2.454801050008E12</v>
      </c>
      <c r="C14" s="132" t="s">
        <v>339</v>
      </c>
      <c r="D14" s="137" t="s">
        <v>213</v>
      </c>
      <c r="E14" s="115"/>
      <c r="F14" s="115"/>
      <c r="G14" s="115"/>
      <c r="H14" s="115"/>
      <c r="I14" s="115"/>
      <c r="J14" s="115"/>
      <c r="K14" s="115"/>
      <c r="L14" s="115"/>
      <c r="M14" s="115"/>
      <c r="N14" s="115"/>
      <c r="O14" s="115"/>
      <c r="P14" s="115"/>
      <c r="Q14" s="115"/>
      <c r="R14" s="115"/>
      <c r="S14" s="115"/>
      <c r="T14" s="115"/>
      <c r="U14" s="115"/>
      <c r="V14" s="115"/>
      <c r="W14" s="115"/>
      <c r="X14" s="115"/>
      <c r="Y14" s="115"/>
      <c r="Z14" s="115"/>
      <c r="AA14" s="116" t="s">
        <v>44</v>
      </c>
      <c r="AB14" s="115"/>
      <c r="AC14" s="115"/>
      <c r="AD14" s="115"/>
      <c r="AE14" s="115"/>
      <c r="AF14" s="116" t="s">
        <v>44</v>
      </c>
      <c r="AG14" s="115"/>
      <c r="AH14" s="115"/>
      <c r="AI14" s="115"/>
      <c r="AJ14" s="88">
        <f t="shared" si="3"/>
        <v>2</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2">
        <v>2.454801050009E12</v>
      </c>
      <c r="C15" s="113" t="s">
        <v>340</v>
      </c>
      <c r="D15" s="137" t="s">
        <v>77</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2.45480105001E12</v>
      </c>
      <c r="C16" s="113" t="s">
        <v>341</v>
      </c>
      <c r="D16" s="137" t="s">
        <v>342</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2.454801050011E12</v>
      </c>
      <c r="C17" s="113" t="s">
        <v>343</v>
      </c>
      <c r="D17" s="137" t="s">
        <v>62</v>
      </c>
      <c r="E17" s="115"/>
      <c r="F17" s="115"/>
      <c r="G17" s="115"/>
      <c r="H17" s="115"/>
      <c r="I17" s="115"/>
      <c r="J17" s="115"/>
      <c r="K17" s="115"/>
      <c r="L17" s="115"/>
      <c r="M17" s="115"/>
      <c r="N17" s="115"/>
      <c r="O17" s="115"/>
      <c r="P17" s="115"/>
      <c r="Q17" s="115"/>
      <c r="R17" s="115"/>
      <c r="S17" s="115"/>
      <c r="T17" s="116" t="s">
        <v>44</v>
      </c>
      <c r="U17" s="115"/>
      <c r="V17" s="115"/>
      <c r="W17" s="115"/>
      <c r="X17" s="115"/>
      <c r="Y17" s="116" t="s">
        <v>44</v>
      </c>
      <c r="Z17" s="116" t="s">
        <v>44</v>
      </c>
      <c r="AA17" s="115"/>
      <c r="AB17" s="115"/>
      <c r="AC17" s="115"/>
      <c r="AD17" s="115"/>
      <c r="AE17" s="115"/>
      <c r="AF17" s="115"/>
      <c r="AG17" s="115"/>
      <c r="AH17" s="116" t="s">
        <v>44</v>
      </c>
      <c r="AI17" s="115"/>
      <c r="AJ17" s="88">
        <f t="shared" si="3"/>
        <v>4</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2.454802150005E12</v>
      </c>
      <c r="C18" s="92" t="s">
        <v>344</v>
      </c>
      <c r="D18" s="84" t="s">
        <v>71</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2.454802150008E12</v>
      </c>
      <c r="C19" s="83" t="s">
        <v>345</v>
      </c>
      <c r="D19" s="84" t="s">
        <v>346</v>
      </c>
      <c r="E19" s="85"/>
      <c r="F19" s="85"/>
      <c r="G19" s="85"/>
      <c r="H19" s="85"/>
      <c r="I19" s="85"/>
      <c r="J19" s="85"/>
      <c r="K19" s="85"/>
      <c r="L19" s="85"/>
      <c r="M19" s="85"/>
      <c r="N19" s="85"/>
      <c r="O19" s="85"/>
      <c r="P19" s="87"/>
      <c r="Q19" s="85"/>
      <c r="R19" s="85"/>
      <c r="S19" s="85"/>
      <c r="T19" s="85"/>
      <c r="U19" s="85"/>
      <c r="V19" s="85"/>
      <c r="W19" s="85"/>
      <c r="X19" s="85"/>
      <c r="Y19" s="86" t="s">
        <v>44</v>
      </c>
      <c r="Z19" s="86" t="s">
        <v>46</v>
      </c>
      <c r="AA19" s="85"/>
      <c r="AB19" s="85"/>
      <c r="AC19" s="85"/>
      <c r="AD19" s="85"/>
      <c r="AE19" s="85"/>
      <c r="AF19" s="86" t="s">
        <v>46</v>
      </c>
      <c r="AG19" s="85"/>
      <c r="AH19" s="85"/>
      <c r="AI19" s="85"/>
      <c r="AJ19" s="88">
        <f t="shared" si="3"/>
        <v>1</v>
      </c>
      <c r="AK19" s="9">
        <f t="shared" si="4"/>
        <v>0</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2.45480215001E12</v>
      </c>
      <c r="C20" s="83" t="s">
        <v>347</v>
      </c>
      <c r="D20" s="84" t="s">
        <v>348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2.454802150004E12</v>
      </c>
      <c r="C21" s="83" t="s">
        <v>282</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2.455202250001E12</v>
      </c>
      <c r="C22" s="83" t="s">
        <v>349</v>
      </c>
      <c r="D22" s="84" t="s">
        <v>350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2.455202250002E12</v>
      </c>
      <c r="C23" s="83" t="s">
        <v>86</v>
      </c>
      <c r="D23" s="84" t="s">
        <v>71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2.454802090001E12</v>
      </c>
      <c r="C24" s="92" t="s">
        <v>197</v>
      </c>
      <c r="D24" s="84" t="s">
        <v>351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2.454802090003E12</v>
      </c>
      <c r="C25" s="121" t="s">
        <v>352</v>
      </c>
      <c r="D25" s="136" t="s">
        <v>192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2.455103040002E12</v>
      </c>
      <c r="C26" s="83" t="s">
        <v>353</v>
      </c>
      <c r="D26" s="84" t="s">
        <v>170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2.455103040001E12</v>
      </c>
      <c r="C27" s="121" t="s">
        <v>354</v>
      </c>
      <c r="D27" s="136" t="s">
        <v>355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t="s">
        <v>46</v>
      </c>
      <c r="AI27" s="85"/>
      <c r="AJ27" s="88">
        <f t="shared" si="3"/>
        <v>0</v>
      </c>
      <c r="AK27" s="9">
        <f t="shared" si="4"/>
        <v>0</v>
      </c>
      <c r="AL27" s="9">
        <f t="shared" si="5"/>
        <v>1</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2.454802090005E12</v>
      </c>
      <c r="C28" s="83" t="s">
        <v>356</v>
      </c>
      <c r="D28" s="84" t="s">
        <v>50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2.455202250004E12</v>
      </c>
      <c r="C29" s="121" t="s">
        <v>132</v>
      </c>
      <c r="D29" s="136" t="s">
        <v>244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2.454801050012E12</v>
      </c>
      <c r="C30" s="83" t="s">
        <v>268</v>
      </c>
      <c r="D30" s="84" t="s">
        <v>227</v>
      </c>
      <c r="E30" s="85"/>
      <c r="F30" s="85"/>
      <c r="G30" s="85"/>
      <c r="H30" s="85"/>
      <c r="I30" s="85"/>
      <c r="J30" s="85"/>
      <c r="K30" s="85"/>
      <c r="L30" s="85"/>
      <c r="M30" s="85"/>
      <c r="N30" s="85"/>
      <c r="O30" s="85"/>
      <c r="P30" s="87"/>
      <c r="Q30" s="85"/>
      <c r="R30" s="85"/>
      <c r="S30" s="85"/>
      <c r="T30" s="86" t="s">
        <v>44</v>
      </c>
      <c r="U30" s="85"/>
      <c r="V30" s="85"/>
      <c r="W30" s="85"/>
      <c r="X30" s="85"/>
      <c r="Y30" s="85"/>
      <c r="Z30" s="85"/>
      <c r="AA30" s="86" t="s">
        <v>44</v>
      </c>
      <c r="AB30" s="85"/>
      <c r="AC30" s="85"/>
      <c r="AD30" s="85"/>
      <c r="AE30" s="85"/>
      <c r="AF30" s="85"/>
      <c r="AG30" s="86" t="s">
        <v>44</v>
      </c>
      <c r="AH30" s="86" t="s">
        <v>44</v>
      </c>
      <c r="AI30" s="85"/>
      <c r="AJ30" s="88">
        <f t="shared" si="3"/>
        <v>4</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94" t="s">
        <v>357</v>
      </c>
      <c r="D31" s="95" t="s">
        <v>213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t="s">
        <v>46</v>
      </c>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121"/>
      <c r="D37" s="13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c r="C39" s="121"/>
      <c r="D39" s="13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c r="C40" s="121"/>
      <c r="D40" s="13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38"/>
      <c r="D41" s="13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15</v>
      </c>
      <c r="AK42" s="88">
        <f t="shared" si="6"/>
        <v>0</v>
      </c>
      <c r="AL42" s="88">
        <f t="shared" si="6"/>
        <v>4</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2.4552022230033E13</v>
      </c>
      <c r="C7" s="83" t="s">
        <v>359</v>
      </c>
      <c r="D7" s="109" t="s">
        <v>360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2.4552022230034E13</v>
      </c>
      <c r="C8" s="83" t="s">
        <v>361</v>
      </c>
      <c r="D8" s="109" t="s">
        <v>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2.4552022230035E13</v>
      </c>
      <c r="C9" s="83" t="s">
        <v>206</v>
      </c>
      <c r="D9" s="109" t="s">
        <v>222</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2.4552022230036E13</v>
      </c>
      <c r="C10" s="83" t="s">
        <v>362</v>
      </c>
      <c r="D10" s="109" t="s">
        <v>363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2.4552022230037E13</v>
      </c>
      <c r="C11" s="83" t="s">
        <v>364</v>
      </c>
      <c r="D11" s="109" t="s">
        <v>365</v>
      </c>
      <c r="E11" s="85"/>
      <c r="F11" s="86" t="s">
        <v>45</v>
      </c>
      <c r="G11" s="85"/>
      <c r="H11" s="85"/>
      <c r="I11" s="85"/>
      <c r="J11" s="85"/>
      <c r="K11" s="85"/>
      <c r="L11" s="85"/>
      <c r="M11" s="85"/>
      <c r="N11" s="85"/>
      <c r="O11" s="85"/>
      <c r="P11" s="87"/>
      <c r="Q11" s="85"/>
      <c r="R11" s="85"/>
      <c r="S11" s="85"/>
      <c r="T11" s="86" t="s">
        <v>45</v>
      </c>
      <c r="U11" s="85"/>
      <c r="V11" s="85"/>
      <c r="W11" s="85"/>
      <c r="X11" s="85"/>
      <c r="Y11" s="85"/>
      <c r="Z11" s="86" t="s">
        <v>45</v>
      </c>
      <c r="AA11" s="85"/>
      <c r="AB11" s="85"/>
      <c r="AC11" s="85"/>
      <c r="AD11" s="85"/>
      <c r="AE11" s="85"/>
      <c r="AF11" s="85"/>
      <c r="AG11" s="85"/>
      <c r="AH11" s="85"/>
      <c r="AI11" s="85"/>
      <c r="AJ11" s="88">
        <f t="shared" si="3"/>
        <v>0</v>
      </c>
      <c r="AK11" s="9">
        <f t="shared" si="4"/>
        <v>3</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2.4552022230038E13</v>
      </c>
      <c r="C12" s="83" t="s">
        <v>366</v>
      </c>
      <c r="D12" s="109" t="s">
        <v>173</v>
      </c>
      <c r="E12" s="85"/>
      <c r="F12" s="85"/>
      <c r="G12" s="85"/>
      <c r="H12" s="85"/>
      <c r="I12" s="85"/>
      <c r="J12" s="85"/>
      <c r="K12" s="85"/>
      <c r="L12" s="85"/>
      <c r="M12" s="85"/>
      <c r="N12" s="85"/>
      <c r="O12" s="86" t="s">
        <v>45</v>
      </c>
      <c r="P12" s="87"/>
      <c r="Q12" s="85"/>
      <c r="R12" s="85"/>
      <c r="S12" s="85"/>
      <c r="T12" s="85"/>
      <c r="U12" s="85"/>
      <c r="V12" s="86" t="s">
        <v>214</v>
      </c>
      <c r="W12" s="85"/>
      <c r="X12" s="85"/>
      <c r="Y12" s="85"/>
      <c r="Z12" s="85"/>
      <c r="AA12" s="86" t="s">
        <v>45</v>
      </c>
      <c r="AB12" s="85"/>
      <c r="AC12" s="85"/>
      <c r="AD12" s="86"/>
      <c r="AE12" s="86"/>
      <c r="AF12" s="86" t="s">
        <v>45</v>
      </c>
      <c r="AG12" s="85"/>
      <c r="AH12" s="86" t="s">
        <v>45</v>
      </c>
      <c r="AI12" s="85"/>
      <c r="AJ12" s="88">
        <f t="shared" si="3"/>
        <v>0</v>
      </c>
      <c r="AK12" s="9">
        <f t="shared" si="4"/>
        <v>5</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2.4552022230039E13</v>
      </c>
      <c r="C13" s="83" t="s">
        <v>315</v>
      </c>
      <c r="D13" s="109" t="s">
        <v>367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2">
        <v>2.455202223004E13</v>
      </c>
      <c r="C14" s="83" t="s">
        <v>368</v>
      </c>
      <c r="D14" s="84" t="s">
        <v>369</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2.4552022230041E13</v>
      </c>
      <c r="C15" s="83" t="s">
        <v>370</v>
      </c>
      <c r="D15" s="109" t="s">
        <v>355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2.4552022230042E13</v>
      </c>
      <c r="C16" s="83" t="s">
        <v>371</v>
      </c>
      <c r="D16" s="109" t="s">
        <v>73</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2.4552022230043E13</v>
      </c>
      <c r="C17" s="83" t="s">
        <v>371</v>
      </c>
      <c r="D17" s="84" t="s">
        <v>355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2.4552022230044E13</v>
      </c>
      <c r="C18" s="83" t="s">
        <v>372</v>
      </c>
      <c r="D18" s="109" t="s">
        <v>373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2.4552022230045E13</v>
      </c>
      <c r="C19" s="83" t="s">
        <v>374</v>
      </c>
      <c r="D19" s="109" t="s">
        <v>154</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2.4552022230046E13</v>
      </c>
      <c r="C20" s="83" t="s">
        <v>375</v>
      </c>
      <c r="D20" s="109" t="s">
        <v>89</v>
      </c>
      <c r="E20" s="85"/>
      <c r="F20" s="85"/>
      <c r="G20" s="85"/>
      <c r="H20" s="85"/>
      <c r="I20" s="85"/>
      <c r="J20" s="85"/>
      <c r="K20" s="86" t="s">
        <v>45</v>
      </c>
      <c r="L20" s="85"/>
      <c r="M20" s="85"/>
      <c r="N20" s="85"/>
      <c r="O20" s="85"/>
      <c r="P20" s="87"/>
      <c r="Q20" s="85"/>
      <c r="R20" s="85"/>
      <c r="S20" s="86" t="s">
        <v>214</v>
      </c>
      <c r="T20" s="85"/>
      <c r="U20" s="85"/>
      <c r="V20" s="86" t="s">
        <v>45</v>
      </c>
      <c r="W20" s="85"/>
      <c r="X20" s="85"/>
      <c r="Y20" s="85"/>
      <c r="Z20" s="85"/>
      <c r="AA20" s="85"/>
      <c r="AB20" s="85"/>
      <c r="AC20" s="85"/>
      <c r="AD20" s="85"/>
      <c r="AE20" s="85"/>
      <c r="AF20" s="85"/>
      <c r="AG20" s="85"/>
      <c r="AH20" s="85"/>
      <c r="AI20" s="85"/>
      <c r="AJ20" s="88">
        <f t="shared" si="3"/>
        <v>0</v>
      </c>
      <c r="AK20" s="9">
        <f t="shared" si="4"/>
        <v>3</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2.4552022230047E13</v>
      </c>
      <c r="C21" s="83" t="s">
        <v>376</v>
      </c>
      <c r="D21" s="109" t="s">
        <v>73</v>
      </c>
      <c r="E21" s="85"/>
      <c r="F21" s="85"/>
      <c r="G21" s="85"/>
      <c r="H21" s="85"/>
      <c r="I21" s="85"/>
      <c r="J21" s="85"/>
      <c r="K21" s="85"/>
      <c r="L21" s="85"/>
      <c r="M21" s="85"/>
      <c r="N21" s="85"/>
      <c r="O21" s="85"/>
      <c r="P21" s="87"/>
      <c r="Q21" s="85"/>
      <c r="R21" s="85"/>
      <c r="S21" s="85"/>
      <c r="T21" s="85"/>
      <c r="U21" s="86" t="s">
        <v>45</v>
      </c>
      <c r="V21" s="86" t="s">
        <v>45</v>
      </c>
      <c r="W21" s="85"/>
      <c r="X21" s="85"/>
      <c r="Y21" s="85"/>
      <c r="Z21" s="85"/>
      <c r="AA21" s="85"/>
      <c r="AB21" s="85"/>
      <c r="AC21" s="85"/>
      <c r="AD21" s="85"/>
      <c r="AE21" s="85"/>
      <c r="AF21" s="85"/>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2.455201570003E12</v>
      </c>
      <c r="C22" s="83" t="s">
        <v>78</v>
      </c>
      <c r="D22" s="109" t="s">
        <v>175</v>
      </c>
      <c r="E22" s="85"/>
      <c r="F22" s="85"/>
      <c r="G22" s="85"/>
      <c r="H22" s="85"/>
      <c r="I22" s="85"/>
      <c r="J22" s="85"/>
      <c r="K22" s="85"/>
      <c r="L22" s="85"/>
      <c r="M22" s="85"/>
      <c r="N22" s="85"/>
      <c r="O22" s="86" t="s">
        <v>44</v>
      </c>
      <c r="P22" s="87"/>
      <c r="Q22" s="85"/>
      <c r="R22" s="86" t="s">
        <v>45</v>
      </c>
      <c r="S22" s="85"/>
      <c r="T22" s="85"/>
      <c r="U22" s="86" t="s">
        <v>45</v>
      </c>
      <c r="V22" s="85"/>
      <c r="W22" s="85"/>
      <c r="X22" s="85"/>
      <c r="Y22" s="85"/>
      <c r="Z22" s="85"/>
      <c r="AA22" s="85"/>
      <c r="AB22" s="85"/>
      <c r="AC22" s="85"/>
      <c r="AD22" s="85"/>
      <c r="AE22" s="85"/>
      <c r="AF22" s="85"/>
      <c r="AG22" s="85"/>
      <c r="AH22" s="85"/>
      <c r="AI22" s="85"/>
      <c r="AJ22" s="88">
        <f t="shared" si="3"/>
        <v>1</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2.455201570001E12</v>
      </c>
      <c r="C23" s="83" t="s">
        <v>377</v>
      </c>
      <c r="D23" s="109" t="s">
        <v>172</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2.455201570012E12</v>
      </c>
      <c r="C24" s="83" t="s">
        <v>378</v>
      </c>
      <c r="D24" s="109" t="s">
        <v>172</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2.455201570006E12</v>
      </c>
      <c r="C25" s="83" t="s">
        <v>132</v>
      </c>
      <c r="D25" s="109" t="s">
        <v>222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2.455201570007E12</v>
      </c>
      <c r="C26" s="83" t="s">
        <v>379</v>
      </c>
      <c r="D26" s="109" t="s">
        <v>71</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2.455201570002E12</v>
      </c>
      <c r="C27" s="125" t="s">
        <v>380</v>
      </c>
      <c r="D27" s="128" t="s">
        <v>381</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2.455201570005E12</v>
      </c>
      <c r="C28" s="125" t="s">
        <v>282</v>
      </c>
      <c r="D28" s="128" t="s">
        <v>73</v>
      </c>
      <c r="E28" s="85"/>
      <c r="F28" s="85"/>
      <c r="G28" s="85"/>
      <c r="H28" s="85"/>
      <c r="I28" s="85"/>
      <c r="J28" s="85"/>
      <c r="K28" s="85"/>
      <c r="L28" s="85"/>
      <c r="M28" s="85"/>
      <c r="N28" s="85"/>
      <c r="O28" s="86" t="s">
        <v>45</v>
      </c>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2.455202010001E12</v>
      </c>
      <c r="C29" s="125" t="s">
        <v>382</v>
      </c>
      <c r="D29" s="128" t="s">
        <v>183</v>
      </c>
      <c r="E29" s="85"/>
      <c r="F29" s="85"/>
      <c r="G29" s="85"/>
      <c r="H29" s="86" t="s">
        <v>45</v>
      </c>
      <c r="I29" s="85"/>
      <c r="J29" s="85"/>
      <c r="K29" s="85"/>
      <c r="L29" s="85"/>
      <c r="M29" s="85"/>
      <c r="N29" s="85"/>
      <c r="O29" s="86" t="s">
        <v>44</v>
      </c>
      <c r="P29" s="87"/>
      <c r="Q29" s="85"/>
      <c r="R29" s="85"/>
      <c r="S29" s="86" t="s">
        <v>214</v>
      </c>
      <c r="T29" s="86" t="s">
        <v>45</v>
      </c>
      <c r="U29" s="85"/>
      <c r="V29" s="85"/>
      <c r="W29" s="85"/>
      <c r="X29" s="85"/>
      <c r="Y29" s="85"/>
      <c r="Z29" s="85"/>
      <c r="AA29" s="86" t="s">
        <v>45</v>
      </c>
      <c r="AB29" s="85"/>
      <c r="AC29" s="85"/>
      <c r="AD29" s="86"/>
      <c r="AE29" s="86"/>
      <c r="AF29" s="85"/>
      <c r="AG29" s="85"/>
      <c r="AH29" s="85"/>
      <c r="AI29" s="85"/>
      <c r="AJ29" s="88">
        <f t="shared" si="3"/>
        <v>1</v>
      </c>
      <c r="AK29" s="9">
        <f t="shared" si="4"/>
        <v>4</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2.455202010002E12</v>
      </c>
      <c r="C30" s="125" t="s">
        <v>383</v>
      </c>
      <c r="D30" s="128"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v>2.455101060008E12</v>
      </c>
      <c r="C31" s="130" t="s">
        <v>372</v>
      </c>
      <c r="D31" s="131" t="s">
        <v>355</v>
      </c>
      <c r="E31" s="85"/>
      <c r="F31" s="85"/>
      <c r="G31" s="85"/>
      <c r="H31" s="85"/>
      <c r="I31" s="85"/>
      <c r="J31" s="85"/>
      <c r="K31" s="85"/>
      <c r="L31" s="85"/>
      <c r="M31" s="85"/>
      <c r="N31" s="85"/>
      <c r="O31" s="86" t="s">
        <v>44</v>
      </c>
      <c r="P31" s="87"/>
      <c r="Q31" s="85"/>
      <c r="R31" s="85"/>
      <c r="S31" s="85"/>
      <c r="T31" s="85"/>
      <c r="U31" s="85"/>
      <c r="V31" s="85"/>
      <c r="W31" s="85"/>
      <c r="X31" s="85"/>
      <c r="Y31" s="85"/>
      <c r="Z31" s="85"/>
      <c r="AA31" s="86" t="s">
        <v>45</v>
      </c>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v>2.45520157002E12</v>
      </c>
      <c r="C32" s="130" t="s">
        <v>385</v>
      </c>
      <c r="D32" s="131" t="s">
        <v>50</v>
      </c>
      <c r="E32" s="85"/>
      <c r="F32" s="85"/>
      <c r="G32" s="85"/>
      <c r="H32" s="85"/>
      <c r="I32" s="85"/>
      <c r="J32" s="85"/>
      <c r="K32" s="85"/>
      <c r="L32" s="85"/>
      <c r="M32" s="85"/>
      <c r="N32" s="85"/>
      <c r="O32" s="86" t="s">
        <v>45</v>
      </c>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v>2.455201570021E12</v>
      </c>
      <c r="C33" s="130" t="s">
        <v>386</v>
      </c>
      <c r="D33" s="131" t="s">
        <v>346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v>2.4552022230048E13</v>
      </c>
      <c r="C34" s="130" t="s">
        <v>387</v>
      </c>
      <c r="D34" s="131" t="s">
        <v>388</v>
      </c>
      <c r="E34" s="85"/>
      <c r="F34" s="85"/>
      <c r="G34" s="85"/>
      <c r="H34" s="85"/>
      <c r="I34" s="85"/>
      <c r="J34" s="85"/>
      <c r="K34" s="85"/>
      <c r="L34" s="85"/>
      <c r="M34" s="85"/>
      <c r="N34" s="86" t="s">
        <v>45</v>
      </c>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2.4552022230049E13</v>
      </c>
      <c r="C35" s="130" t="s">
        <v>389</v>
      </c>
      <c r="D35" s="131"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2.455202223005E13</v>
      </c>
      <c r="C36" s="130" t="s">
        <v>391</v>
      </c>
      <c r="D36" s="131" t="s">
        <v>324</v>
      </c>
      <c r="E36" s="86" t="s">
        <v>45</v>
      </c>
      <c r="F36" s="86" t="s">
        <v>45</v>
      </c>
      <c r="G36" s="86" t="s">
        <v>45</v>
      </c>
      <c r="H36" s="86" t="s">
        <v>44</v>
      </c>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1</v>
      </c>
      <c r="AK36" s="9">
        <f t="shared" si="4"/>
        <v>2</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2.4552022230051E13</v>
      </c>
      <c r="C37" s="130" t="s">
        <v>392</v>
      </c>
      <c r="D37" s="131" t="s">
        <v>316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2.4552022230052E13</v>
      </c>
      <c r="C38" s="130" t="s">
        <v>372</v>
      </c>
      <c r="D38" s="131"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2.4552022230053E13</v>
      </c>
      <c r="C39" s="130" t="s">
        <v>394</v>
      </c>
      <c r="D39" s="131"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26</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2.455202230032E12</v>
      </c>
      <c r="C7" s="83" t="s">
        <v>397</v>
      </c>
      <c r="D7" s="103" t="s">
        <v>170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2.455201170035E12</v>
      </c>
      <c r="C8" s="83" t="s">
        <v>398</v>
      </c>
      <c r="D8" s="103" t="s">
        <v>230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2.455202230054E12</v>
      </c>
      <c r="C9" s="83" t="s">
        <v>399</v>
      </c>
      <c r="D9" s="103"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2.455202230055E12</v>
      </c>
      <c r="C10" s="83" t="s">
        <v>401</v>
      </c>
      <c r="D10" s="103" t="s">
        <v>77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2.455202230056E12</v>
      </c>
      <c r="C11" s="83" t="s">
        <v>402</v>
      </c>
      <c r="D11" s="103" t="s">
        <v>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2.455202230057E12</v>
      </c>
      <c r="C12" s="83" t="s">
        <v>403</v>
      </c>
      <c r="D12" s="103"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2.455202230058E12</v>
      </c>
      <c r="C13" s="83" t="s">
        <v>86</v>
      </c>
      <c r="D13" s="103"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2.455202230059E12</v>
      </c>
      <c r="C14" s="83" t="s">
        <v>86</v>
      </c>
      <c r="D14" s="103"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2.45520223006E12</v>
      </c>
      <c r="C15" s="83" t="s">
        <v>406</v>
      </c>
      <c r="D15" s="103" t="s">
        <v>313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2.455202230061E12</v>
      </c>
      <c r="C16" s="83" t="s">
        <v>407</v>
      </c>
      <c r="D16" s="103" t="s">
        <v>134</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2.455202230062E12</v>
      </c>
      <c r="C17" s="83" t="s">
        <v>408</v>
      </c>
      <c r="D17" s="103" t="s">
        <v>267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2.455202230063E12</v>
      </c>
      <c r="C18" s="83" t="s">
        <v>409</v>
      </c>
      <c r="D18" s="103" t="s">
        <v>170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2.455202230064E12</v>
      </c>
      <c r="C19" s="83" t="s">
        <v>410</v>
      </c>
      <c r="D19" s="103" t="s">
        <v>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2.455202230065E12</v>
      </c>
      <c r="C20" s="83" t="s">
        <v>411</v>
      </c>
      <c r="D20" s="103"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2.455202230066E12</v>
      </c>
      <c r="C21" s="83" t="s">
        <v>413</v>
      </c>
      <c r="D21" s="103"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2.455202230067E12</v>
      </c>
      <c r="C22" s="83" t="s">
        <v>415</v>
      </c>
      <c r="D22" s="103"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2.455202230068E12</v>
      </c>
      <c r="C23" s="83" t="s">
        <v>417</v>
      </c>
      <c r="D23" s="103" t="s">
        <v>85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2.455202230069E12</v>
      </c>
      <c r="C24" s="83" t="s">
        <v>418</v>
      </c>
      <c r="D24" s="103" t="s">
        <v>166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c r="C25" s="83"/>
      <c r="D25" s="103"/>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103"/>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103"/>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103"/>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125"/>
      <c r="D29" s="140"/>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125"/>
      <c r="D30" s="140"/>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125"/>
      <c r="D31" s="140"/>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125"/>
      <c r="D32" s="140"/>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25"/>
      <c r="D33" s="140"/>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2.458102050048E12</v>
      </c>
      <c r="C7" s="83" t="s">
        <v>420</v>
      </c>
      <c r="D7" s="84"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2.458102050049E12</v>
      </c>
      <c r="C8" s="83" t="s">
        <v>421</v>
      </c>
      <c r="D8" s="84" t="s">
        <v>422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2.45810205005E12</v>
      </c>
      <c r="C9" s="83" t="s">
        <v>245</v>
      </c>
      <c r="D9" s="84" t="s">
        <v>103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2.458102050051E12</v>
      </c>
      <c r="C10" s="83" t="s">
        <v>423</v>
      </c>
      <c r="D10" s="84" t="s">
        <v>424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2.458102050052E12</v>
      </c>
      <c r="C11" s="83" t="s">
        <v>425</v>
      </c>
      <c r="D11" s="84" t="s">
        <v>89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2.458102050053E12</v>
      </c>
      <c r="C12" s="83" t="s">
        <v>86</v>
      </c>
      <c r="D12" s="84"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2.458102050054E12</v>
      </c>
      <c r="C13" s="83" t="s">
        <v>124</v>
      </c>
      <c r="D13" s="84" t="s">
        <v>134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2.458102050055E12</v>
      </c>
      <c r="C14" s="92" t="s">
        <v>426</v>
      </c>
      <c r="D14" s="84" t="s">
        <v>173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2.458102050056E12</v>
      </c>
      <c r="C15" s="83" t="s">
        <v>427</v>
      </c>
      <c r="D15" s="84" t="s">
        <v>85</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2.458102050057E12</v>
      </c>
      <c r="C16" s="83" t="s">
        <v>428</v>
      </c>
      <c r="D16" s="84" t="s">
        <v>422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2.458102050058E12</v>
      </c>
      <c r="C17" s="83" t="s">
        <v>429</v>
      </c>
      <c r="D17" s="84" t="s">
        <v>324</v>
      </c>
      <c r="E17" s="86" t="s">
        <v>45</v>
      </c>
      <c r="F17" s="85"/>
      <c r="G17" s="85"/>
      <c r="H17" s="85"/>
      <c r="I17" s="85"/>
      <c r="J17" s="85"/>
      <c r="K17" s="85"/>
      <c r="L17" s="85"/>
      <c r="M17" s="85"/>
      <c r="N17" s="86" t="s">
        <v>45</v>
      </c>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2.458102050059E12</v>
      </c>
      <c r="C18" s="83" t="s">
        <v>76</v>
      </c>
      <c r="D18" s="84" t="s">
        <v>54</v>
      </c>
      <c r="E18" s="85"/>
      <c r="F18" s="85"/>
      <c r="G18" s="85"/>
      <c r="H18" s="86" t="s">
        <v>45</v>
      </c>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2.45810205006E12</v>
      </c>
      <c r="C19" s="83" t="s">
        <v>430</v>
      </c>
      <c r="D19" s="84" t="s">
        <v>170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t="s">
        <v>45</v>
      </c>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2.458102050061E12</v>
      </c>
      <c r="C20" s="83" t="s">
        <v>431</v>
      </c>
      <c r="D20" s="84" t="s">
        <v>54</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2.458102050062E12</v>
      </c>
      <c r="C21" s="83" t="s">
        <v>432</v>
      </c>
      <c r="D21" s="84" t="s">
        <v>73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2.458102050063E12</v>
      </c>
      <c r="C22" s="94" t="s">
        <v>386</v>
      </c>
      <c r="D22" s="84" t="s">
        <v>157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2.458102050064E12</v>
      </c>
      <c r="C23" s="83" t="s">
        <v>433</v>
      </c>
      <c r="D23" s="84" t="s">
        <v>244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2.458102050065E12</v>
      </c>
      <c r="C24" s="83" t="s">
        <v>434</v>
      </c>
      <c r="D24" s="84" t="s">
        <v>54</v>
      </c>
      <c r="E24" s="85"/>
      <c r="F24" s="85"/>
      <c r="G24" s="85"/>
      <c r="H24" s="85"/>
      <c r="I24" s="85"/>
      <c r="J24" s="85"/>
      <c r="K24" s="85"/>
      <c r="L24" s="85"/>
      <c r="M24" s="85"/>
      <c r="N24" s="85"/>
      <c r="O24" s="85"/>
      <c r="P24" s="87"/>
      <c r="Q24" s="85"/>
      <c r="R24" s="85"/>
      <c r="S24" s="85"/>
      <c r="T24" s="85"/>
      <c r="U24" s="85"/>
      <c r="V24" s="85"/>
      <c r="W24" s="85"/>
      <c r="X24" s="85"/>
      <c r="Y24" s="86" t="s">
        <v>45</v>
      </c>
      <c r="Z24" s="85"/>
      <c r="AA24" s="85"/>
      <c r="AB24" s="85"/>
      <c r="AC24" s="85"/>
      <c r="AD24" s="85"/>
      <c r="AE24" s="85"/>
      <c r="AF24" s="85"/>
      <c r="AG24" s="85"/>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2.458102050066E12</v>
      </c>
      <c r="C25" s="83" t="s">
        <v>435</v>
      </c>
      <c r="D25" s="84" t="s">
        <v>316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2.458102050067E12</v>
      </c>
      <c r="C26" s="83" t="s">
        <v>436</v>
      </c>
      <c r="D26" s="84" t="s">
        <v>437</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2.458102050068E12</v>
      </c>
      <c r="C27" s="83" t="s">
        <v>438</v>
      </c>
      <c r="D27" s="84" t="s">
        <v>180</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2.458102050069E12</v>
      </c>
      <c r="C28" s="83" t="s">
        <v>228</v>
      </c>
      <c r="D28" s="84" t="s">
        <v>54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2.45810205007E12</v>
      </c>
      <c r="C29" s="83" t="s">
        <v>439</v>
      </c>
      <c r="D29" s="84" t="s">
        <v>234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2.458101030001E12</v>
      </c>
      <c r="C30" s="83" t="s">
        <v>440</v>
      </c>
      <c r="D30" s="84" t="s">
        <v>170</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2.458105010002E12</v>
      </c>
      <c r="C31" s="83" t="s">
        <v>441</v>
      </c>
      <c r="D31" s="84" t="s">
        <v>166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2.458105010003E12</v>
      </c>
      <c r="C32" s="83" t="s">
        <v>442</v>
      </c>
      <c r="D32" s="84" t="s">
        <v>324</v>
      </c>
      <c r="E32" s="85"/>
      <c r="F32" s="85"/>
      <c r="G32" s="85"/>
      <c r="H32" s="85"/>
      <c r="I32" s="85"/>
      <c r="J32" s="85"/>
      <c r="K32" s="85"/>
      <c r="L32" s="86" t="s">
        <v>45</v>
      </c>
      <c r="M32" s="85"/>
      <c r="N32" s="85"/>
      <c r="O32" s="85"/>
      <c r="P32" s="87"/>
      <c r="Q32" s="85"/>
      <c r="R32" s="85"/>
      <c r="S32" s="85"/>
      <c r="T32" s="85"/>
      <c r="U32" s="85"/>
      <c r="V32" s="85"/>
      <c r="W32" s="85"/>
      <c r="X32" s="85"/>
      <c r="Y32" s="85"/>
      <c r="Z32" s="85"/>
      <c r="AA32" s="85"/>
      <c r="AB32" s="86"/>
      <c r="AC32" s="85"/>
      <c r="AD32" s="85"/>
      <c r="AE32" s="86"/>
      <c r="AF32" s="86" t="s">
        <v>45</v>
      </c>
      <c r="AG32" s="85"/>
      <c r="AH32" s="85"/>
      <c r="AI32" s="85"/>
      <c r="AJ32" s="88">
        <f t="shared" si="3"/>
        <v>0</v>
      </c>
      <c r="AK32" s="9">
        <f t="shared" si="4"/>
        <v>2</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2.454802090004E12</v>
      </c>
      <c r="C33" s="83" t="s">
        <v>443</v>
      </c>
      <c r="D33" s="84" t="s">
        <v>412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t="s">
        <v>45</v>
      </c>
      <c r="AG33" s="85"/>
      <c r="AH33" s="85"/>
      <c r="AI33" s="85"/>
      <c r="AJ33" s="88">
        <f t="shared" si="3"/>
        <v>0</v>
      </c>
      <c r="AK33" s="9">
        <f t="shared" si="4"/>
        <v>1</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2.455402060001E12</v>
      </c>
      <c r="C34" s="83" t="s">
        <v>444</v>
      </c>
      <c r="D34" s="84" t="s">
        <v>54</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2.455402060005E12</v>
      </c>
      <c r="C35" s="83" t="s">
        <v>445</v>
      </c>
      <c r="D35" s="84" t="s">
        <v>422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2.455402060006E12</v>
      </c>
      <c r="C36" s="92" t="s">
        <v>446</v>
      </c>
      <c r="D36" s="84" t="s">
        <v>302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2.455402060008E12</v>
      </c>
      <c r="C37" s="83" t="s">
        <v>447</v>
      </c>
      <c r="D37" s="84" t="s">
        <v>448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2.458105010001E12</v>
      </c>
      <c r="C38" s="130" t="s">
        <v>449</v>
      </c>
      <c r="D38" s="131" t="s">
        <v>450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2.455402060002E12</v>
      </c>
      <c r="C39" s="130" t="s">
        <v>451</v>
      </c>
      <c r="D39" s="131" t="s">
        <v>77</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2.455402060004E12</v>
      </c>
      <c r="C40" s="130" t="s">
        <v>452</v>
      </c>
      <c r="D40" s="131" t="s">
        <v>216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2.455201150025E12</v>
      </c>
      <c r="C41" s="125" t="s">
        <v>453</v>
      </c>
      <c r="D41" s="141" t="s">
        <v>454</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2.458104020001E12</v>
      </c>
      <c r="C7" s="92" t="s">
        <v>456</v>
      </c>
      <c r="D7" s="84" t="s">
        <v>48</v>
      </c>
      <c r="E7" s="85"/>
      <c r="F7" s="85"/>
      <c r="G7" s="85"/>
      <c r="H7" s="86" t="s">
        <v>44</v>
      </c>
      <c r="I7" s="85"/>
      <c r="J7" s="85"/>
      <c r="K7" s="85"/>
      <c r="L7" s="85"/>
      <c r="M7" s="85"/>
      <c r="N7" s="85"/>
      <c r="O7" s="85"/>
      <c r="P7" s="87"/>
      <c r="Q7" s="85"/>
      <c r="R7" s="86" t="s">
        <v>45</v>
      </c>
      <c r="S7" s="85"/>
      <c r="T7" s="85"/>
      <c r="U7" s="85"/>
      <c r="V7" s="86" t="s">
        <v>44</v>
      </c>
      <c r="W7" s="85"/>
      <c r="X7" s="85"/>
      <c r="Y7" s="86" t="s">
        <v>45</v>
      </c>
      <c r="Z7" s="85"/>
      <c r="AA7" s="86" t="s">
        <v>44</v>
      </c>
      <c r="AB7" s="85"/>
      <c r="AC7" s="85"/>
      <c r="AD7" s="85"/>
      <c r="AE7" s="85"/>
      <c r="AF7" s="85"/>
      <c r="AG7" s="85"/>
      <c r="AH7" s="85"/>
      <c r="AI7" s="85"/>
      <c r="AJ7" s="88">
        <f t="shared" ref="AJ7:AJ59" si="3">COUNTIF(E7:AI7,"K")+2*COUNTIF(E7:AI7,"2K")+COUNTIF(E7:AI7,"TK")+COUNTIF(E7:AI7,"KT")+COUNTIF(E7:AI7,"PK")+COUNTIF(E7:AI7,"KP")+2*COUNTIF(E7:AI7,"K2")</f>
        <v>3</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2.458104020002E12</v>
      </c>
      <c r="C8" s="83" t="s">
        <v>457</v>
      </c>
      <c r="D8" s="84" t="s">
        <v>68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2.458104020003E12</v>
      </c>
      <c r="C9" s="83" t="s">
        <v>458</v>
      </c>
      <c r="D9" s="84" t="s">
        <v>459</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2.458104020004E12</v>
      </c>
      <c r="C10" s="83" t="s">
        <v>106</v>
      </c>
      <c r="D10" s="84" t="s">
        <v>87</v>
      </c>
      <c r="E10" s="85"/>
      <c r="F10" s="85"/>
      <c r="G10" s="85"/>
      <c r="H10" s="85"/>
      <c r="I10" s="85"/>
      <c r="J10" s="85"/>
      <c r="K10" s="85"/>
      <c r="L10" s="85"/>
      <c r="M10" s="85"/>
      <c r="N10" s="86" t="s">
        <v>45</v>
      </c>
      <c r="O10" s="85"/>
      <c r="P10" s="87"/>
      <c r="Q10" s="85"/>
      <c r="R10" s="85"/>
      <c r="S10" s="85"/>
      <c r="T10" s="85"/>
      <c r="U10" s="85"/>
      <c r="V10" s="85"/>
      <c r="W10" s="85"/>
      <c r="X10" s="85"/>
      <c r="Y10" s="85"/>
      <c r="Z10" s="85"/>
      <c r="AA10" s="86" t="s">
        <v>44</v>
      </c>
      <c r="AB10" s="85"/>
      <c r="AC10" s="85"/>
      <c r="AD10" s="85"/>
      <c r="AE10" s="85"/>
      <c r="AF10" s="85"/>
      <c r="AG10" s="85"/>
      <c r="AH10" s="85"/>
      <c r="AI10" s="85"/>
      <c r="AJ10" s="88">
        <f t="shared" si="3"/>
        <v>1</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2.458104020005E12</v>
      </c>
      <c r="C11" s="92" t="s">
        <v>460</v>
      </c>
      <c r="D11" s="84" t="s">
        <v>123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2.458104020006E12</v>
      </c>
      <c r="C12" s="83" t="s">
        <v>86</v>
      </c>
      <c r="D12" s="84" t="s">
        <v>461</v>
      </c>
      <c r="E12" s="85"/>
      <c r="F12" s="85"/>
      <c r="G12" s="85"/>
      <c r="H12" s="85"/>
      <c r="I12" s="85"/>
      <c r="J12" s="85"/>
      <c r="K12" s="85"/>
      <c r="L12" s="85"/>
      <c r="M12" s="85"/>
      <c r="N12" s="85"/>
      <c r="O12" s="85"/>
      <c r="P12" s="87"/>
      <c r="Q12" s="85"/>
      <c r="R12" s="85"/>
      <c r="S12" s="85"/>
      <c r="T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2.458104020007E12</v>
      </c>
      <c r="C13" s="83" t="s">
        <v>462</v>
      </c>
      <c r="D13" s="84" t="s">
        <v>180</v>
      </c>
      <c r="E13" s="85"/>
      <c r="F13" s="85"/>
      <c r="G13" s="85"/>
      <c r="H13" s="86" t="s">
        <v>46</v>
      </c>
      <c r="I13" s="85"/>
      <c r="J13" s="85"/>
      <c r="K13" s="85"/>
      <c r="L13" s="85"/>
      <c r="M13" s="85"/>
      <c r="N13" s="85"/>
      <c r="O13" s="85"/>
      <c r="P13" s="87"/>
      <c r="Q13" s="85"/>
      <c r="R13" s="85"/>
      <c r="S13" s="85"/>
      <c r="T13" s="85"/>
      <c r="U13" s="85"/>
      <c r="V13" s="85"/>
      <c r="W13" s="85"/>
      <c r="X13" s="85"/>
      <c r="Y13" s="85"/>
      <c r="Z13" s="85"/>
      <c r="AA13" s="85"/>
      <c r="AB13" s="86" t="s">
        <v>45</v>
      </c>
      <c r="AC13" s="85"/>
      <c r="AD13" s="85"/>
      <c r="AE13" s="85"/>
      <c r="AF13" s="85"/>
      <c r="AG13" s="85"/>
      <c r="AH13" s="85"/>
      <c r="AI13" s="85"/>
      <c r="AJ13" s="88">
        <f t="shared" si="3"/>
        <v>0</v>
      </c>
      <c r="AK13" s="9">
        <f t="shared" si="4"/>
        <v>1</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2.458104020008E12</v>
      </c>
      <c r="C14" s="83" t="s">
        <v>463</v>
      </c>
      <c r="D14" s="84" t="s">
        <v>464</v>
      </c>
      <c r="E14" s="86" t="s">
        <v>44</v>
      </c>
      <c r="F14" s="85"/>
      <c r="G14" s="85"/>
      <c r="H14" s="85"/>
      <c r="I14" s="85"/>
      <c r="J14" s="85"/>
      <c r="K14" s="85"/>
      <c r="L14" s="85"/>
      <c r="M14" s="85"/>
      <c r="N14" s="85"/>
      <c r="O14" s="85"/>
      <c r="P14" s="87"/>
      <c r="Q14" s="85"/>
      <c r="R14" s="85"/>
      <c r="S14" s="85"/>
      <c r="T14" s="85"/>
      <c r="U14" s="85"/>
      <c r="V14" s="85"/>
      <c r="W14" s="85"/>
      <c r="X14" s="85"/>
      <c r="Y14" s="85"/>
      <c r="Z14" s="85"/>
      <c r="AA14" s="86" t="s">
        <v>45</v>
      </c>
      <c r="AB14" s="85"/>
      <c r="AC14" s="85"/>
      <c r="AD14" s="85"/>
      <c r="AE14" s="85"/>
      <c r="AF14" s="85"/>
      <c r="AG14" s="85"/>
      <c r="AH14" s="85"/>
      <c r="AI14" s="85"/>
      <c r="AJ14" s="88">
        <f t="shared" si="3"/>
        <v>1</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2.458104020009E12</v>
      </c>
      <c r="C15" s="83" t="s">
        <v>465</v>
      </c>
      <c r="D15" s="84" t="s">
        <v>87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2.45810402001E12</v>
      </c>
      <c r="C16" s="83" t="s">
        <v>217</v>
      </c>
      <c r="D16" s="84" t="s">
        <v>302</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2.458104020011E12</v>
      </c>
      <c r="C17" s="83" t="s">
        <v>466</v>
      </c>
      <c r="D17" s="84" t="s">
        <v>467</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2.458104020012E12</v>
      </c>
      <c r="C18" s="83" t="s">
        <v>468</v>
      </c>
      <c r="D18" s="84" t="s">
        <v>270</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t="s">
        <v>45</v>
      </c>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2.458104020013E12</v>
      </c>
      <c r="C19" s="83" t="s">
        <v>469</v>
      </c>
      <c r="D19" s="84" t="s">
        <v>52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2.458104020014E12</v>
      </c>
      <c r="C20" s="83" t="s">
        <v>470</v>
      </c>
      <c r="D20" s="84" t="s">
        <v>48</v>
      </c>
      <c r="E20" s="85"/>
      <c r="F20" s="85"/>
      <c r="G20" s="85"/>
      <c r="H20" s="85"/>
      <c r="I20" s="85"/>
      <c r="J20" s="85"/>
      <c r="K20" s="85"/>
      <c r="L20" s="85"/>
      <c r="M20" s="85"/>
      <c r="N20" s="85"/>
      <c r="O20" s="85"/>
      <c r="P20" s="87"/>
      <c r="Q20" s="85"/>
      <c r="R20" s="85"/>
      <c r="S20" s="85"/>
      <c r="T20" s="85"/>
      <c r="U20" s="85"/>
      <c r="V20" s="86" t="s">
        <v>44</v>
      </c>
      <c r="W20" s="85"/>
      <c r="X20" s="85"/>
      <c r="Y20" s="85"/>
      <c r="Z20" s="85"/>
      <c r="AA20" s="85"/>
      <c r="AB20" s="85"/>
      <c r="AC20" s="85"/>
      <c r="AD20" s="85"/>
      <c r="AE20" s="86"/>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2.458104020015E12</v>
      </c>
      <c r="C21" s="83" t="s">
        <v>471</v>
      </c>
      <c r="D21" s="84" t="s">
        <v>464</v>
      </c>
      <c r="E21" s="85"/>
      <c r="F21" s="85"/>
      <c r="G21" s="85"/>
      <c r="H21" s="85"/>
      <c r="I21" s="85"/>
      <c r="J21" s="85"/>
      <c r="K21" s="85"/>
      <c r="L21" s="85"/>
      <c r="M21" s="86" t="s">
        <v>45</v>
      </c>
      <c r="N21" s="85"/>
      <c r="O21" s="85"/>
      <c r="P21" s="87"/>
      <c r="Q21" s="85"/>
      <c r="R21" s="85"/>
      <c r="S21" s="85"/>
      <c r="T21" s="85"/>
      <c r="U21" s="85"/>
      <c r="V21" s="85"/>
      <c r="W21" s="85"/>
      <c r="X21" s="85"/>
      <c r="Y21" s="85"/>
      <c r="Z21" s="85"/>
      <c r="AA21" s="85"/>
      <c r="AB21" s="85"/>
      <c r="AC21" s="85"/>
      <c r="AD21" s="85"/>
      <c r="AE21" s="85"/>
      <c r="AF21" s="86" t="s">
        <v>45</v>
      </c>
      <c r="AG21" s="85"/>
      <c r="AH21" s="85"/>
      <c r="AI21" s="85"/>
      <c r="AJ21" s="88">
        <f t="shared" si="3"/>
        <v>0</v>
      </c>
      <c r="AK21" s="9">
        <f t="shared" si="4"/>
        <v>2</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2.458104020016E12</v>
      </c>
      <c r="C22" s="83" t="s">
        <v>472</v>
      </c>
      <c r="D22" s="84" t="s">
        <v>62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t="s">
        <v>45</v>
      </c>
      <c r="AD22" s="85"/>
      <c r="AE22" s="85"/>
      <c r="AF22" s="85"/>
      <c r="AG22" s="85"/>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2.458104020017E12</v>
      </c>
      <c r="C23" s="83" t="s">
        <v>473</v>
      </c>
      <c r="D23" s="84" t="s">
        <v>313</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2.458104020018E12</v>
      </c>
      <c r="C24" s="83" t="s">
        <v>474</v>
      </c>
      <c r="D24" s="84" t="s">
        <v>54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6" t="s">
        <v>45</v>
      </c>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2.458104020019E12</v>
      </c>
      <c r="C25" s="83" t="s">
        <v>475</v>
      </c>
      <c r="D25" s="84" t="s">
        <v>476</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2.45810402002E12</v>
      </c>
      <c r="C26" s="83" t="s">
        <v>477</v>
      </c>
      <c r="D26" s="84" t="s">
        <v>478</v>
      </c>
      <c r="E26" s="85"/>
      <c r="F26" s="85"/>
      <c r="G26" s="85"/>
      <c r="H26" s="85"/>
      <c r="I26" s="85"/>
      <c r="J26" s="85"/>
      <c r="K26" s="85"/>
      <c r="L26" s="85"/>
      <c r="M26" s="85"/>
      <c r="N26" s="85"/>
      <c r="O26" s="85"/>
      <c r="P26" s="87"/>
      <c r="Q26" s="85"/>
      <c r="R26" s="85"/>
      <c r="S26" s="85"/>
      <c r="T26" s="85"/>
      <c r="U26" s="85"/>
      <c r="V26" s="85"/>
      <c r="W26" s="85"/>
      <c r="X26" s="85"/>
      <c r="Y26" s="85"/>
      <c r="Z26" s="86" t="s">
        <v>45</v>
      </c>
      <c r="AA26" s="85"/>
      <c r="AB26" s="85"/>
      <c r="AC26" s="85"/>
      <c r="AD26" s="85"/>
      <c r="AE26" s="85"/>
      <c r="AF26" s="85"/>
      <c r="AG26" s="85"/>
      <c r="AH26" s="86" t="s">
        <v>44</v>
      </c>
      <c r="AI26" s="85"/>
      <c r="AJ26" s="88">
        <f t="shared" si="3"/>
        <v>1</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2.458104020021E12</v>
      </c>
      <c r="C27" s="83" t="s">
        <v>479</v>
      </c>
      <c r="D27" s="84" t="s">
        <v>87</v>
      </c>
      <c r="E27" s="85"/>
      <c r="F27" s="85"/>
      <c r="G27" s="85"/>
      <c r="H27" s="85"/>
      <c r="I27" s="85"/>
      <c r="J27" s="85"/>
      <c r="K27" s="85"/>
      <c r="L27" s="85"/>
      <c r="M27" s="85"/>
      <c r="N27" s="85"/>
      <c r="O27" s="85"/>
      <c r="P27" s="87"/>
      <c r="Q27" s="85"/>
      <c r="R27" s="85"/>
      <c r="S27" s="85"/>
      <c r="T27" s="85"/>
      <c r="U27" s="85"/>
      <c r="V27" s="85"/>
      <c r="W27" s="85"/>
      <c r="X27" s="85"/>
      <c r="Y27" s="85"/>
      <c r="Z27" s="85"/>
      <c r="AA27" s="85"/>
      <c r="AB27" s="86" t="s">
        <v>45</v>
      </c>
      <c r="AC27" s="85"/>
      <c r="AD27" s="85"/>
      <c r="AE27" s="85"/>
      <c r="AF27" s="85"/>
      <c r="AG27" s="85"/>
      <c r="AH27" s="85"/>
      <c r="AI27" s="85"/>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2.458104020022E12</v>
      </c>
      <c r="C28" s="83" t="s">
        <v>480</v>
      </c>
      <c r="D28" s="84" t="s">
        <v>481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2.458104020023E12</v>
      </c>
      <c r="C29" s="83" t="s">
        <v>372</v>
      </c>
      <c r="D29" s="84" t="s">
        <v>482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2.458104020024E12</v>
      </c>
      <c r="C30" s="83" t="s">
        <v>217</v>
      </c>
      <c r="D30" s="84" t="s">
        <v>105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2.458104020025E12</v>
      </c>
      <c r="C31" s="83" t="s">
        <v>483</v>
      </c>
      <c r="D31" s="84" t="s">
        <v>484</v>
      </c>
      <c r="E31" s="85"/>
      <c r="F31" s="86" t="s">
        <v>44</v>
      </c>
      <c r="G31" s="85"/>
      <c r="H31" s="85"/>
      <c r="I31" s="85"/>
      <c r="J31" s="85"/>
      <c r="K31" s="85"/>
      <c r="L31" s="85"/>
      <c r="M31" s="85"/>
      <c r="N31" s="85"/>
      <c r="O31" s="85"/>
      <c r="P31" s="87"/>
      <c r="Q31" s="85"/>
      <c r="R31" s="85"/>
      <c r="S31" s="85"/>
      <c r="T31" s="85"/>
      <c r="U31" s="85"/>
      <c r="V31" s="85"/>
      <c r="W31" s="85"/>
      <c r="X31" s="85"/>
      <c r="Y31" s="85"/>
      <c r="Z31" s="86" t="s">
        <v>45</v>
      </c>
      <c r="AA31" s="85"/>
      <c r="AB31" s="85"/>
      <c r="AC31" s="85"/>
      <c r="AD31" s="85"/>
      <c r="AE31" s="85"/>
      <c r="AF31" s="85"/>
      <c r="AG31" s="85"/>
      <c r="AH31" s="85"/>
      <c r="AI31" s="85"/>
      <c r="AJ31" s="88">
        <f t="shared" si="3"/>
        <v>1</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2.458104020026E12</v>
      </c>
      <c r="C32" s="83" t="s">
        <v>485</v>
      </c>
      <c r="D32" s="84" t="s">
        <v>313</v>
      </c>
      <c r="E32" s="85"/>
      <c r="F32" s="85"/>
      <c r="G32" s="86" t="s">
        <v>45</v>
      </c>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2.458104020027E12</v>
      </c>
      <c r="C33" s="83" t="s">
        <v>486</v>
      </c>
      <c r="D33" s="84" t="s">
        <v>136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2.458104020028E12</v>
      </c>
      <c r="C34" s="83" t="s">
        <v>487</v>
      </c>
      <c r="D34" s="84" t="s">
        <v>117</v>
      </c>
      <c r="E34" s="85"/>
      <c r="F34" s="85"/>
      <c r="G34" s="85"/>
      <c r="H34" s="85"/>
      <c r="I34" s="85"/>
      <c r="J34" s="85"/>
      <c r="K34" s="85"/>
      <c r="L34" s="85"/>
      <c r="M34" s="85"/>
      <c r="N34" s="85"/>
      <c r="O34" s="86" t="s">
        <v>45</v>
      </c>
      <c r="P34" s="87"/>
      <c r="Q34" s="85"/>
      <c r="R34" s="85"/>
      <c r="S34" s="85"/>
      <c r="T34" s="85"/>
      <c r="U34" s="85"/>
      <c r="V34" s="85"/>
      <c r="W34" s="85"/>
      <c r="X34" s="85"/>
      <c r="Y34" s="85"/>
      <c r="Z34" s="85"/>
      <c r="AA34" s="86" t="s">
        <v>44</v>
      </c>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2.458104020029E12</v>
      </c>
      <c r="C35" s="83" t="s">
        <v>488</v>
      </c>
      <c r="D35" s="84" t="s">
        <v>489</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2.45810402003E12</v>
      </c>
      <c r="C36" s="83" t="s">
        <v>124</v>
      </c>
      <c r="D36" s="84" t="s">
        <v>69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t="s">
        <v>45</v>
      </c>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2.458104020031E12</v>
      </c>
      <c r="C37" s="83" t="s">
        <v>307</v>
      </c>
      <c r="D37" s="84" t="s">
        <v>490</v>
      </c>
      <c r="E37" s="85"/>
      <c r="F37" s="85"/>
      <c r="G37" s="85"/>
      <c r="H37" s="85"/>
      <c r="I37" s="85"/>
      <c r="J37" s="85"/>
      <c r="K37" s="85"/>
      <c r="L37" s="85"/>
      <c r="M37" s="85"/>
      <c r="N37" s="85"/>
      <c r="O37" s="85"/>
      <c r="P37" s="87"/>
      <c r="Q37" s="85"/>
      <c r="R37" s="85"/>
      <c r="S37" s="85"/>
      <c r="T37" s="85"/>
      <c r="U37" s="86" t="s">
        <v>45</v>
      </c>
      <c r="V37" s="85"/>
      <c r="W37" s="85"/>
      <c r="X37" s="85"/>
      <c r="Y37" s="85"/>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2.458104020032E12</v>
      </c>
      <c r="C38" s="83" t="s">
        <v>491</v>
      </c>
      <c r="D38" s="84" t="s">
        <v>87</v>
      </c>
      <c r="E38" s="85"/>
      <c r="F38" s="85"/>
      <c r="G38" s="86" t="s">
        <v>46</v>
      </c>
      <c r="H38" s="85"/>
      <c r="I38" s="85"/>
      <c r="J38" s="85"/>
      <c r="K38" s="85"/>
      <c r="L38" s="85"/>
      <c r="M38" s="85"/>
      <c r="N38" s="85"/>
      <c r="O38" s="86" t="s">
        <v>45</v>
      </c>
      <c r="P38" s="87"/>
      <c r="Q38" s="85"/>
      <c r="R38" s="85"/>
      <c r="S38" s="85"/>
      <c r="T38" s="85"/>
      <c r="U38" s="85"/>
      <c r="V38" s="85"/>
      <c r="W38" s="85"/>
      <c r="X38" s="85"/>
      <c r="Y38" s="85"/>
      <c r="Z38" s="85"/>
      <c r="AA38" s="85"/>
      <c r="AB38" s="85"/>
      <c r="AC38" s="86" t="s">
        <v>45</v>
      </c>
      <c r="AD38" s="85"/>
      <c r="AE38" s="85"/>
      <c r="AF38" s="85"/>
      <c r="AG38" s="85"/>
      <c r="AH38" s="85"/>
      <c r="AI38" s="85"/>
      <c r="AJ38" s="88">
        <f t="shared" si="3"/>
        <v>0</v>
      </c>
      <c r="AK38" s="9">
        <f t="shared" si="4"/>
        <v>2</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2.458104020033E12</v>
      </c>
      <c r="C39" s="83" t="s">
        <v>492</v>
      </c>
      <c r="D39" s="84" t="s">
        <v>157</v>
      </c>
      <c r="E39" s="85"/>
      <c r="F39" s="85"/>
      <c r="G39" s="85"/>
      <c r="H39" s="86" t="s">
        <v>46</v>
      </c>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2.458104020034E12</v>
      </c>
      <c r="C40" s="83" t="s">
        <v>493</v>
      </c>
      <c r="D40" s="84" t="s">
        <v>60</v>
      </c>
      <c r="E40" s="85"/>
      <c r="F40" s="85"/>
      <c r="G40" s="85"/>
      <c r="H40" s="85"/>
      <c r="I40" s="85"/>
      <c r="J40" s="85"/>
      <c r="K40" s="85"/>
      <c r="L40" s="85"/>
      <c r="M40" s="85"/>
      <c r="N40" s="85"/>
      <c r="O40" s="85"/>
      <c r="P40" s="87"/>
      <c r="Q40" s="85"/>
      <c r="R40" s="85"/>
      <c r="S40" s="85"/>
      <c r="T40" s="85"/>
      <c r="U40" s="85"/>
      <c r="V40" s="85"/>
      <c r="W40" s="85"/>
      <c r="X40" s="85"/>
      <c r="Y40" s="85"/>
      <c r="Z40" s="85"/>
      <c r="AA40" s="86" t="s">
        <v>44</v>
      </c>
      <c r="AB40" s="85"/>
      <c r="AC40" s="85"/>
      <c r="AD40" s="85"/>
      <c r="AE40" s="85"/>
      <c r="AF40" s="86" t="s">
        <v>45</v>
      </c>
      <c r="AG40" s="85"/>
      <c r="AH40" s="86" t="s">
        <v>44</v>
      </c>
      <c r="AI40" s="85"/>
      <c r="AJ40" s="88">
        <f t="shared" si="3"/>
        <v>2</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2.458104020035E12</v>
      </c>
      <c r="C41" s="83" t="s">
        <v>494</v>
      </c>
      <c r="D41" s="84" t="s">
        <v>60</v>
      </c>
      <c r="E41" s="85"/>
      <c r="F41" s="85"/>
      <c r="G41" s="85"/>
      <c r="H41" s="85"/>
      <c r="I41" s="85"/>
      <c r="J41" s="85"/>
      <c r="K41" s="85"/>
      <c r="L41" s="85"/>
      <c r="M41" s="85"/>
      <c r="N41" s="85"/>
      <c r="O41" s="85"/>
      <c r="P41" s="87"/>
      <c r="Q41" s="85"/>
      <c r="R41" s="85"/>
      <c r="S41" s="85"/>
      <c r="T41" s="85"/>
      <c r="U41" s="85"/>
      <c r="V41" s="85"/>
      <c r="W41" s="85"/>
      <c r="X41" s="85"/>
      <c r="Y41" s="85"/>
      <c r="Z41" s="86" t="s">
        <v>45</v>
      </c>
      <c r="AA41" s="85"/>
      <c r="AB41" s="85"/>
      <c r="AC41" s="85"/>
      <c r="AD41" s="85"/>
      <c r="AE41" s="85"/>
      <c r="AF41" s="85"/>
      <c r="AG41" s="85"/>
      <c r="AH41" s="85"/>
      <c r="AI41" s="85"/>
      <c r="AJ41" s="88">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2.458104020036E12</v>
      </c>
      <c r="C42" s="125" t="s">
        <v>495</v>
      </c>
      <c r="D42" s="141" t="s">
        <v>155</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t="s">
        <v>45</v>
      </c>
      <c r="AD42" s="85"/>
      <c r="AE42" s="85"/>
      <c r="AF42" s="85"/>
      <c r="AG42" s="85"/>
      <c r="AH42" s="86" t="s">
        <v>214</v>
      </c>
      <c r="AI42" s="85"/>
      <c r="AJ42" s="88">
        <f t="shared" si="3"/>
        <v>0</v>
      </c>
      <c r="AK42" s="9">
        <f t="shared" si="4"/>
        <v>2</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2.458104020037E12</v>
      </c>
      <c r="C43" s="130" t="s">
        <v>496</v>
      </c>
      <c r="D43" s="131"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2.458104020038E12</v>
      </c>
      <c r="C44" s="130" t="s">
        <v>498</v>
      </c>
      <c r="D44" s="131" t="s">
        <v>123</v>
      </c>
      <c r="E44" s="86" t="s">
        <v>44</v>
      </c>
      <c r="F44" s="86" t="s">
        <v>44</v>
      </c>
      <c r="G44" s="85"/>
      <c r="H44" s="86" t="s">
        <v>44</v>
      </c>
      <c r="I44" s="85"/>
      <c r="J44" s="85"/>
      <c r="K44" s="85"/>
      <c r="L44" s="86" t="s">
        <v>109</v>
      </c>
      <c r="M44" s="86" t="s">
        <v>44</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5</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2.45810402005E12</v>
      </c>
      <c r="C45" s="130" t="s">
        <v>499</v>
      </c>
      <c r="D45" s="131" t="s">
        <v>117</v>
      </c>
      <c r="E45" s="86" t="s">
        <v>44</v>
      </c>
      <c r="F45" s="85"/>
      <c r="G45" s="85"/>
      <c r="H45" s="85"/>
      <c r="I45" s="85"/>
      <c r="J45" s="85"/>
      <c r="K45" s="85"/>
      <c r="L45" s="85"/>
      <c r="M45" s="85"/>
      <c r="N45" s="85"/>
      <c r="O45" s="85"/>
      <c r="P45" s="87"/>
      <c r="Q45" s="85"/>
      <c r="R45" s="85"/>
      <c r="S45" s="85"/>
      <c r="T45" s="86" t="s">
        <v>44</v>
      </c>
      <c r="U45" s="85"/>
      <c r="V45" s="86" t="s">
        <v>45</v>
      </c>
      <c r="W45" s="85"/>
      <c r="X45" s="85"/>
      <c r="Y45" s="85"/>
      <c r="Z45" s="85"/>
      <c r="AA45" s="85"/>
      <c r="AB45" s="85"/>
      <c r="AC45" s="85"/>
      <c r="AD45" s="85"/>
      <c r="AE45" s="85"/>
      <c r="AF45" s="85"/>
      <c r="AG45" s="85"/>
      <c r="AH45" s="86"/>
      <c r="AI45" s="85"/>
      <c r="AJ45" s="88">
        <f t="shared" si="3"/>
        <v>2</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4" t="s">
        <v>500</v>
      </c>
      <c r="D46" s="135" t="s">
        <v>93</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t="s">
        <v>214</v>
      </c>
      <c r="AI46" s="85"/>
      <c r="AJ46" s="88">
        <f t="shared" si="3"/>
        <v>0</v>
      </c>
      <c r="AK46" s="9">
        <f t="shared" si="4"/>
        <v>1</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15</v>
      </c>
      <c r="AK60" s="88">
        <f t="shared" si="6"/>
        <v>23</v>
      </c>
      <c r="AL60" s="88">
        <f t="shared" si="6"/>
        <v>3</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2.458104020039E12</v>
      </c>
      <c r="C7" s="83" t="s">
        <v>502</v>
      </c>
      <c r="D7" s="142" t="s">
        <v>503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2.45810402004E12</v>
      </c>
      <c r="C8" s="83" t="s">
        <v>469</v>
      </c>
      <c r="D8" s="142" t="s">
        <v>500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2.458104020041E12</v>
      </c>
      <c r="C9" s="83" t="s">
        <v>504</v>
      </c>
      <c r="D9" s="142" t="s">
        <v>500</v>
      </c>
      <c r="E9" s="85"/>
      <c r="F9" s="85"/>
      <c r="G9" s="85"/>
      <c r="H9" s="85"/>
      <c r="I9" s="85"/>
      <c r="J9" s="85"/>
      <c r="K9" s="85"/>
      <c r="L9" s="85"/>
      <c r="M9" s="85"/>
      <c r="N9" s="85"/>
      <c r="O9" s="85"/>
      <c r="P9" s="87"/>
      <c r="Q9" s="85"/>
      <c r="R9" s="85"/>
      <c r="S9" s="85"/>
      <c r="T9" s="85"/>
      <c r="U9" s="85"/>
      <c r="V9" s="85"/>
      <c r="W9" s="85"/>
      <c r="X9" s="85"/>
      <c r="Y9" s="85"/>
      <c r="Z9" s="85"/>
      <c r="AA9" s="85"/>
      <c r="AB9" s="85"/>
      <c r="AC9" s="86" t="s">
        <v>45</v>
      </c>
      <c r="AD9" s="85"/>
      <c r="AE9" s="85"/>
      <c r="AF9" s="85"/>
      <c r="AG9" s="85"/>
      <c r="AH9" s="85"/>
      <c r="AI9" s="85"/>
      <c r="AJ9" s="88">
        <f t="shared" si="3"/>
        <v>0</v>
      </c>
      <c r="AK9" s="9">
        <f t="shared" si="4"/>
        <v>1</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2.458104020042E12</v>
      </c>
      <c r="C10" s="83" t="s">
        <v>505</v>
      </c>
      <c r="D10" s="142" t="s">
        <v>506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t="s">
        <v>44</v>
      </c>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2.458104020043E12</v>
      </c>
      <c r="C11" s="83" t="s">
        <v>507</v>
      </c>
      <c r="D11" s="142" t="s">
        <v>437</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2.458104020044E12</v>
      </c>
      <c r="C12" s="83" t="s">
        <v>508</v>
      </c>
      <c r="D12" s="142" t="s">
        <v>60</v>
      </c>
      <c r="E12" s="85"/>
      <c r="F12" s="85"/>
      <c r="G12" s="85"/>
      <c r="H12" s="86" t="s">
        <v>44</v>
      </c>
      <c r="I12" s="85"/>
      <c r="J12" s="85"/>
      <c r="K12" s="86" t="s">
        <v>44</v>
      </c>
      <c r="L12" s="85"/>
      <c r="M12" s="86" t="s">
        <v>45</v>
      </c>
      <c r="N12" s="86" t="s">
        <v>44</v>
      </c>
      <c r="O12" s="86" t="s">
        <v>44</v>
      </c>
      <c r="P12" s="87"/>
      <c r="Q12" s="85"/>
      <c r="R12" s="86" t="s">
        <v>44</v>
      </c>
      <c r="S12" s="85"/>
      <c r="T12" s="86" t="s">
        <v>44</v>
      </c>
      <c r="U12" s="85"/>
      <c r="V12" s="85"/>
      <c r="W12" s="85"/>
      <c r="X12" s="85"/>
      <c r="Y12" s="85"/>
      <c r="Z12" s="85"/>
      <c r="AA12" s="85"/>
      <c r="AB12" s="85"/>
      <c r="AC12" s="85"/>
      <c r="AD12" s="86"/>
      <c r="AE12" s="86"/>
      <c r="AF12" s="85"/>
      <c r="AG12" s="85"/>
      <c r="AH12" s="86"/>
      <c r="AI12" s="85"/>
      <c r="AJ12" s="88">
        <f t="shared" si="3"/>
        <v>6</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2.458104020045E12</v>
      </c>
      <c r="C13" s="83" t="s">
        <v>509</v>
      </c>
      <c r="D13" s="142" t="s">
        <v>510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2.458104020046E12</v>
      </c>
      <c r="C14" s="83" t="s">
        <v>511</v>
      </c>
      <c r="D14" s="142" t="s">
        <v>68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2.458104020047E12</v>
      </c>
      <c r="C15" s="83" t="s">
        <v>512</v>
      </c>
      <c r="D15" s="142" t="s">
        <v>157</v>
      </c>
      <c r="E15" s="85"/>
      <c r="F15" s="85"/>
      <c r="G15" s="86" t="s">
        <v>45</v>
      </c>
      <c r="H15" s="86" t="s">
        <v>45</v>
      </c>
      <c r="I15" s="86" t="s">
        <v>45</v>
      </c>
      <c r="J15" s="85"/>
      <c r="K15" s="86" t="s">
        <v>45</v>
      </c>
      <c r="L15" s="86" t="s">
        <v>45</v>
      </c>
      <c r="M15" s="85"/>
      <c r="N15" s="85"/>
      <c r="O15" s="86" t="s">
        <v>44</v>
      </c>
      <c r="P15" s="87"/>
      <c r="Q15" s="85"/>
      <c r="R15" s="85"/>
      <c r="S15" s="86" t="s">
        <v>46</v>
      </c>
      <c r="T15" s="85"/>
      <c r="U15" s="86" t="s">
        <v>46</v>
      </c>
      <c r="V15" s="86" t="s">
        <v>44</v>
      </c>
      <c r="W15" s="85"/>
      <c r="X15" s="85"/>
      <c r="Y15" s="86" t="s">
        <v>45</v>
      </c>
      <c r="Z15" s="86" t="s">
        <v>45</v>
      </c>
      <c r="AA15" s="86" t="s">
        <v>44</v>
      </c>
      <c r="AB15" s="85"/>
      <c r="AC15" s="86" t="s">
        <v>44</v>
      </c>
      <c r="AD15" s="86"/>
      <c r="AE15" s="85"/>
      <c r="AF15" s="86" t="s">
        <v>44</v>
      </c>
      <c r="AG15" s="86" t="s">
        <v>44</v>
      </c>
      <c r="AH15" s="86" t="s">
        <v>44</v>
      </c>
      <c r="AI15" s="85"/>
      <c r="AJ15" s="88">
        <f t="shared" si="3"/>
        <v>7</v>
      </c>
      <c r="AK15" s="9">
        <f t="shared" si="4"/>
        <v>7</v>
      </c>
      <c r="AL15" s="9">
        <f t="shared" si="5"/>
        <v>2</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2.458104020048E12</v>
      </c>
      <c r="C16" s="83" t="s">
        <v>513</v>
      </c>
      <c r="D16" s="142" t="s">
        <v>510</v>
      </c>
      <c r="E16" s="85"/>
      <c r="F16" s="85"/>
      <c r="G16" s="85"/>
      <c r="H16" s="85"/>
      <c r="I16" s="85"/>
      <c r="J16" s="85"/>
      <c r="K16" s="85"/>
      <c r="L16" s="85"/>
      <c r="M16" s="85"/>
      <c r="N16" s="85"/>
      <c r="O16" s="85"/>
      <c r="P16" s="87"/>
      <c r="Q16" s="85"/>
      <c r="R16" s="86" t="s">
        <v>46</v>
      </c>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2.458104020049E12</v>
      </c>
      <c r="C17" s="83" t="s">
        <v>514</v>
      </c>
      <c r="D17" s="142" t="s">
        <v>48</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2.458104020051E12</v>
      </c>
      <c r="C18" s="83" t="s">
        <v>515</v>
      </c>
      <c r="D18" s="142" t="s">
        <v>503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2.458104020053E12</v>
      </c>
      <c r="C19" s="83" t="s">
        <v>516</v>
      </c>
      <c r="D19" s="142" t="s">
        <v>48</v>
      </c>
      <c r="E19" s="85"/>
      <c r="F19" s="85"/>
      <c r="G19" s="85"/>
      <c r="H19" s="85"/>
      <c r="I19" s="85"/>
      <c r="J19" s="85"/>
      <c r="K19" s="85"/>
      <c r="L19" s="85"/>
      <c r="M19" s="85"/>
      <c r="N19" s="85"/>
      <c r="O19" s="86" t="s">
        <v>44</v>
      </c>
      <c r="P19" s="87"/>
      <c r="Q19" s="85"/>
      <c r="R19" s="85"/>
      <c r="S19" s="86" t="s">
        <v>44</v>
      </c>
      <c r="T19" s="85"/>
      <c r="U19" s="86" t="s">
        <v>44</v>
      </c>
      <c r="V19" s="86" t="s">
        <v>44</v>
      </c>
      <c r="W19" s="85"/>
      <c r="X19" s="85"/>
      <c r="Y19" s="86" t="s">
        <v>44</v>
      </c>
      <c r="Z19" s="85"/>
      <c r="AA19" s="86" t="s">
        <v>44</v>
      </c>
      <c r="AB19" s="86" t="s">
        <v>109</v>
      </c>
      <c r="AC19" s="85"/>
      <c r="AD19" s="86"/>
      <c r="AE19" s="85"/>
      <c r="AF19" s="86" t="s">
        <v>44</v>
      </c>
      <c r="AG19" s="85"/>
      <c r="AH19" s="86" t="s">
        <v>44</v>
      </c>
      <c r="AI19" s="85"/>
      <c r="AJ19" s="88">
        <f t="shared" si="3"/>
        <v>9</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2.458104020054E12</v>
      </c>
      <c r="C20" s="83" t="s">
        <v>517</v>
      </c>
      <c r="D20" s="142" t="s">
        <v>52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2.458104020055E12</v>
      </c>
      <c r="C21" s="83" t="s">
        <v>518</v>
      </c>
      <c r="D21" s="142" t="s">
        <v>123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2.458104020056E12</v>
      </c>
      <c r="C22" s="83" t="s">
        <v>519</v>
      </c>
      <c r="D22" s="142" t="s">
        <v>54</v>
      </c>
      <c r="E22" s="85"/>
      <c r="F22" s="85"/>
      <c r="G22" s="85"/>
      <c r="H22" s="85"/>
      <c r="I22" s="85"/>
      <c r="J22" s="85"/>
      <c r="K22" s="86" t="s">
        <v>44</v>
      </c>
      <c r="L22" s="85"/>
      <c r="M22" s="85"/>
      <c r="N22" s="85"/>
      <c r="O22" s="85"/>
      <c r="P22" s="87"/>
      <c r="Q22" s="85"/>
      <c r="R22" s="85"/>
      <c r="S22" s="85"/>
      <c r="T22" s="86" t="s">
        <v>46</v>
      </c>
      <c r="U22" s="85"/>
      <c r="V22" s="85"/>
      <c r="W22" s="85"/>
      <c r="X22" s="85"/>
      <c r="Y22" s="85"/>
      <c r="Z22" s="85"/>
      <c r="AA22" s="85"/>
      <c r="AB22" s="85"/>
      <c r="AC22" s="85"/>
      <c r="AD22" s="85"/>
      <c r="AE22" s="86"/>
      <c r="AF22" s="85"/>
      <c r="AG22" s="85"/>
      <c r="AH22" s="86" t="s">
        <v>45</v>
      </c>
      <c r="AI22" s="85"/>
      <c r="AJ22" s="88">
        <f t="shared" si="3"/>
        <v>1</v>
      </c>
      <c r="AK22" s="9">
        <f t="shared" si="4"/>
        <v>1</v>
      </c>
      <c r="AL22" s="9">
        <f t="shared" si="5"/>
        <v>1</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2.458104020057E12</v>
      </c>
      <c r="C23" s="83" t="s">
        <v>520</v>
      </c>
      <c r="D23" s="142" t="s">
        <v>140</v>
      </c>
      <c r="E23" s="85"/>
      <c r="F23" s="85"/>
      <c r="G23" s="85"/>
      <c r="H23" s="85"/>
      <c r="I23" s="85"/>
      <c r="J23" s="85"/>
      <c r="K23" s="85"/>
      <c r="L23" s="85"/>
      <c r="M23" s="85"/>
      <c r="N23" s="85"/>
      <c r="O23" s="85"/>
      <c r="P23" s="87"/>
      <c r="Q23" s="85"/>
      <c r="R23" s="85"/>
      <c r="S23" s="85"/>
      <c r="T23" s="85"/>
      <c r="U23" s="86"/>
      <c r="V23" s="85"/>
      <c r="W23" s="85"/>
      <c r="X23" s="85"/>
      <c r="Y23" s="86" t="s">
        <v>44</v>
      </c>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2.458104020058E12</v>
      </c>
      <c r="C24" s="83" t="s">
        <v>521</v>
      </c>
      <c r="D24" s="142" t="s">
        <v>464</v>
      </c>
      <c r="E24" s="85"/>
      <c r="F24" s="85"/>
      <c r="G24" s="86" t="s">
        <v>46</v>
      </c>
      <c r="H24" s="85"/>
      <c r="I24" s="85"/>
      <c r="J24" s="85"/>
      <c r="K24" s="85"/>
      <c r="L24" s="86" t="s">
        <v>46</v>
      </c>
      <c r="M24" s="85"/>
      <c r="N24" s="86" t="s">
        <v>45</v>
      </c>
      <c r="O24" s="85"/>
      <c r="P24" s="87"/>
      <c r="Q24" s="85"/>
      <c r="R24" s="85"/>
      <c r="S24" s="86" t="s">
        <v>46</v>
      </c>
      <c r="T24" s="85"/>
      <c r="U24" s="85"/>
      <c r="V24" s="85"/>
      <c r="W24" s="85"/>
      <c r="X24" s="85"/>
      <c r="Y24" s="85"/>
      <c r="Z24" s="86" t="s">
        <v>45</v>
      </c>
      <c r="AA24" s="85"/>
      <c r="AB24" s="86" t="s">
        <v>214</v>
      </c>
      <c r="AC24" s="86" t="s">
        <v>45</v>
      </c>
      <c r="AD24" s="85"/>
      <c r="AE24" s="85"/>
      <c r="AF24" s="86" t="s">
        <v>45</v>
      </c>
      <c r="AG24" s="85"/>
      <c r="AH24" s="85"/>
      <c r="AI24" s="85"/>
      <c r="AJ24" s="88">
        <f t="shared" si="3"/>
        <v>0</v>
      </c>
      <c r="AK24" s="9">
        <f t="shared" si="4"/>
        <v>5</v>
      </c>
      <c r="AL24" s="9">
        <f t="shared" si="5"/>
        <v>3</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2.458104020059E12</v>
      </c>
      <c r="C25" s="83" t="s">
        <v>522</v>
      </c>
      <c r="D25" s="142" t="s">
        <v>140</v>
      </c>
      <c r="E25" s="85"/>
      <c r="F25" s="85"/>
      <c r="G25" s="85"/>
      <c r="H25" s="86" t="s">
        <v>44</v>
      </c>
      <c r="I25" s="85"/>
      <c r="J25" s="85"/>
      <c r="K25" s="86" t="s">
        <v>44</v>
      </c>
      <c r="L25" s="86" t="s">
        <v>44</v>
      </c>
      <c r="M25" s="85"/>
      <c r="N25" s="85"/>
      <c r="O25" s="86" t="s">
        <v>44</v>
      </c>
      <c r="P25" s="87"/>
      <c r="Q25" s="85"/>
      <c r="R25" s="86" t="s">
        <v>45</v>
      </c>
      <c r="S25" s="86" t="s">
        <v>45</v>
      </c>
      <c r="T25" s="85"/>
      <c r="U25" s="86" t="s">
        <v>46</v>
      </c>
      <c r="V25" s="86" t="s">
        <v>45</v>
      </c>
      <c r="W25" s="85"/>
      <c r="X25" s="85"/>
      <c r="Y25" s="86" t="s">
        <v>45</v>
      </c>
      <c r="Z25" s="86" t="s">
        <v>45</v>
      </c>
      <c r="AA25" s="86" t="s">
        <v>45</v>
      </c>
      <c r="AB25" s="85"/>
      <c r="AC25" s="86" t="s">
        <v>44</v>
      </c>
      <c r="AD25" s="86"/>
      <c r="AE25" s="85"/>
      <c r="AF25" s="86" t="s">
        <v>44</v>
      </c>
      <c r="AG25" s="86" t="s">
        <v>44</v>
      </c>
      <c r="AH25" s="86" t="s">
        <v>45</v>
      </c>
      <c r="AI25" s="85"/>
      <c r="AJ25" s="88">
        <f t="shared" si="3"/>
        <v>7</v>
      </c>
      <c r="AK25" s="9">
        <f t="shared" si="4"/>
        <v>7</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2.45810402006E12</v>
      </c>
      <c r="C26" s="83" t="s">
        <v>523</v>
      </c>
      <c r="D26" s="142" t="s">
        <v>524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2.458104020061E12</v>
      </c>
      <c r="C27" s="83" t="s">
        <v>525</v>
      </c>
      <c r="D27" s="142" t="s">
        <v>285</v>
      </c>
      <c r="E27" s="85"/>
      <c r="F27" s="85"/>
      <c r="G27" s="85"/>
      <c r="H27" s="85"/>
      <c r="I27" s="85"/>
      <c r="J27" s="85"/>
      <c r="K27" s="85"/>
      <c r="L27" s="85"/>
      <c r="M27" s="85"/>
      <c r="N27" s="85"/>
      <c r="O27" s="85"/>
      <c r="P27" s="87"/>
      <c r="Q27" s="85"/>
      <c r="R27" s="85"/>
      <c r="S27" s="86" t="s">
        <v>45</v>
      </c>
      <c r="T27" s="85"/>
      <c r="U27" s="85"/>
      <c r="V27" s="85"/>
      <c r="W27" s="85"/>
      <c r="X27" s="85"/>
      <c r="Y27" s="85"/>
      <c r="Z27" s="85"/>
      <c r="AA27" s="85"/>
      <c r="AB27" s="85"/>
      <c r="AC27" s="86" t="s">
        <v>45</v>
      </c>
      <c r="AD27" s="85"/>
      <c r="AE27" s="85"/>
      <c r="AF27" s="86" t="s">
        <v>44</v>
      </c>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2.458104020062E12</v>
      </c>
      <c r="C28" s="83" t="s">
        <v>526</v>
      </c>
      <c r="D28" s="142" t="s">
        <v>123</v>
      </c>
      <c r="E28" s="85"/>
      <c r="F28" s="85"/>
      <c r="G28" s="85"/>
      <c r="H28" s="85"/>
      <c r="I28" s="85"/>
      <c r="J28" s="85"/>
      <c r="K28" s="85"/>
      <c r="L28" s="85"/>
      <c r="M28" s="85"/>
      <c r="N28" s="85"/>
      <c r="O28" s="85"/>
      <c r="P28" s="87"/>
      <c r="Q28" s="85"/>
      <c r="R28" s="85"/>
      <c r="S28" s="85"/>
      <c r="T28" s="85"/>
      <c r="U28" s="85"/>
      <c r="V28" s="85"/>
      <c r="W28" s="85"/>
      <c r="X28" s="85"/>
      <c r="Y28" s="85"/>
      <c r="Z28" s="86" t="s">
        <v>45</v>
      </c>
      <c r="AA28" s="85"/>
      <c r="AB28" s="85"/>
      <c r="AC28" s="85"/>
      <c r="AD28" s="85"/>
      <c r="AE28" s="85"/>
      <c r="AF28" s="85"/>
      <c r="AG28" s="85"/>
      <c r="AH28" s="85"/>
      <c r="AI28" s="85"/>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2.458104020063E12</v>
      </c>
      <c r="C29" s="83" t="s">
        <v>527</v>
      </c>
      <c r="D29" s="142" t="s">
        <v>528</v>
      </c>
      <c r="E29" s="85"/>
      <c r="F29" s="85"/>
      <c r="G29" s="85"/>
      <c r="H29" s="85"/>
      <c r="I29" s="85"/>
      <c r="J29" s="85"/>
      <c r="K29" s="85"/>
      <c r="L29" s="85"/>
      <c r="M29" s="85"/>
      <c r="N29" s="85"/>
      <c r="O29" s="85"/>
      <c r="P29" s="87"/>
      <c r="Q29" s="85"/>
      <c r="R29" s="85"/>
      <c r="S29" s="86" t="s">
        <v>46</v>
      </c>
      <c r="T29" s="85"/>
      <c r="U29" s="86" t="s">
        <v>45</v>
      </c>
      <c r="V29" s="85"/>
      <c r="W29" s="85"/>
      <c r="X29" s="85"/>
      <c r="Y29" s="86" t="s">
        <v>45</v>
      </c>
      <c r="Z29" s="85"/>
      <c r="AA29" s="86" t="s">
        <v>46</v>
      </c>
      <c r="AB29" s="85"/>
      <c r="AC29" s="85"/>
      <c r="AD29" s="85"/>
      <c r="AE29" s="85"/>
      <c r="AF29" s="85"/>
      <c r="AG29" s="85"/>
      <c r="AH29" s="85"/>
      <c r="AI29" s="85"/>
      <c r="AJ29" s="88">
        <f t="shared" si="3"/>
        <v>0</v>
      </c>
      <c r="AK29" s="9">
        <f t="shared" si="4"/>
        <v>2</v>
      </c>
      <c r="AL29" s="9">
        <f t="shared" si="5"/>
        <v>2</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2.458104020064E12</v>
      </c>
      <c r="C30" s="83" t="s">
        <v>529</v>
      </c>
      <c r="D30" s="142" t="s">
        <v>60</v>
      </c>
      <c r="E30" s="85"/>
      <c r="F30" s="85"/>
      <c r="G30" s="85"/>
      <c r="H30" s="85"/>
      <c r="I30" s="85"/>
      <c r="J30" s="85"/>
      <c r="K30" s="85"/>
      <c r="L30" s="85"/>
      <c r="M30" s="85"/>
      <c r="N30" s="85"/>
      <c r="O30" s="85"/>
      <c r="P30" s="87"/>
      <c r="Q30" s="85"/>
      <c r="R30" s="85"/>
      <c r="S30" s="85"/>
      <c r="T30" s="85"/>
      <c r="U30" s="85"/>
      <c r="V30" s="85"/>
      <c r="W30" s="85"/>
      <c r="X30" s="85"/>
      <c r="Y30" s="85"/>
      <c r="Z30" s="85"/>
      <c r="AA30" s="85"/>
      <c r="AB30" s="86" t="s">
        <v>45</v>
      </c>
      <c r="AC30" s="85"/>
      <c r="AD30" s="85"/>
      <c r="AE30" s="85"/>
      <c r="AF30" s="85"/>
      <c r="AG30" s="85"/>
      <c r="AH30" s="85"/>
      <c r="AI30" s="85"/>
      <c r="AJ30" s="88">
        <f t="shared" si="3"/>
        <v>0</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2.458104020065E12</v>
      </c>
      <c r="C31" s="83" t="s">
        <v>301</v>
      </c>
      <c r="D31" s="142" t="s">
        <v>524</v>
      </c>
      <c r="E31" s="85"/>
      <c r="F31" s="85"/>
      <c r="G31" s="85"/>
      <c r="H31" s="85"/>
      <c r="I31" s="85"/>
      <c r="J31" s="85"/>
      <c r="K31" s="85"/>
      <c r="L31" s="85"/>
      <c r="M31" s="85"/>
      <c r="N31" s="85"/>
      <c r="O31" s="85"/>
      <c r="P31" s="87"/>
      <c r="Q31" s="85"/>
      <c r="R31" s="85"/>
      <c r="S31" s="85"/>
      <c r="T31" s="85"/>
      <c r="U31" s="85"/>
      <c r="V31" s="85"/>
      <c r="W31" s="85"/>
      <c r="X31" s="85"/>
      <c r="Y31" s="86" t="s">
        <v>45</v>
      </c>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2.458104020066E12</v>
      </c>
      <c r="C32" s="83" t="s">
        <v>217</v>
      </c>
      <c r="D32" s="142" t="s">
        <v>164</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2.458104020067E12</v>
      </c>
      <c r="C33" s="83" t="s">
        <v>530</v>
      </c>
      <c r="D33" s="142" t="s">
        <v>531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2.458104020068E12</v>
      </c>
      <c r="C34" s="83" t="s">
        <v>532</v>
      </c>
      <c r="D34" s="142" t="s">
        <v>69</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v>2.458104020069E12</v>
      </c>
      <c r="C35" s="125" t="s">
        <v>533</v>
      </c>
      <c r="D35" s="143" t="s">
        <v>145</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4">
        <v>2.45810402007E12</v>
      </c>
      <c r="C36" s="125" t="s">
        <v>534</v>
      </c>
      <c r="D36" s="143" t="s">
        <v>476</v>
      </c>
      <c r="E36" s="85"/>
      <c r="F36" s="85"/>
      <c r="G36" s="85"/>
      <c r="H36" s="85"/>
      <c r="I36" s="85"/>
      <c r="J36" s="85"/>
      <c r="K36" s="85"/>
      <c r="L36" s="85"/>
      <c r="M36" s="85"/>
      <c r="N36" s="86" t="s">
        <v>44</v>
      </c>
      <c r="O36" s="85"/>
      <c r="P36" s="87"/>
      <c r="Q36" s="85"/>
      <c r="R36" s="85"/>
      <c r="S36" s="85"/>
      <c r="T36" s="85"/>
      <c r="U36" s="85"/>
      <c r="V36" s="85"/>
      <c r="W36" s="85"/>
      <c r="X36" s="85"/>
      <c r="Y36" s="85"/>
      <c r="Z36" s="85"/>
      <c r="AA36" s="85"/>
      <c r="AB36" s="85"/>
      <c r="AC36" s="85"/>
      <c r="AD36" s="85"/>
      <c r="AE36" s="85"/>
      <c r="AF36" s="85"/>
      <c r="AG36" s="85"/>
      <c r="AH36" s="85"/>
      <c r="AI36" s="85"/>
      <c r="AJ36" s="88">
        <f t="shared" si="3"/>
        <v>1</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4">
        <v>2.455101060013E12</v>
      </c>
      <c r="C37" s="125" t="s">
        <v>535</v>
      </c>
      <c r="D37" s="143" t="s">
        <v>54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4">
        <v>2.455101060014E12</v>
      </c>
      <c r="C38" s="125" t="s">
        <v>536</v>
      </c>
      <c r="D38" s="143" t="s">
        <v>537</v>
      </c>
      <c r="E38" s="85"/>
      <c r="F38" s="85"/>
      <c r="G38" s="85"/>
      <c r="H38" s="85"/>
      <c r="I38" s="85"/>
      <c r="J38" s="85"/>
      <c r="K38" s="85"/>
      <c r="L38" s="85"/>
      <c r="M38" s="85"/>
      <c r="N38" s="86" t="s">
        <v>44</v>
      </c>
      <c r="O38" s="85"/>
      <c r="P38" s="87"/>
      <c r="Q38" s="85"/>
      <c r="R38" s="85"/>
      <c r="S38" s="85"/>
      <c r="T38" s="85"/>
      <c r="U38" s="85"/>
      <c r="V38" s="86" t="s">
        <v>44</v>
      </c>
      <c r="W38" s="85"/>
      <c r="X38" s="85"/>
      <c r="Y38" s="85"/>
      <c r="Z38" s="85"/>
      <c r="AA38" s="85"/>
      <c r="AB38" s="85"/>
      <c r="AC38" s="85"/>
      <c r="AD38" s="85"/>
      <c r="AE38" s="85"/>
      <c r="AF38" s="85"/>
      <c r="AG38" s="85"/>
      <c r="AH38" s="85"/>
      <c r="AI38" s="85"/>
      <c r="AJ38" s="88">
        <f t="shared" si="3"/>
        <v>2</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v>2.455101060015E12</v>
      </c>
      <c r="C39" s="125" t="s">
        <v>538</v>
      </c>
      <c r="D39" s="143" t="s">
        <v>539</v>
      </c>
      <c r="E39" s="85"/>
      <c r="F39" s="85"/>
      <c r="G39" s="85"/>
      <c r="H39" s="85"/>
      <c r="I39" s="85"/>
      <c r="J39" s="85"/>
      <c r="K39" s="85"/>
      <c r="L39" s="85"/>
      <c r="M39" s="85"/>
      <c r="N39" s="85"/>
      <c r="O39" s="85"/>
      <c r="P39" s="87"/>
      <c r="Q39" s="85"/>
      <c r="R39" s="85"/>
      <c r="S39" s="85"/>
      <c r="T39" s="86" t="s">
        <v>46</v>
      </c>
      <c r="U39" s="85"/>
      <c r="V39" s="85"/>
      <c r="W39" s="85"/>
      <c r="X39" s="85"/>
      <c r="Y39" s="86" t="s">
        <v>45</v>
      </c>
      <c r="Z39" s="85"/>
      <c r="AA39" s="85"/>
      <c r="AB39" s="85"/>
      <c r="AC39" s="85"/>
      <c r="AD39" s="85"/>
      <c r="AE39" s="85"/>
      <c r="AF39" s="85"/>
      <c r="AG39" s="85"/>
      <c r="AH39" s="85"/>
      <c r="AI39" s="85"/>
      <c r="AJ39" s="88">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v>2.455101060017E12</v>
      </c>
      <c r="C40" s="125" t="s">
        <v>540</v>
      </c>
      <c r="D40" s="143" t="s">
        <v>365</v>
      </c>
      <c r="E40" s="85"/>
      <c r="F40" s="86" t="s">
        <v>44</v>
      </c>
      <c r="G40" s="86" t="s">
        <v>44</v>
      </c>
      <c r="H40" s="86" t="s">
        <v>109</v>
      </c>
      <c r="I40" s="85"/>
      <c r="J40" s="85"/>
      <c r="K40" s="86" t="s">
        <v>44</v>
      </c>
      <c r="L40" s="85"/>
      <c r="M40" s="86" t="s">
        <v>44</v>
      </c>
      <c r="N40" s="86" t="s">
        <v>44</v>
      </c>
      <c r="O40" s="86" t="s">
        <v>44</v>
      </c>
      <c r="P40" s="87"/>
      <c r="Q40" s="85"/>
      <c r="R40" s="86" t="s">
        <v>44</v>
      </c>
      <c r="S40" s="85"/>
      <c r="T40" s="86" t="s">
        <v>44</v>
      </c>
      <c r="U40" s="85"/>
      <c r="V40" s="85"/>
      <c r="W40" s="85"/>
      <c r="X40" s="85"/>
      <c r="Y40" s="85"/>
      <c r="Z40" s="85"/>
      <c r="AA40" s="85"/>
      <c r="AB40" s="85"/>
      <c r="AC40" s="85"/>
      <c r="AD40" s="86"/>
      <c r="AE40" s="86"/>
      <c r="AF40" s="85"/>
      <c r="AG40" s="85"/>
      <c r="AH40" s="86"/>
      <c r="AI40" s="85"/>
      <c r="AJ40" s="88">
        <f t="shared" si="3"/>
        <v>9</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v>2.453404340003E12</v>
      </c>
      <c r="C41" s="125" t="s">
        <v>541</v>
      </c>
      <c r="D41" s="143" t="s">
        <v>131</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v>2.455402060007E12</v>
      </c>
      <c r="C42" s="125" t="s">
        <v>542</v>
      </c>
      <c r="D42" s="143" t="s">
        <v>52</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2.455402060011E12</v>
      </c>
      <c r="C43" s="130" t="s">
        <v>543</v>
      </c>
      <c r="D43" s="131" t="s">
        <v>544</v>
      </c>
      <c r="E43" s="85"/>
      <c r="F43" s="85"/>
      <c r="G43" s="85"/>
      <c r="H43" s="85"/>
      <c r="I43" s="85"/>
      <c r="J43" s="85"/>
      <c r="K43" s="85"/>
      <c r="L43" s="85"/>
      <c r="M43" s="85"/>
      <c r="N43" s="86" t="s">
        <v>44</v>
      </c>
      <c r="O43" s="86" t="s">
        <v>44</v>
      </c>
      <c r="P43" s="87"/>
      <c r="Q43" s="85"/>
      <c r="R43" s="85"/>
      <c r="S43" s="85"/>
      <c r="T43" s="85"/>
      <c r="U43" s="85"/>
      <c r="V43" s="86" t="s">
        <v>44</v>
      </c>
      <c r="W43" s="85"/>
      <c r="X43" s="85"/>
      <c r="Y43" s="85"/>
      <c r="Z43" s="85"/>
      <c r="AA43" s="85"/>
      <c r="AB43" s="85"/>
      <c r="AC43" s="85"/>
      <c r="AD43" s="85"/>
      <c r="AE43" s="85"/>
      <c r="AF43" s="86" t="s">
        <v>44</v>
      </c>
      <c r="AG43" s="85"/>
      <c r="AH43" s="85"/>
      <c r="AI43" s="85"/>
      <c r="AJ43" s="88">
        <f t="shared" si="3"/>
        <v>4</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2.455402060012E12</v>
      </c>
      <c r="C44" s="130" t="s">
        <v>545</v>
      </c>
      <c r="D44" s="131" t="s">
        <v>105</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49</v>
      </c>
      <c r="AK52" s="88">
        <f t="shared" si="6"/>
        <v>30</v>
      </c>
      <c r="AL52" s="88">
        <f t="shared" si="6"/>
        <v>11</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2.455201570022E12</v>
      </c>
      <c r="C7" s="83" t="s">
        <v>547</v>
      </c>
      <c r="D7" s="109" t="s">
        <v>548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2.455201570023E12</v>
      </c>
      <c r="C8" s="83" t="s">
        <v>549</v>
      </c>
      <c r="D8" s="109" t="s">
        <v>550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2.455201570024E12</v>
      </c>
      <c r="C9" s="83" t="s">
        <v>551</v>
      </c>
      <c r="D9" s="109" t="s">
        <v>93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2.455201570025E12</v>
      </c>
      <c r="C10" s="83" t="s">
        <v>106</v>
      </c>
      <c r="D10" s="109" t="s">
        <v>524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2.455201570026E12</v>
      </c>
      <c r="C11" s="83" t="s">
        <v>552</v>
      </c>
      <c r="D11" s="109" t="s">
        <v>553</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2.455202010003E12</v>
      </c>
      <c r="C12" s="83" t="s">
        <v>554</v>
      </c>
      <c r="D12" s="109" t="s">
        <v>555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2.455202010004E12</v>
      </c>
      <c r="C13" s="83" t="s">
        <v>556</v>
      </c>
      <c r="D13" s="109" t="s">
        <v>313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2.455202010005E12</v>
      </c>
      <c r="C14" s="83" t="s">
        <v>557</v>
      </c>
      <c r="D14" s="109" t="s">
        <v>558</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2.455202010006E12</v>
      </c>
      <c r="C15" s="83" t="s">
        <v>559</v>
      </c>
      <c r="D15" s="109" t="s">
        <v>560</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2">
        <v>2.455202010007E12</v>
      </c>
      <c r="C16" s="113" t="s">
        <v>561</v>
      </c>
      <c r="D16" s="114" t="s">
        <v>484</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2">
        <v>2.455202010008E12</v>
      </c>
      <c r="C17" s="113" t="s">
        <v>562</v>
      </c>
      <c r="D17" s="114" t="s">
        <v>324</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2.455202010009E12</v>
      </c>
      <c r="C18" s="113" t="s">
        <v>563</v>
      </c>
      <c r="D18" s="114" t="s">
        <v>564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2">
        <v>2.45520201001E12</v>
      </c>
      <c r="C19" s="113" t="s">
        <v>565</v>
      </c>
      <c r="D19" s="114" t="s">
        <v>230</v>
      </c>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2">
        <v>2.455202010011E12</v>
      </c>
      <c r="C20" s="113" t="s">
        <v>566</v>
      </c>
      <c r="D20" s="114" t="s">
        <v>400</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2">
        <v>2.455202010012E12</v>
      </c>
      <c r="C21" s="113" t="s">
        <v>401</v>
      </c>
      <c r="D21" s="137" t="s">
        <v>50</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2">
        <v>2.455202010013E12</v>
      </c>
      <c r="C22" s="113" t="s">
        <v>567</v>
      </c>
      <c r="D22" s="114" t="s">
        <v>287</v>
      </c>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2">
        <v>2.455202010014E12</v>
      </c>
      <c r="C23" s="113" t="s">
        <v>568</v>
      </c>
      <c r="D23" s="114" t="s">
        <v>321</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2">
        <v>2.455202010015E12</v>
      </c>
      <c r="C24" s="132" t="s">
        <v>569</v>
      </c>
      <c r="D24" s="114" t="s">
        <v>570</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2">
        <v>2.455202010016E12</v>
      </c>
      <c r="C25" s="113" t="s">
        <v>571</v>
      </c>
      <c r="D25" s="114" t="s">
        <v>309</v>
      </c>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2">
        <v>2.455202010017E12</v>
      </c>
      <c r="C26" s="113" t="s">
        <v>572</v>
      </c>
      <c r="D26" s="114" t="s">
        <v>136</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2">
        <v>2.455202010018E12</v>
      </c>
      <c r="C27" s="113" t="s">
        <v>573</v>
      </c>
      <c r="D27" s="114" t="s">
        <v>83</v>
      </c>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2">
        <v>2.458102050071E12</v>
      </c>
      <c r="C28" s="113" t="s">
        <v>574</v>
      </c>
      <c r="D28" s="114" t="s">
        <v>136</v>
      </c>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2">
        <v>2.458102050072E12</v>
      </c>
      <c r="C29" s="113" t="s">
        <v>575</v>
      </c>
      <c r="D29" s="114" t="s">
        <v>576</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2">
        <v>2.458102050073E12</v>
      </c>
      <c r="C30" s="113" t="s">
        <v>415</v>
      </c>
      <c r="D30" s="114" t="s">
        <v>267</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2">
        <v>2.458102050074E12</v>
      </c>
      <c r="C31" s="113" t="s">
        <v>577</v>
      </c>
      <c r="D31" s="137" t="s">
        <v>324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2">
        <v>2.458102050075E12</v>
      </c>
      <c r="C32" s="113" t="s">
        <v>578</v>
      </c>
      <c r="D32" s="114" t="s">
        <v>579</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2">
        <v>2.458102050076E12</v>
      </c>
      <c r="C33" s="113" t="s">
        <v>580</v>
      </c>
      <c r="D33" s="114" t="s">
        <v>71</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2">
        <v>2.458102050077E12</v>
      </c>
      <c r="C34" s="113" t="s">
        <v>581</v>
      </c>
      <c r="D34" s="137" t="s">
        <v>173</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2"/>
      <c r="C35" s="132"/>
      <c r="D35" s="137"/>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2"/>
      <c r="C36" s="11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2"/>
      <c r="C37" s="11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2"/>
      <c r="C38" s="11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2"/>
      <c r="C39" s="132"/>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2"/>
      <c r="C40" s="11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4"/>
      <c r="C41" s="145"/>
      <c r="D41" s="146"/>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4"/>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4"/>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4"/>
      <c r="C46" s="125"/>
      <c r="D46" s="14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6" t="s">
        <v>110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111</v>
      </c>
      <c r="AN47" s="88" t="s">
        <v>112</v>
      </c>
      <c r="AO47" s="88" t="s">
        <v>113</v>
      </c>
      <c r="AP47" s="64"/>
      <c r="AQ47" s="64"/>
      <c r="AR47" s="76"/>
      <c r="AS47" s="76"/>
      <c r="AT47" s="76"/>
      <c r="AU47" s="76"/>
      <c r="AV47" s="76"/>
      <c r="AW47" s="76"/>
      <c r="AX47" s="76"/>
      <c r="AY47" s="76"/>
      <c r="AZ47" s="76"/>
      <c r="BA47" s="76"/>
      <c r="BB47" s="76"/>
      <c r="BC47" s="76"/>
      <c r="BD47" s="76"/>
      <c r="BE47" s="76"/>
      <c r="BF47" s="76"/>
    </row>
    <row r="48" ht="21.0" customHeight="1">
      <c r="A48" s="97" t="s">
        <v>114</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98"/>
      <c r="B49" s="98"/>
      <c r="C49" s="99"/>
      <c r="E49" s="65"/>
      <c r="F49" s="65"/>
      <c r="G49" s="65"/>
      <c r="H49" s="100"/>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D50" s="65"/>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9"/>
      <c r="D51" s="65"/>
      <c r="E51" s="65"/>
      <c r="F51" s="65"/>
      <c r="G51" s="65"/>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9"/>
      <c r="E52" s="65"/>
      <c r="F52" s="65"/>
      <c r="G52" s="65"/>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9"/>
      <c r="F54" s="65"/>
      <c r="G54" s="65"/>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2.455202050001E12</v>
      </c>
      <c r="C7" s="83" t="s">
        <v>583</v>
      </c>
      <c r="D7" s="84" t="s">
        <v>73</v>
      </c>
      <c r="E7" s="85"/>
      <c r="F7" s="85"/>
      <c r="G7" s="85"/>
      <c r="H7" s="86" t="s">
        <v>214</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2.455202050002E12</v>
      </c>
      <c r="C8" s="83" t="s">
        <v>584</v>
      </c>
      <c r="D8" s="84" t="s">
        <v>89</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2.455202050003E12</v>
      </c>
      <c r="C9" s="83" t="s">
        <v>118</v>
      </c>
      <c r="D9" s="8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2.455202050004E12</v>
      </c>
      <c r="C10" s="83" t="s">
        <v>585</v>
      </c>
      <c r="D10" s="84" t="s">
        <v>586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2.455202050005E12</v>
      </c>
      <c r="C11" s="83" t="s">
        <v>587</v>
      </c>
      <c r="D11" s="84" t="s">
        <v>58</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2">
        <v>2.455202050006E12</v>
      </c>
      <c r="C12" s="83" t="s">
        <v>250</v>
      </c>
      <c r="D12" s="84" t="s">
        <v>170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2.455202050007E12</v>
      </c>
      <c r="C13" s="83" t="s">
        <v>588</v>
      </c>
      <c r="D13" s="84" t="s">
        <v>482</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2.455202050008E12</v>
      </c>
      <c r="C14" s="92" t="s">
        <v>589</v>
      </c>
      <c r="D14" s="84" t="s">
        <v>360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2.455202050009E12</v>
      </c>
      <c r="C15" s="83" t="s">
        <v>206</v>
      </c>
      <c r="D15" s="84"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2.45520205001E12</v>
      </c>
      <c r="C16" s="83" t="s">
        <v>590</v>
      </c>
      <c r="D16" s="84"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2.455202050011E12</v>
      </c>
      <c r="C17" s="83" t="s">
        <v>591</v>
      </c>
      <c r="D17" s="84" t="s">
        <v>592</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2">
        <v>2.455202050012E12</v>
      </c>
      <c r="C18" s="83" t="s">
        <v>282</v>
      </c>
      <c r="D18" s="84" t="s">
        <v>89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2.455202050013E12</v>
      </c>
      <c r="C19" s="92" t="s">
        <v>593</v>
      </c>
      <c r="D19" s="84" t="s">
        <v>79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2.455202050014E12</v>
      </c>
      <c r="C20" s="83" t="s">
        <v>594</v>
      </c>
      <c r="D20" s="84" t="s">
        <v>234</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2.455202050015E12</v>
      </c>
      <c r="C21" s="83" t="s">
        <v>132</v>
      </c>
      <c r="D21" s="84" t="s">
        <v>168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2.455202050016E12</v>
      </c>
      <c r="C22" s="83" t="s">
        <v>595</v>
      </c>
      <c r="D22" s="84" t="s">
        <v>77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2.455202050017E12</v>
      </c>
      <c r="C23" s="83" t="s">
        <v>596</v>
      </c>
      <c r="D23" s="84" t="s">
        <v>597</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2.455202050018E12</v>
      </c>
      <c r="C24" s="83" t="s">
        <v>598</v>
      </c>
      <c r="D24" s="84" t="s">
        <v>73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2.455202050019E12</v>
      </c>
      <c r="C25" s="83" t="s">
        <v>372</v>
      </c>
      <c r="D25" s="84" t="s">
        <v>121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2.45520205002E12</v>
      </c>
      <c r="C26" s="83" t="s">
        <v>599</v>
      </c>
      <c r="D26" s="84" t="s">
        <v>600</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2.455202050021E12</v>
      </c>
      <c r="C27" s="83" t="s">
        <v>601</v>
      </c>
      <c r="D27" s="84" t="s">
        <v>602</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2.455202050022E12</v>
      </c>
      <c r="C28" s="83" t="s">
        <v>372</v>
      </c>
      <c r="D28" s="84" t="s">
        <v>56</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2.455202050023E12</v>
      </c>
      <c r="C29" s="125" t="s">
        <v>603</v>
      </c>
      <c r="D29" s="141" t="s">
        <v>238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2.455202050024E12</v>
      </c>
      <c r="C30" s="125" t="s">
        <v>604</v>
      </c>
      <c r="D30" s="141" t="s">
        <v>58</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2.455202050025E12</v>
      </c>
      <c r="C31" s="125" t="s">
        <v>339</v>
      </c>
      <c r="D31" s="141" t="s">
        <v>244</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2.455202050026E12</v>
      </c>
      <c r="C32" s="125" t="s">
        <v>605</v>
      </c>
      <c r="D32" s="141" t="s">
        <v>89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4">
        <v>2.455202050028E12</v>
      </c>
      <c r="C33" s="125" t="s">
        <v>606</v>
      </c>
      <c r="D33" s="140" t="s">
        <v>173</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4">
        <v>2.455202050029E12</v>
      </c>
      <c r="C34" s="125" t="s">
        <v>607</v>
      </c>
      <c r="D34" s="140" t="s">
        <v>73</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2.45520205003E12</v>
      </c>
      <c r="C35" s="130" t="s">
        <v>608</v>
      </c>
      <c r="D35" s="131" t="s">
        <v>222</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2.455202050031E12</v>
      </c>
      <c r="C36" s="130" t="s">
        <v>609</v>
      </c>
      <c r="D36" s="131" t="s">
        <v>293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2.455202050032E12</v>
      </c>
      <c r="C37" s="130" t="s">
        <v>610</v>
      </c>
      <c r="D37" s="131" t="s">
        <v>224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2.455202050033E12</v>
      </c>
      <c r="C38" s="130" t="s">
        <v>611</v>
      </c>
      <c r="D38" s="131" t="s">
        <v>89</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2.455202050034E12</v>
      </c>
      <c r="C39" s="130" t="s">
        <v>612</v>
      </c>
      <c r="D39" s="131"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2.455202050035E12</v>
      </c>
      <c r="C40" s="130" t="s">
        <v>181</v>
      </c>
      <c r="D40" s="131" t="s">
        <v>244</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2.455202050037E12</v>
      </c>
      <c r="C41" s="130" t="s">
        <v>613</v>
      </c>
      <c r="D41" s="131" t="s">
        <v>484</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v>2.455202050038E12</v>
      </c>
      <c r="C42" s="130" t="s">
        <v>49</v>
      </c>
      <c r="D42" s="131"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v>2.455202050039E12</v>
      </c>
      <c r="C43" s="130" t="s">
        <v>614</v>
      </c>
      <c r="D43" s="131" t="s">
        <v>168</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2.45520205004E12</v>
      </c>
      <c r="C44" s="130" t="s">
        <v>615</v>
      </c>
      <c r="D44" s="131" t="s">
        <v>79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2.455202050041E12</v>
      </c>
      <c r="C45" s="130" t="s">
        <v>86</v>
      </c>
      <c r="D45" s="131" t="s">
        <v>213</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2.455202050042E12</v>
      </c>
      <c r="C46" s="130" t="s">
        <v>616</v>
      </c>
      <c r="D46" s="131" t="s">
        <v>73</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2.455202050043E12</v>
      </c>
      <c r="C47" s="130" t="s">
        <v>617</v>
      </c>
      <c r="D47" s="131" t="s">
        <v>103</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2.455202050044E12</v>
      </c>
      <c r="C48" s="130" t="s">
        <v>618</v>
      </c>
      <c r="D48" s="131" t="s">
        <v>619</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v>2.455202050045E12</v>
      </c>
      <c r="C49" s="130" t="s">
        <v>620</v>
      </c>
      <c r="D49" s="131"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v>2.455201570004E12</v>
      </c>
      <c r="C50" s="130" t="s">
        <v>70</v>
      </c>
      <c r="D50" s="131" t="s">
        <v>73</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2.455201570009E12</v>
      </c>
      <c r="C51" s="130" t="s">
        <v>67</v>
      </c>
      <c r="D51" s="131" t="s">
        <v>621</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2.45520157001E12</v>
      </c>
      <c r="C52" s="130" t="s">
        <v>622</v>
      </c>
      <c r="D52" s="131" t="s">
        <v>89</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2.455201570008E12</v>
      </c>
      <c r="C53" s="130" t="s">
        <v>176</v>
      </c>
      <c r="D53" s="131" t="s">
        <v>238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2.455202050046E12</v>
      </c>
      <c r="C54" s="130" t="s">
        <v>623</v>
      </c>
      <c r="D54" s="131" t="s">
        <v>71</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2.455201150054E12</v>
      </c>
      <c r="C55" s="130" t="s">
        <v>624</v>
      </c>
      <c r="D55" s="131" t="s">
        <v>467</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4" t="s">
        <v>362</v>
      </c>
      <c r="D56" s="135" t="s">
        <v>321</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4" t="s">
        <v>625</v>
      </c>
      <c r="D57" s="135" t="s">
        <v>79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2.455201170001E12</v>
      </c>
      <c r="C7" s="94" t="s">
        <v>132</v>
      </c>
      <c r="D7" s="95" t="s">
        <v>244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2.455201170002E12</v>
      </c>
      <c r="C8" s="94" t="s">
        <v>627</v>
      </c>
      <c r="D8" s="95"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2.455201170003E12</v>
      </c>
      <c r="C9" s="148" t="s">
        <v>628</v>
      </c>
      <c r="D9" s="95" t="s">
        <v>85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2.455201170004E12</v>
      </c>
      <c r="C10" s="94" t="s">
        <v>629</v>
      </c>
      <c r="D10" s="95" t="s">
        <v>363</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2.455201170005E12</v>
      </c>
      <c r="C11" s="94" t="s">
        <v>206</v>
      </c>
      <c r="D11" s="95" t="s">
        <v>192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2.455201170006E12</v>
      </c>
      <c r="C12" s="94" t="s">
        <v>630</v>
      </c>
      <c r="D12" s="95" t="s">
        <v>170</v>
      </c>
      <c r="E12" s="85"/>
      <c r="F12" s="85"/>
      <c r="G12" s="86" t="s">
        <v>45</v>
      </c>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2.455201170007E12</v>
      </c>
      <c r="C13" s="94" t="s">
        <v>631</v>
      </c>
      <c r="D13" s="95" t="s">
        <v>89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2.455201170008E12</v>
      </c>
      <c r="C14" s="94" t="s">
        <v>70</v>
      </c>
      <c r="D14" s="95" t="s">
        <v>50</v>
      </c>
      <c r="E14" s="85"/>
      <c r="F14" s="85"/>
      <c r="G14" s="85"/>
      <c r="H14" s="86" t="s">
        <v>46</v>
      </c>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2.455201170009E12</v>
      </c>
      <c r="C15" s="94" t="s">
        <v>632</v>
      </c>
      <c r="D15" s="95" t="s">
        <v>172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2.45520117001E12</v>
      </c>
      <c r="C16" s="94" t="s">
        <v>176</v>
      </c>
      <c r="D16" s="95" t="s">
        <v>71</v>
      </c>
      <c r="E16" s="86" t="s">
        <v>44</v>
      </c>
      <c r="F16" s="86" t="s">
        <v>46</v>
      </c>
      <c r="G16" s="85"/>
      <c r="H16" s="85"/>
      <c r="I16" s="85"/>
      <c r="J16" s="85"/>
      <c r="K16" s="85"/>
      <c r="L16" s="85"/>
      <c r="M16" s="85"/>
      <c r="N16" s="85"/>
      <c r="O16" s="85"/>
      <c r="P16" s="87"/>
      <c r="Q16" s="85"/>
      <c r="R16" s="85"/>
      <c r="S16" s="85"/>
      <c r="T16" s="85"/>
      <c r="U16" s="85"/>
      <c r="V16" s="86" t="s">
        <v>45</v>
      </c>
      <c r="W16" s="85"/>
      <c r="X16" s="85"/>
      <c r="Y16" s="86" t="s">
        <v>45</v>
      </c>
      <c r="Z16" s="85"/>
      <c r="AA16" s="85"/>
      <c r="AB16" s="85"/>
      <c r="AC16" s="86"/>
      <c r="AD16" s="85"/>
      <c r="AE16" s="85"/>
      <c r="AF16" s="85"/>
      <c r="AG16" s="85"/>
      <c r="AH16" s="85"/>
      <c r="AI16" s="85"/>
      <c r="AJ16" s="88">
        <f t="shared" si="3"/>
        <v>1</v>
      </c>
      <c r="AK16" s="9">
        <f t="shared" si="4"/>
        <v>2</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2.455201170011E12</v>
      </c>
      <c r="C17" s="94" t="s">
        <v>217</v>
      </c>
      <c r="D17" s="95" t="s">
        <v>633</v>
      </c>
      <c r="E17" s="86" t="s">
        <v>44</v>
      </c>
      <c r="F17" s="85"/>
      <c r="G17" s="85"/>
      <c r="H17" s="85"/>
      <c r="I17" s="85"/>
      <c r="J17" s="85"/>
      <c r="K17" s="85"/>
      <c r="L17" s="85"/>
      <c r="M17" s="85"/>
      <c r="N17" s="85"/>
      <c r="O17" s="85"/>
      <c r="P17" s="87"/>
      <c r="Q17" s="85"/>
      <c r="R17" s="85"/>
      <c r="S17" s="85"/>
      <c r="T17" s="86" t="s">
        <v>45</v>
      </c>
      <c r="U17" s="85"/>
      <c r="V17" s="85"/>
      <c r="W17" s="85"/>
      <c r="X17" s="85"/>
      <c r="Y17" s="85"/>
      <c r="Z17" s="85"/>
      <c r="AA17" s="85"/>
      <c r="AB17" s="85"/>
      <c r="AC17" s="86"/>
      <c r="AD17" s="85"/>
      <c r="AE17" s="85"/>
      <c r="AF17" s="85"/>
      <c r="AG17" s="85"/>
      <c r="AH17" s="85"/>
      <c r="AI17" s="85"/>
      <c r="AJ17" s="88">
        <f t="shared" si="3"/>
        <v>1</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2.455201170012E12</v>
      </c>
      <c r="C18" s="94" t="s">
        <v>634</v>
      </c>
      <c r="D18" s="95" t="s">
        <v>73</v>
      </c>
      <c r="E18" s="85"/>
      <c r="F18" s="85"/>
      <c r="G18" s="85"/>
      <c r="H18" s="85"/>
      <c r="I18" s="85"/>
      <c r="J18" s="85"/>
      <c r="K18" s="85"/>
      <c r="L18" s="85"/>
      <c r="M18" s="86" t="s">
        <v>45</v>
      </c>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2.455201170013E12</v>
      </c>
      <c r="C19" s="94" t="s">
        <v>635</v>
      </c>
      <c r="D19" s="95" t="s">
        <v>121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2.455201170014E12</v>
      </c>
      <c r="C20" s="94" t="s">
        <v>636</v>
      </c>
      <c r="D20" s="95" t="s">
        <v>484</v>
      </c>
      <c r="E20" s="85"/>
      <c r="F20" s="85"/>
      <c r="G20" s="85"/>
      <c r="H20" s="86" t="s">
        <v>46</v>
      </c>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2.455201170015E12</v>
      </c>
      <c r="C21" s="94" t="s">
        <v>494</v>
      </c>
      <c r="D21" s="95" t="s">
        <v>369</v>
      </c>
      <c r="E21" s="85"/>
      <c r="F21" s="85"/>
      <c r="G21" s="86" t="s">
        <v>45</v>
      </c>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2.455201170016E12</v>
      </c>
      <c r="C22" s="94" t="s">
        <v>637</v>
      </c>
      <c r="D22" s="95" t="s">
        <v>299</v>
      </c>
      <c r="E22" s="85"/>
      <c r="F22" s="86" t="s">
        <v>45</v>
      </c>
      <c r="G22" s="85"/>
      <c r="H22" s="85"/>
      <c r="I22" s="85"/>
      <c r="J22" s="85"/>
      <c r="K22" s="85"/>
      <c r="L22" s="85"/>
      <c r="M22" s="85"/>
      <c r="N22" s="85"/>
      <c r="O22" s="85"/>
      <c r="P22" s="87"/>
      <c r="Q22" s="85"/>
      <c r="R22" s="85"/>
      <c r="S22" s="85"/>
      <c r="T22" s="86" t="s">
        <v>45</v>
      </c>
      <c r="U22" s="85"/>
      <c r="V22" s="85"/>
      <c r="W22" s="85"/>
      <c r="X22" s="85"/>
      <c r="Y22" s="85"/>
      <c r="Z22" s="85"/>
      <c r="AA22" s="85"/>
      <c r="AB22" s="85"/>
      <c r="AC22" s="85"/>
      <c r="AD22" s="85"/>
      <c r="AE22" s="86"/>
      <c r="AF22" s="85"/>
      <c r="AG22" s="85"/>
      <c r="AH22" s="85"/>
      <c r="AI22" s="85"/>
      <c r="AJ22" s="88">
        <f t="shared" si="3"/>
        <v>0</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2.455201170017E12</v>
      </c>
      <c r="C23" s="94" t="s">
        <v>282</v>
      </c>
      <c r="D23" s="95" t="s">
        <v>238</v>
      </c>
      <c r="E23" s="86" t="s">
        <v>44</v>
      </c>
      <c r="F23" s="85"/>
      <c r="G23" s="85"/>
      <c r="H23" s="86" t="s">
        <v>46</v>
      </c>
      <c r="I23" s="85"/>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2.455201170018E12</v>
      </c>
      <c r="C24" s="94" t="s">
        <v>638</v>
      </c>
      <c r="D24" s="95" t="s">
        <v>238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2.455201170019E12</v>
      </c>
      <c r="C25" s="94" t="s">
        <v>639</v>
      </c>
      <c r="D25" s="95"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2.45520117002E12</v>
      </c>
      <c r="C26" s="94" t="s">
        <v>640</v>
      </c>
      <c r="D26" s="95"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2.455201170021E12</v>
      </c>
      <c r="C27" s="94" t="s">
        <v>641</v>
      </c>
      <c r="D27" s="95" t="s">
        <v>79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2.455201170022E12</v>
      </c>
      <c r="C28" s="94" t="s">
        <v>372</v>
      </c>
      <c r="D28" s="95" t="s">
        <v>103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2.455201170023E12</v>
      </c>
      <c r="C29" s="94" t="s">
        <v>642</v>
      </c>
      <c r="D29" s="95" t="s">
        <v>207</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2.455201170024E12</v>
      </c>
      <c r="C30" s="94" t="s">
        <v>643</v>
      </c>
      <c r="D30" s="95" t="s">
        <v>56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2.455201170025E12</v>
      </c>
      <c r="C31" s="150" t="s">
        <v>372</v>
      </c>
      <c r="D31" s="151" t="s">
        <v>173</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2.455201170026E12</v>
      </c>
      <c r="C32" s="150" t="s">
        <v>644</v>
      </c>
      <c r="D32" s="151" t="s">
        <v>121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2.455201170027E12</v>
      </c>
      <c r="C33" s="150" t="s">
        <v>70</v>
      </c>
      <c r="D33" s="151" t="s">
        <v>73</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2.455201170028E12</v>
      </c>
      <c r="C34" s="150" t="s">
        <v>645</v>
      </c>
      <c r="D34" s="151" t="s">
        <v>77</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0"/>
      <c r="AN34" s="90"/>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2.455201170029E12</v>
      </c>
      <c r="C35" s="150" t="s">
        <v>646</v>
      </c>
      <c r="D35" s="151" t="s">
        <v>316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90"/>
      <c r="AN35" s="90"/>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2.45520117003E12</v>
      </c>
      <c r="C36" s="150" t="s">
        <v>647</v>
      </c>
      <c r="D36" s="151" t="s">
        <v>183</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0"/>
      <c r="AN36" s="90"/>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2.455201170031E12</v>
      </c>
      <c r="C37" s="150" t="s">
        <v>648</v>
      </c>
      <c r="D37" s="151" t="s">
        <v>89</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0"/>
      <c r="AN37" s="90"/>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2.455201170032E12</v>
      </c>
      <c r="C38" s="150" t="s">
        <v>649</v>
      </c>
      <c r="D38" s="151" t="s">
        <v>650</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0"/>
      <c r="AN38" s="90"/>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2.455201170033E12</v>
      </c>
      <c r="C39" s="150" t="s">
        <v>651</v>
      </c>
      <c r="D39" s="151" t="s">
        <v>324</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0"/>
      <c r="AN39" s="90"/>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2.455201170034E12</v>
      </c>
      <c r="C40" s="150" t="s">
        <v>652</v>
      </c>
      <c r="D40" s="151" t="s">
        <v>121</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0"/>
      <c r="AN40" s="90"/>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2.455201170036E12</v>
      </c>
      <c r="C41" s="150" t="s">
        <v>653</v>
      </c>
      <c r="D41" s="151" t="s">
        <v>346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90"/>
      <c r="AN41" s="90"/>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2.45520115005E12</v>
      </c>
      <c r="C42" s="150" t="s">
        <v>654</v>
      </c>
      <c r="D42" s="151" t="s">
        <v>365</v>
      </c>
      <c r="E42" s="85"/>
      <c r="F42" s="86" t="s">
        <v>46</v>
      </c>
      <c r="G42" s="85"/>
      <c r="H42" s="85"/>
      <c r="I42" s="85"/>
      <c r="J42" s="85"/>
      <c r="K42" s="85"/>
      <c r="L42" s="85"/>
      <c r="M42" s="85"/>
      <c r="N42" s="85"/>
      <c r="O42" s="85"/>
      <c r="P42" s="87"/>
      <c r="Q42" s="85"/>
      <c r="R42" s="85"/>
      <c r="S42" s="85"/>
      <c r="T42" s="85"/>
      <c r="U42" s="85"/>
      <c r="V42" s="86" t="s">
        <v>45</v>
      </c>
      <c r="W42" s="85"/>
      <c r="X42" s="85"/>
      <c r="Y42" s="86" t="s">
        <v>45</v>
      </c>
      <c r="Z42" s="85"/>
      <c r="AA42" s="85"/>
      <c r="AB42" s="85"/>
      <c r="AC42" s="86"/>
      <c r="AD42" s="85"/>
      <c r="AE42" s="85"/>
      <c r="AF42" s="85"/>
      <c r="AG42" s="85"/>
      <c r="AH42" s="85"/>
      <c r="AI42" s="85"/>
      <c r="AJ42" s="88">
        <f t="shared" si="3"/>
        <v>0</v>
      </c>
      <c r="AK42" s="9">
        <f t="shared" si="4"/>
        <v>2</v>
      </c>
      <c r="AL42" s="9">
        <f t="shared" si="5"/>
        <v>1</v>
      </c>
      <c r="AM42" s="90"/>
      <c r="AN42" s="90"/>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2.455201150053E12</v>
      </c>
      <c r="C43" s="134" t="s">
        <v>655</v>
      </c>
      <c r="D43" s="135" t="s">
        <v>224</v>
      </c>
      <c r="E43" s="85"/>
      <c r="F43" s="86" t="s">
        <v>45</v>
      </c>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0"/>
      <c r="AN43" s="90"/>
      <c r="AO43" s="64"/>
      <c r="AP43" s="76"/>
      <c r="AQ43" s="76"/>
      <c r="AR43" s="76"/>
      <c r="AS43" s="76"/>
      <c r="AT43" s="76"/>
      <c r="AU43" s="76"/>
      <c r="AV43" s="76"/>
      <c r="AW43" s="76"/>
      <c r="AX43" s="76"/>
      <c r="AY43" s="76"/>
      <c r="AZ43" s="76"/>
      <c r="BA43" s="76"/>
      <c r="BB43" s="76"/>
      <c r="BC43" s="76"/>
      <c r="BD43" s="76"/>
      <c r="BE43" s="76"/>
      <c r="BF43" s="76"/>
    </row>
    <row r="44" ht="21.0" customHeight="1">
      <c r="A44" s="81">
        <v>38.0</v>
      </c>
      <c r="B44" s="133">
        <v>2.455201170037E12</v>
      </c>
      <c r="C44" s="134" t="s">
        <v>433</v>
      </c>
      <c r="D44" s="135" t="s">
        <v>222</v>
      </c>
      <c r="E44" s="85"/>
      <c r="F44" s="85"/>
      <c r="G44" s="85"/>
      <c r="H44" s="85"/>
      <c r="I44" s="85"/>
      <c r="J44" s="85"/>
      <c r="K44" s="85"/>
      <c r="L44" s="85"/>
      <c r="M44" s="86" t="s">
        <v>45</v>
      </c>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12</v>
      </c>
      <c r="AL52" s="88">
        <f t="shared" si="6"/>
        <v>5</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2.455201150001E12</v>
      </c>
      <c r="C7" s="83" t="s">
        <v>657</v>
      </c>
      <c r="D7" s="84" t="s">
        <v>192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2.455201150002E12</v>
      </c>
      <c r="C8" s="83" t="s">
        <v>658</v>
      </c>
      <c r="D8" s="84" t="s">
        <v>253</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2.455201150003E12</v>
      </c>
      <c r="C9" s="83" t="s">
        <v>659</v>
      </c>
      <c r="D9" s="84" t="s">
        <v>224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2.455201150004E12</v>
      </c>
      <c r="C10" s="121" t="s">
        <v>49</v>
      </c>
      <c r="D10" s="136" t="s">
        <v>222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2.455201150005E12</v>
      </c>
      <c r="C11" s="121" t="s">
        <v>132</v>
      </c>
      <c r="D11" s="136" t="s">
        <v>367</v>
      </c>
      <c r="E11" s="85"/>
      <c r="F11" s="85"/>
      <c r="G11" s="85"/>
      <c r="H11" s="85"/>
      <c r="I11" s="85"/>
      <c r="J11" s="85"/>
      <c r="K11" s="85"/>
      <c r="L11" s="85"/>
      <c r="M11" s="85"/>
      <c r="N11" s="85"/>
      <c r="O11" s="85"/>
      <c r="P11" s="87"/>
      <c r="Q11" s="85"/>
      <c r="R11" s="85"/>
      <c r="S11" s="85"/>
      <c r="T11" s="85"/>
      <c r="U11" s="86" t="s">
        <v>46</v>
      </c>
      <c r="V11" s="85"/>
      <c r="W11" s="85"/>
      <c r="X11" s="85"/>
      <c r="Y11" s="85"/>
      <c r="Z11" s="85"/>
      <c r="AA11" s="85"/>
      <c r="AB11" s="85"/>
      <c r="AC11" s="86"/>
      <c r="AD11" s="85"/>
      <c r="AE11" s="85"/>
      <c r="AF11" s="85"/>
      <c r="AG11" s="85"/>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2.455201150006E12</v>
      </c>
      <c r="C12" s="83" t="s">
        <v>660</v>
      </c>
      <c r="D12" s="84" t="s">
        <v>180</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2.455201150007E12</v>
      </c>
      <c r="C13" s="83" t="s">
        <v>584</v>
      </c>
      <c r="D13" s="84" t="s">
        <v>253</v>
      </c>
      <c r="E13" s="85"/>
      <c r="F13" s="85"/>
      <c r="G13" s="85"/>
      <c r="H13" s="85"/>
      <c r="I13" s="85"/>
      <c r="J13" s="85"/>
      <c r="K13" s="85"/>
      <c r="L13" s="85"/>
      <c r="M13" s="85"/>
      <c r="N13" s="85"/>
      <c r="O13" s="85"/>
      <c r="P13" s="87"/>
      <c r="Q13" s="85"/>
      <c r="R13" s="85"/>
      <c r="S13" s="85"/>
      <c r="T13" s="85"/>
      <c r="U13" s="85"/>
      <c r="V13" s="86" t="s">
        <v>46</v>
      </c>
      <c r="W13" s="85"/>
      <c r="X13" s="85"/>
      <c r="Y13" s="85"/>
      <c r="Z13" s="85"/>
      <c r="AA13" s="85"/>
      <c r="AB13" s="85"/>
      <c r="AC13" s="85"/>
      <c r="AD13" s="85"/>
      <c r="AE13" s="85"/>
      <c r="AF13" s="85"/>
      <c r="AG13" s="85"/>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2.455201150008E12</v>
      </c>
      <c r="C14" s="83" t="s">
        <v>661</v>
      </c>
      <c r="D14" s="84" t="s">
        <v>58</v>
      </c>
      <c r="E14" s="85"/>
      <c r="F14" s="85"/>
      <c r="G14" s="85"/>
      <c r="H14" s="85"/>
      <c r="I14" s="85"/>
      <c r="J14" s="85"/>
      <c r="K14" s="85"/>
      <c r="L14" s="85"/>
      <c r="M14" s="85"/>
      <c r="N14" s="86" t="s">
        <v>44</v>
      </c>
      <c r="O14" s="85"/>
      <c r="P14" s="87"/>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2.455201150009E12</v>
      </c>
      <c r="C15" s="83" t="s">
        <v>662</v>
      </c>
      <c r="D15" s="84" t="s">
        <v>663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2.45520115001E12</v>
      </c>
      <c r="C16" s="83" t="s">
        <v>664</v>
      </c>
      <c r="D16" s="84" t="s">
        <v>192</v>
      </c>
      <c r="E16" s="85"/>
      <c r="F16" s="85"/>
      <c r="G16" s="85"/>
      <c r="H16" s="86" t="s">
        <v>44</v>
      </c>
      <c r="I16" s="85"/>
      <c r="J16" s="85"/>
      <c r="K16" s="85"/>
      <c r="L16" s="85"/>
      <c r="M16" s="85"/>
      <c r="N16" s="85"/>
      <c r="O16" s="85"/>
      <c r="P16" s="87"/>
      <c r="Q16" s="85"/>
      <c r="R16" s="85"/>
      <c r="S16" s="85"/>
      <c r="T16" s="85"/>
      <c r="U16" s="85"/>
      <c r="V16" s="86" t="s">
        <v>46</v>
      </c>
      <c r="W16" s="85"/>
      <c r="X16" s="85"/>
      <c r="Y16" s="85"/>
      <c r="Z16" s="85"/>
      <c r="AA16" s="85"/>
      <c r="AB16" s="85"/>
      <c r="AC16" s="85"/>
      <c r="AD16" s="85"/>
      <c r="AE16" s="85"/>
      <c r="AF16" s="85"/>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2.455201150011E12</v>
      </c>
      <c r="C17" s="83" t="s">
        <v>665</v>
      </c>
      <c r="D17" s="84" t="s">
        <v>85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2.455201150012E12</v>
      </c>
      <c r="C18" s="83" t="s">
        <v>666</v>
      </c>
      <c r="D18" s="84" t="s">
        <v>267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2.455201150013E12</v>
      </c>
      <c r="C19" s="83" t="s">
        <v>199</v>
      </c>
      <c r="D19" s="84" t="s">
        <v>89</v>
      </c>
      <c r="E19" s="85"/>
      <c r="F19" s="85"/>
      <c r="G19" s="85"/>
      <c r="H19" s="85"/>
      <c r="I19" s="85"/>
      <c r="J19" s="85"/>
      <c r="K19" s="85"/>
      <c r="L19" s="85"/>
      <c r="M19" s="85"/>
      <c r="N19" s="85"/>
      <c r="O19" s="85"/>
      <c r="P19" s="87"/>
      <c r="Q19" s="85"/>
      <c r="R19" s="85"/>
      <c r="S19" s="85"/>
      <c r="T19" s="85"/>
      <c r="U19" s="85"/>
      <c r="V19" s="86" t="s">
        <v>46</v>
      </c>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2.455201150014E12</v>
      </c>
      <c r="C20" s="83" t="s">
        <v>667</v>
      </c>
      <c r="D20" s="84" t="s">
        <v>89</v>
      </c>
      <c r="E20" s="85"/>
      <c r="F20" s="85"/>
      <c r="G20" s="85"/>
      <c r="H20" s="85"/>
      <c r="I20" s="85"/>
      <c r="J20" s="85"/>
      <c r="K20" s="85"/>
      <c r="L20" s="85"/>
      <c r="M20" s="85"/>
      <c r="N20" s="85"/>
      <c r="O20" s="85"/>
      <c r="P20" s="87"/>
      <c r="Q20" s="85"/>
      <c r="R20" s="85"/>
      <c r="S20" s="85"/>
      <c r="T20" s="86" t="s">
        <v>44</v>
      </c>
      <c r="U20" s="85"/>
      <c r="V20" s="85"/>
      <c r="W20" s="85"/>
      <c r="X20" s="85"/>
      <c r="Y20" s="85"/>
      <c r="Z20" s="85"/>
      <c r="AA20" s="85"/>
      <c r="AB20" s="85"/>
      <c r="AC20" s="85"/>
      <c r="AD20" s="85"/>
      <c r="AE20" s="85"/>
      <c r="AF20" s="85"/>
      <c r="AG20" s="85"/>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2.455201150015E12</v>
      </c>
      <c r="C21" s="83" t="s">
        <v>668</v>
      </c>
      <c r="D21" s="84" t="s">
        <v>83</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2.455201150016E12</v>
      </c>
      <c r="C22" s="83" t="s">
        <v>669</v>
      </c>
      <c r="D22" s="84" t="s">
        <v>216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2.455201150017E12</v>
      </c>
      <c r="C23" s="83" t="s">
        <v>132</v>
      </c>
      <c r="D23" s="84" t="s">
        <v>56</v>
      </c>
      <c r="E23" s="85"/>
      <c r="F23" s="85"/>
      <c r="G23" s="85"/>
      <c r="H23" s="85"/>
      <c r="I23" s="85"/>
      <c r="J23" s="85"/>
      <c r="K23" s="85"/>
      <c r="L23" s="85"/>
      <c r="M23" s="85"/>
      <c r="N23" s="85"/>
      <c r="O23" s="85"/>
      <c r="P23" s="87"/>
      <c r="Q23" s="85"/>
      <c r="R23" s="85"/>
      <c r="S23" s="85"/>
      <c r="T23" s="85"/>
      <c r="U23" s="86" t="s">
        <v>46</v>
      </c>
      <c r="V23" s="86" t="s">
        <v>46</v>
      </c>
      <c r="W23" s="85"/>
      <c r="X23" s="85"/>
      <c r="Y23" s="85"/>
      <c r="Z23" s="85"/>
      <c r="AA23" s="85"/>
      <c r="AB23" s="85"/>
      <c r="AC23" s="86"/>
      <c r="AD23" s="85"/>
      <c r="AE23" s="85"/>
      <c r="AF23" s="85"/>
      <c r="AG23" s="85"/>
      <c r="AH23" s="85"/>
      <c r="AI23" s="85"/>
      <c r="AJ23" s="88">
        <f t="shared" si="3"/>
        <v>0</v>
      </c>
      <c r="AK23" s="9">
        <f t="shared" si="4"/>
        <v>0</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2.455201150018E12</v>
      </c>
      <c r="C24" s="121" t="s">
        <v>670</v>
      </c>
      <c r="D24" s="136" t="s">
        <v>671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2.455201150019E12</v>
      </c>
      <c r="C25" s="83" t="s">
        <v>433</v>
      </c>
      <c r="D25" s="84" t="s">
        <v>173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2.45520115002E12</v>
      </c>
      <c r="C26" s="121" t="s">
        <v>672</v>
      </c>
      <c r="D26" s="136" t="s">
        <v>316</v>
      </c>
      <c r="E26" s="85"/>
      <c r="F26" s="85"/>
      <c r="G26" s="85"/>
      <c r="H26" s="85"/>
      <c r="I26" s="85"/>
      <c r="J26" s="85"/>
      <c r="K26" s="85"/>
      <c r="L26" s="85"/>
      <c r="M26" s="85"/>
      <c r="N26" s="85"/>
      <c r="O26" s="85"/>
      <c r="P26" s="87"/>
      <c r="Q26" s="85"/>
      <c r="R26" s="85"/>
      <c r="S26" s="85"/>
      <c r="T26" s="86" t="s">
        <v>44</v>
      </c>
      <c r="U26" s="85"/>
      <c r="V26" s="86" t="s">
        <v>46</v>
      </c>
      <c r="W26" s="85"/>
      <c r="X26" s="85"/>
      <c r="Y26" s="85"/>
      <c r="Z26" s="85"/>
      <c r="AA26" s="85"/>
      <c r="AB26" s="85"/>
      <c r="AC26" s="85"/>
      <c r="AD26" s="85"/>
      <c r="AE26" s="85"/>
      <c r="AF26" s="85"/>
      <c r="AG26" s="85"/>
      <c r="AH26" s="85"/>
      <c r="AI26" s="85"/>
      <c r="AJ26" s="88">
        <f t="shared" si="3"/>
        <v>1</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2.455201150021E12</v>
      </c>
      <c r="C27" s="83" t="s">
        <v>673</v>
      </c>
      <c r="D27" s="84" t="s">
        <v>56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2.455201150022E12</v>
      </c>
      <c r="C28" s="125" t="s">
        <v>674</v>
      </c>
      <c r="D28" s="141" t="s">
        <v>204</v>
      </c>
      <c r="E28" s="85"/>
      <c r="F28" s="85"/>
      <c r="G28" s="85"/>
      <c r="H28" s="86" t="s">
        <v>44</v>
      </c>
      <c r="I28" s="85"/>
      <c r="J28" s="85"/>
      <c r="K28" s="85"/>
      <c r="L28" s="86" t="s">
        <v>44</v>
      </c>
      <c r="M28" s="86" t="s">
        <v>44</v>
      </c>
      <c r="N28" s="85"/>
      <c r="O28" s="85"/>
      <c r="P28" s="87"/>
      <c r="Q28" s="85"/>
      <c r="R28" s="85"/>
      <c r="S28" s="86" t="s">
        <v>109</v>
      </c>
      <c r="T28" s="85"/>
      <c r="U28" s="86" t="s">
        <v>44</v>
      </c>
      <c r="V28" s="85"/>
      <c r="W28" s="85"/>
      <c r="X28" s="85"/>
      <c r="Y28" s="85"/>
      <c r="Z28" s="85"/>
      <c r="AA28" s="85"/>
      <c r="AB28" s="85"/>
      <c r="AC28" s="86"/>
      <c r="AD28" s="85"/>
      <c r="AE28" s="85"/>
      <c r="AF28" s="85"/>
      <c r="AG28" s="85"/>
      <c r="AH28" s="86"/>
      <c r="AI28" s="86"/>
      <c r="AJ28" s="88">
        <f t="shared" si="3"/>
        <v>5</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2.455201150023E12</v>
      </c>
      <c r="C29" s="125" t="s">
        <v>675</v>
      </c>
      <c r="D29" s="141" t="s">
        <v>77</v>
      </c>
      <c r="E29" s="85"/>
      <c r="F29" s="85"/>
      <c r="G29" s="85"/>
      <c r="H29" s="86" t="s">
        <v>44</v>
      </c>
      <c r="I29" s="85"/>
      <c r="J29" s="85"/>
      <c r="K29" s="86" t="s">
        <v>44</v>
      </c>
      <c r="L29" s="85"/>
      <c r="M29" s="85"/>
      <c r="N29" s="86" t="s">
        <v>44</v>
      </c>
      <c r="O29" s="85"/>
      <c r="P29" s="87"/>
      <c r="Q29" s="85"/>
      <c r="R29" s="85"/>
      <c r="S29" s="85"/>
      <c r="T29" s="85"/>
      <c r="U29" s="85"/>
      <c r="V29" s="85"/>
      <c r="W29" s="85"/>
      <c r="X29" s="85"/>
      <c r="Y29" s="86" t="s">
        <v>44</v>
      </c>
      <c r="Z29" s="85"/>
      <c r="AA29" s="85"/>
      <c r="AB29" s="85"/>
      <c r="AC29" s="86" t="s">
        <v>44</v>
      </c>
      <c r="AD29" s="85"/>
      <c r="AE29" s="85"/>
      <c r="AF29" s="85"/>
      <c r="AG29" s="85"/>
      <c r="AH29" s="86" t="s">
        <v>46</v>
      </c>
      <c r="AI29" s="85"/>
      <c r="AJ29" s="88">
        <f t="shared" si="3"/>
        <v>5</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2.455201150024E12</v>
      </c>
      <c r="C30" s="125" t="s">
        <v>676</v>
      </c>
      <c r="D30" s="141" t="s">
        <v>87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v>2.455201150026E12</v>
      </c>
      <c r="C31" s="125" t="s">
        <v>298</v>
      </c>
      <c r="D31" s="141" t="s">
        <v>71</v>
      </c>
      <c r="E31" s="85"/>
      <c r="F31" s="85"/>
      <c r="G31" s="85"/>
      <c r="H31" s="85"/>
      <c r="I31" s="85"/>
      <c r="J31" s="85"/>
      <c r="K31" s="85"/>
      <c r="L31" s="85"/>
      <c r="M31" s="85"/>
      <c r="N31" s="85"/>
      <c r="O31" s="86" t="s">
        <v>44</v>
      </c>
      <c r="P31" s="87"/>
      <c r="Q31" s="85"/>
      <c r="R31" s="86" t="s">
        <v>45</v>
      </c>
      <c r="S31" s="85"/>
      <c r="T31" s="85"/>
      <c r="U31" s="85"/>
      <c r="V31" s="86" t="s">
        <v>44</v>
      </c>
      <c r="W31" s="85"/>
      <c r="X31" s="85"/>
      <c r="Y31" s="86" t="s">
        <v>44</v>
      </c>
      <c r="Z31" s="85"/>
      <c r="AA31" s="85"/>
      <c r="AB31" s="85"/>
      <c r="AC31" s="86" t="s">
        <v>44</v>
      </c>
      <c r="AD31" s="85"/>
      <c r="AE31" s="85"/>
      <c r="AF31" s="85"/>
      <c r="AG31" s="85"/>
      <c r="AH31" s="86" t="s">
        <v>46</v>
      </c>
      <c r="AI31" s="85"/>
      <c r="AJ31" s="88">
        <f t="shared" si="3"/>
        <v>4</v>
      </c>
      <c r="AK31" s="9">
        <f t="shared" si="4"/>
        <v>1</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v>2.455201150027E12</v>
      </c>
      <c r="C32" s="125" t="s">
        <v>206</v>
      </c>
      <c r="D32" s="141" t="s">
        <v>213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v>2.455201150029E12</v>
      </c>
      <c r="C33" s="125" t="s">
        <v>677</v>
      </c>
      <c r="D33" s="141" t="s">
        <v>50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2">
        <v>2.45520115003E12</v>
      </c>
      <c r="C34" s="125" t="s">
        <v>118</v>
      </c>
      <c r="D34" s="141" t="s">
        <v>222</v>
      </c>
      <c r="E34" s="85"/>
      <c r="F34" s="85"/>
      <c r="G34" s="85"/>
      <c r="H34" s="86" t="s">
        <v>44</v>
      </c>
      <c r="I34" s="85"/>
      <c r="J34" s="85"/>
      <c r="K34" s="86" t="s">
        <v>46</v>
      </c>
      <c r="L34" s="85"/>
      <c r="M34" s="86" t="s">
        <v>44</v>
      </c>
      <c r="N34" s="85"/>
      <c r="O34" s="85"/>
      <c r="P34" s="87"/>
      <c r="Q34" s="85"/>
      <c r="R34" s="85"/>
      <c r="S34" s="85"/>
      <c r="T34" s="85"/>
      <c r="U34" s="85"/>
      <c r="V34" s="86" t="s">
        <v>44</v>
      </c>
      <c r="W34" s="85"/>
      <c r="X34" s="85"/>
      <c r="Y34" s="86" t="s">
        <v>45</v>
      </c>
      <c r="Z34" s="85"/>
      <c r="AA34" s="85"/>
      <c r="AB34" s="85"/>
      <c r="AC34" s="85"/>
      <c r="AD34" s="85"/>
      <c r="AE34" s="85"/>
      <c r="AF34" s="85"/>
      <c r="AG34" s="85"/>
      <c r="AH34" s="85"/>
      <c r="AI34" s="85"/>
      <c r="AJ34" s="88">
        <f t="shared" si="3"/>
        <v>3</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v>2.455201150031E12</v>
      </c>
      <c r="C35" s="130" t="s">
        <v>678</v>
      </c>
      <c r="D35" s="131" t="s">
        <v>89</v>
      </c>
      <c r="E35" s="85"/>
      <c r="F35" s="85"/>
      <c r="G35" s="85"/>
      <c r="H35" s="85"/>
      <c r="I35" s="85"/>
      <c r="J35" s="85"/>
      <c r="K35" s="85"/>
      <c r="L35" s="85"/>
      <c r="M35" s="85"/>
      <c r="N35" s="85"/>
      <c r="O35" s="85"/>
      <c r="P35" s="87"/>
      <c r="Q35" s="85"/>
      <c r="R35" s="85"/>
      <c r="S35" s="85"/>
      <c r="T35" s="85"/>
      <c r="U35" s="86" t="s">
        <v>46</v>
      </c>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v>2.455201150032E12</v>
      </c>
      <c r="C36" s="130" t="s">
        <v>268</v>
      </c>
      <c r="D36" s="131" t="s">
        <v>85</v>
      </c>
      <c r="E36" s="85"/>
      <c r="F36" s="85"/>
      <c r="G36" s="85"/>
      <c r="H36" s="85"/>
      <c r="I36" s="85"/>
      <c r="J36" s="85"/>
      <c r="K36" s="86" t="s">
        <v>46</v>
      </c>
      <c r="L36" s="85"/>
      <c r="M36" s="85"/>
      <c r="N36" s="85"/>
      <c r="O36" s="85"/>
      <c r="P36" s="87"/>
      <c r="Q36" s="85"/>
      <c r="R36" s="85"/>
      <c r="S36" s="85"/>
      <c r="T36" s="85"/>
      <c r="U36" s="86" t="s">
        <v>46</v>
      </c>
      <c r="V36" s="86" t="s">
        <v>46</v>
      </c>
      <c r="W36" s="85"/>
      <c r="X36" s="85"/>
      <c r="Y36" s="86" t="s">
        <v>46</v>
      </c>
      <c r="Z36" s="85"/>
      <c r="AA36" s="86" t="s">
        <v>46</v>
      </c>
      <c r="AB36" s="85"/>
      <c r="AC36" s="86" t="s">
        <v>46</v>
      </c>
      <c r="AD36" s="85"/>
      <c r="AE36" s="85"/>
      <c r="AF36" s="85"/>
      <c r="AG36" s="85"/>
      <c r="AH36" s="85"/>
      <c r="AI36" s="85"/>
      <c r="AJ36" s="88">
        <f t="shared" si="3"/>
        <v>0</v>
      </c>
      <c r="AK36" s="9">
        <f t="shared" si="4"/>
        <v>0</v>
      </c>
      <c r="AL36" s="9">
        <f t="shared" si="5"/>
        <v>6</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v>2.455201150033E12</v>
      </c>
      <c r="C37" s="130" t="s">
        <v>679</v>
      </c>
      <c r="D37" s="131" t="s">
        <v>170</v>
      </c>
      <c r="E37" s="85"/>
      <c r="F37" s="85"/>
      <c r="G37" s="85"/>
      <c r="H37" s="85"/>
      <c r="I37" s="85"/>
      <c r="J37" s="85"/>
      <c r="K37" s="85"/>
      <c r="L37" s="85"/>
      <c r="M37" s="85"/>
      <c r="N37" s="85"/>
      <c r="O37" s="85"/>
      <c r="P37" s="87"/>
      <c r="Q37" s="85"/>
      <c r="R37" s="85"/>
      <c r="S37" s="85"/>
      <c r="T37" s="86" t="s">
        <v>46</v>
      </c>
      <c r="U37" s="85"/>
      <c r="V37" s="85"/>
      <c r="W37" s="85"/>
      <c r="X37" s="85"/>
      <c r="Y37" s="85"/>
      <c r="Z37" s="85"/>
      <c r="AA37" s="85"/>
      <c r="AB37" s="85"/>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v>2.455201150034E12</v>
      </c>
      <c r="C38" s="130" t="s">
        <v>680</v>
      </c>
      <c r="D38" s="131" t="s">
        <v>73</v>
      </c>
      <c r="E38" s="85"/>
      <c r="F38" s="85"/>
      <c r="G38" s="85"/>
      <c r="H38" s="85"/>
      <c r="I38" s="85"/>
      <c r="J38" s="85"/>
      <c r="K38" s="85"/>
      <c r="L38" s="85"/>
      <c r="M38" s="85"/>
      <c r="N38" s="85"/>
      <c r="O38" s="85"/>
      <c r="P38" s="87"/>
      <c r="Q38" s="85"/>
      <c r="R38" s="85"/>
      <c r="S38" s="85"/>
      <c r="T38" s="85"/>
      <c r="U38" s="86" t="s">
        <v>46</v>
      </c>
      <c r="V38" s="86" t="s">
        <v>46</v>
      </c>
      <c r="W38" s="85"/>
      <c r="X38" s="85"/>
      <c r="Y38" s="85"/>
      <c r="Z38" s="85"/>
      <c r="AA38" s="85"/>
      <c r="AB38" s="85"/>
      <c r="AC38" s="85"/>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v>2.455201150035E12</v>
      </c>
      <c r="C39" s="130" t="s">
        <v>49</v>
      </c>
      <c r="D39" s="131" t="s">
        <v>681</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t="s">
        <v>44</v>
      </c>
      <c r="AI39" s="85"/>
      <c r="AJ39" s="88">
        <f t="shared" si="3"/>
        <v>1</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v>2.455201150036E12</v>
      </c>
      <c r="C40" s="130" t="s">
        <v>682</v>
      </c>
      <c r="D40" s="131" t="s">
        <v>683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v>2.455201150037E12</v>
      </c>
      <c r="C41" s="130" t="s">
        <v>609</v>
      </c>
      <c r="D41" s="131" t="s">
        <v>103</v>
      </c>
      <c r="E41" s="85"/>
      <c r="F41" s="85"/>
      <c r="G41" s="85"/>
      <c r="H41" s="85"/>
      <c r="I41" s="85"/>
      <c r="J41" s="85"/>
      <c r="K41" s="86" t="s">
        <v>46</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117"/>
      <c r="AN41" s="117"/>
      <c r="AO41" s="117"/>
      <c r="AP41" s="118"/>
      <c r="AQ41" s="118"/>
      <c r="AR41" s="118"/>
      <c r="AS41" s="118"/>
      <c r="AT41" s="118"/>
      <c r="AU41" s="118"/>
      <c r="AV41" s="118"/>
      <c r="AW41" s="118"/>
      <c r="AX41" s="118"/>
      <c r="AY41" s="118"/>
      <c r="AZ41" s="118"/>
      <c r="BA41" s="118"/>
      <c r="BB41" s="118"/>
      <c r="BC41" s="118"/>
      <c r="BD41" s="118"/>
      <c r="BE41" s="118"/>
      <c r="BF41" s="118"/>
    </row>
    <row r="42" ht="21.0" customHeight="1">
      <c r="A42" s="81">
        <v>36.0</v>
      </c>
      <c r="B42" s="129">
        <v>2.455201150038E12</v>
      </c>
      <c r="C42" s="130" t="s">
        <v>684</v>
      </c>
      <c r="D42" s="131" t="s">
        <v>79</v>
      </c>
      <c r="E42" s="85"/>
      <c r="F42" s="85"/>
      <c r="G42" s="85"/>
      <c r="H42" s="86" t="s">
        <v>44</v>
      </c>
      <c r="I42" s="85"/>
      <c r="J42" s="85"/>
      <c r="K42" s="86" t="s">
        <v>44</v>
      </c>
      <c r="L42" s="85"/>
      <c r="M42" s="85"/>
      <c r="N42" s="85"/>
      <c r="O42" s="86" t="s">
        <v>44</v>
      </c>
      <c r="P42" s="87"/>
      <c r="Q42" s="85"/>
      <c r="R42" s="85"/>
      <c r="S42" s="85"/>
      <c r="T42" s="85"/>
      <c r="U42" s="85"/>
      <c r="V42" s="85"/>
      <c r="W42" s="85"/>
      <c r="X42" s="85"/>
      <c r="Y42" s="85"/>
      <c r="Z42" s="85"/>
      <c r="AA42" s="85"/>
      <c r="AB42" s="85"/>
      <c r="AC42" s="85"/>
      <c r="AD42" s="85"/>
      <c r="AE42" s="85"/>
      <c r="AF42" s="85"/>
      <c r="AG42" s="85"/>
      <c r="AH42" s="85"/>
      <c r="AI42" s="85"/>
      <c r="AJ42" s="88">
        <f t="shared" si="3"/>
        <v>3</v>
      </c>
      <c r="AK42" s="9">
        <f t="shared" si="4"/>
        <v>0</v>
      </c>
      <c r="AL42" s="9">
        <f t="shared" si="5"/>
        <v>0</v>
      </c>
      <c r="AM42" s="119"/>
      <c r="AO42" s="64"/>
      <c r="AP42" s="76"/>
      <c r="AQ42" s="76"/>
      <c r="AR42" s="76"/>
      <c r="AS42" s="76"/>
      <c r="AT42" s="76"/>
      <c r="AU42" s="76"/>
      <c r="AV42" s="76"/>
      <c r="AW42" s="76"/>
      <c r="AX42" s="76"/>
      <c r="AY42" s="76"/>
      <c r="AZ42" s="76"/>
      <c r="BA42" s="76"/>
      <c r="BB42" s="76"/>
      <c r="BC42" s="76"/>
      <c r="BD42" s="76"/>
      <c r="BE42" s="76"/>
      <c r="BF42" s="76"/>
    </row>
    <row r="43" ht="21.0" customHeight="1">
      <c r="A43" s="81">
        <v>37.0</v>
      </c>
      <c r="B43" s="129">
        <v>2.455201150039E12</v>
      </c>
      <c r="C43" s="130" t="s">
        <v>685</v>
      </c>
      <c r="D43" s="131" t="s">
        <v>79</v>
      </c>
      <c r="E43" s="85"/>
      <c r="F43" s="85"/>
      <c r="G43" s="85"/>
      <c r="H43" s="85"/>
      <c r="I43" s="85"/>
      <c r="J43" s="85"/>
      <c r="K43" s="85"/>
      <c r="L43" s="86" t="s">
        <v>44</v>
      </c>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1</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v>2.45520115004E12</v>
      </c>
      <c r="C44" s="130" t="s">
        <v>686</v>
      </c>
      <c r="D44" s="131" t="s">
        <v>324</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v>2.455201150041E12</v>
      </c>
      <c r="C45" s="130" t="s">
        <v>88</v>
      </c>
      <c r="D45" s="131" t="s">
        <v>350</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v>2.455201150042E12</v>
      </c>
      <c r="C46" s="130" t="s">
        <v>132</v>
      </c>
      <c r="D46" s="131" t="s">
        <v>103</v>
      </c>
      <c r="E46" s="86" t="s">
        <v>44</v>
      </c>
      <c r="F46" s="85"/>
      <c r="G46" s="85"/>
      <c r="H46" s="86" t="s">
        <v>44</v>
      </c>
      <c r="I46" s="85"/>
      <c r="J46" s="85"/>
      <c r="K46" s="85"/>
      <c r="L46" s="86" t="s">
        <v>44</v>
      </c>
      <c r="M46" s="86" t="s">
        <v>44</v>
      </c>
      <c r="N46" s="86" t="s">
        <v>44</v>
      </c>
      <c r="O46" s="86" t="s">
        <v>44</v>
      </c>
      <c r="P46" s="87"/>
      <c r="Q46" s="85"/>
      <c r="R46" s="86" t="s">
        <v>44</v>
      </c>
      <c r="S46" s="86" t="s">
        <v>109</v>
      </c>
      <c r="T46" s="86" t="s">
        <v>44</v>
      </c>
      <c r="U46" s="85"/>
      <c r="V46" s="86" t="s">
        <v>44</v>
      </c>
      <c r="W46" s="85"/>
      <c r="X46" s="85"/>
      <c r="Y46" s="86" t="s">
        <v>44</v>
      </c>
      <c r="Z46" s="86" t="s">
        <v>44</v>
      </c>
      <c r="AA46" s="86" t="s">
        <v>44</v>
      </c>
      <c r="AB46" s="86" t="s">
        <v>44</v>
      </c>
      <c r="AC46" s="86" t="s">
        <v>44</v>
      </c>
      <c r="AD46" s="85"/>
      <c r="AE46" s="85"/>
      <c r="AF46" s="85"/>
      <c r="AG46" s="85"/>
      <c r="AH46" s="86" t="s">
        <v>44</v>
      </c>
      <c r="AI46" s="86"/>
      <c r="AJ46" s="88">
        <f t="shared" si="3"/>
        <v>16</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v>2.455201150043E12</v>
      </c>
      <c r="C47" s="130" t="s">
        <v>687</v>
      </c>
      <c r="D47" s="131" t="s">
        <v>334</v>
      </c>
      <c r="E47" s="85"/>
      <c r="F47" s="85"/>
      <c r="G47" s="85"/>
      <c r="H47" s="85"/>
      <c r="I47" s="85"/>
      <c r="J47" s="85"/>
      <c r="K47" s="86" t="s">
        <v>44</v>
      </c>
      <c r="L47" s="86" t="s">
        <v>44</v>
      </c>
      <c r="M47" s="86" t="s">
        <v>44</v>
      </c>
      <c r="N47" s="85"/>
      <c r="O47" s="85"/>
      <c r="P47" s="87"/>
      <c r="Q47" s="85"/>
      <c r="R47" s="85"/>
      <c r="S47" s="85"/>
      <c r="T47" s="85"/>
      <c r="U47" s="85"/>
      <c r="V47" s="85"/>
      <c r="W47" s="85"/>
      <c r="X47" s="85"/>
      <c r="Y47" s="85"/>
      <c r="Z47" s="85"/>
      <c r="AA47" s="85"/>
      <c r="AB47" s="85"/>
      <c r="AC47" s="85"/>
      <c r="AD47" s="85"/>
      <c r="AE47" s="85"/>
      <c r="AF47" s="85"/>
      <c r="AG47" s="85"/>
      <c r="AH47" s="85"/>
      <c r="AI47" s="85"/>
      <c r="AJ47" s="88">
        <f t="shared" si="3"/>
        <v>3</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v>2.455201150044E12</v>
      </c>
      <c r="C48" s="130" t="s">
        <v>688</v>
      </c>
      <c r="D48" s="131" t="s">
        <v>56</v>
      </c>
      <c r="E48" s="85"/>
      <c r="F48" s="85"/>
      <c r="G48" s="85"/>
      <c r="H48" s="86" t="s">
        <v>44</v>
      </c>
      <c r="I48" s="85"/>
      <c r="J48" s="85"/>
      <c r="K48" s="85"/>
      <c r="L48" s="85"/>
      <c r="M48" s="86" t="s">
        <v>46</v>
      </c>
      <c r="N48" s="85"/>
      <c r="O48" s="85"/>
      <c r="P48" s="87"/>
      <c r="Q48" s="85"/>
      <c r="R48" s="85"/>
      <c r="S48" s="85"/>
      <c r="T48" s="85"/>
      <c r="U48" s="85"/>
      <c r="V48" s="86" t="s">
        <v>44</v>
      </c>
      <c r="W48" s="85"/>
      <c r="X48" s="85"/>
      <c r="Y48" s="85"/>
      <c r="Z48" s="85"/>
      <c r="AA48" s="85"/>
      <c r="AB48" s="85"/>
      <c r="AC48" s="85"/>
      <c r="AD48" s="85"/>
      <c r="AE48" s="85"/>
      <c r="AF48" s="85"/>
      <c r="AG48" s="85"/>
      <c r="AH48" s="85"/>
      <c r="AI48" s="85"/>
      <c r="AJ48" s="88">
        <f t="shared" si="3"/>
        <v>2</v>
      </c>
      <c r="AK48" s="9">
        <f t="shared" si="4"/>
        <v>0</v>
      </c>
      <c r="AL48" s="9">
        <f t="shared" si="5"/>
        <v>1</v>
      </c>
      <c r="AM48" s="127"/>
      <c r="AN48" s="127"/>
      <c r="AO48" s="127"/>
      <c r="AP48" s="127"/>
      <c r="AQ48" s="127"/>
      <c r="AR48" s="127"/>
      <c r="AS48" s="127"/>
      <c r="AT48" s="127"/>
      <c r="AU48" s="127"/>
      <c r="AV48" s="127"/>
      <c r="AW48" s="127"/>
      <c r="AX48" s="127"/>
      <c r="AY48" s="127"/>
      <c r="AZ48" s="127"/>
      <c r="BA48" s="127"/>
      <c r="BB48" s="127"/>
      <c r="BC48" s="127"/>
      <c r="BD48" s="127"/>
      <c r="BE48" s="127"/>
      <c r="BF48" s="127"/>
    </row>
    <row r="49" ht="21.0" customHeight="1">
      <c r="A49" s="81">
        <v>43.0</v>
      </c>
      <c r="B49" s="129">
        <v>2.455201150045E12</v>
      </c>
      <c r="C49" s="130" t="s">
        <v>133</v>
      </c>
      <c r="D49" s="131" t="s">
        <v>73</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9">
        <v>2.455201150046E12</v>
      </c>
      <c r="C50" s="130" t="s">
        <v>438</v>
      </c>
      <c r="D50" s="131" t="s">
        <v>175</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t="s">
        <v>44</v>
      </c>
      <c r="AI50" s="85"/>
      <c r="AJ50" s="88">
        <f t="shared" si="3"/>
        <v>1</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v>2.455201150047E12</v>
      </c>
      <c r="C51" s="130" t="s">
        <v>689</v>
      </c>
      <c r="D51" s="131" t="s">
        <v>348</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v>2.455201150048E12</v>
      </c>
      <c r="C52" s="130" t="s">
        <v>194</v>
      </c>
      <c r="D52" s="131" t="s">
        <v>192</v>
      </c>
      <c r="E52" s="85"/>
      <c r="F52" s="85"/>
      <c r="G52" s="85"/>
      <c r="H52" s="86" t="s">
        <v>44</v>
      </c>
      <c r="I52" s="86"/>
      <c r="J52" s="85"/>
      <c r="K52" s="85"/>
      <c r="L52" s="85"/>
      <c r="M52" s="86" t="s">
        <v>44</v>
      </c>
      <c r="N52" s="85"/>
      <c r="O52" s="85"/>
      <c r="P52" s="87"/>
      <c r="Q52" s="85"/>
      <c r="R52" s="85"/>
      <c r="S52" s="85"/>
      <c r="T52" s="85"/>
      <c r="U52" s="85"/>
      <c r="V52" s="85"/>
      <c r="W52" s="85"/>
      <c r="X52" s="85"/>
      <c r="Y52" s="85"/>
      <c r="Z52" s="85"/>
      <c r="AA52" s="85"/>
      <c r="AB52" s="85"/>
      <c r="AC52" s="85"/>
      <c r="AD52" s="85"/>
      <c r="AE52" s="85"/>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v>2.455201150049E12</v>
      </c>
      <c r="C53" s="130" t="s">
        <v>690</v>
      </c>
      <c r="D53" s="131" t="s">
        <v>691</v>
      </c>
      <c r="E53" s="85"/>
      <c r="F53" s="85"/>
      <c r="G53" s="86" t="s">
        <v>44</v>
      </c>
      <c r="H53" s="85"/>
      <c r="I53" s="85"/>
      <c r="J53" s="85"/>
      <c r="K53" s="85"/>
      <c r="L53" s="85"/>
      <c r="M53" s="85"/>
      <c r="N53" s="85"/>
      <c r="O53" s="85"/>
      <c r="P53" s="87"/>
      <c r="Q53" s="85"/>
      <c r="R53" s="85"/>
      <c r="S53" s="86" t="s">
        <v>109</v>
      </c>
      <c r="T53" s="86" t="s">
        <v>44</v>
      </c>
      <c r="U53" s="86" t="s">
        <v>45</v>
      </c>
      <c r="V53" s="86" t="s">
        <v>45</v>
      </c>
      <c r="W53" s="85"/>
      <c r="X53" s="85"/>
      <c r="Y53" s="85"/>
      <c r="Z53" s="85"/>
      <c r="AA53" s="85"/>
      <c r="AB53" s="85"/>
      <c r="AC53" s="86"/>
      <c r="AD53" s="85"/>
      <c r="AE53" s="85"/>
      <c r="AF53" s="85"/>
      <c r="AG53" s="85"/>
      <c r="AH53" s="85"/>
      <c r="AI53" s="85"/>
      <c r="AJ53" s="88">
        <f t="shared" si="3"/>
        <v>3</v>
      </c>
      <c r="AK53" s="9">
        <f t="shared" si="4"/>
        <v>2</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v>2.455201150051E12</v>
      </c>
      <c r="C54" s="130" t="s">
        <v>118</v>
      </c>
      <c r="D54" s="131" t="s">
        <v>222</v>
      </c>
      <c r="E54" s="85"/>
      <c r="F54" s="85"/>
      <c r="G54" s="85"/>
      <c r="H54" s="85"/>
      <c r="I54" s="85"/>
      <c r="J54" s="85"/>
      <c r="K54" s="85"/>
      <c r="L54" s="85"/>
      <c r="M54" s="85"/>
      <c r="N54" s="86" t="s">
        <v>44</v>
      </c>
      <c r="O54" s="85"/>
      <c r="P54" s="87"/>
      <c r="Q54" s="85"/>
      <c r="R54" s="85"/>
      <c r="S54" s="85"/>
      <c r="T54" s="85"/>
      <c r="U54" s="85"/>
      <c r="V54" s="86" t="s">
        <v>44</v>
      </c>
      <c r="W54" s="85"/>
      <c r="X54" s="85"/>
      <c r="Y54" s="85"/>
      <c r="Z54" s="85"/>
      <c r="AA54" s="85"/>
      <c r="AB54" s="85"/>
      <c r="AC54" s="86" t="s">
        <v>46</v>
      </c>
      <c r="AD54" s="85"/>
      <c r="AE54" s="85"/>
      <c r="AF54" s="85"/>
      <c r="AG54" s="85"/>
      <c r="AH54" s="85"/>
      <c r="AI54" s="85"/>
      <c r="AJ54" s="88">
        <f t="shared" si="3"/>
        <v>2</v>
      </c>
      <c r="AK54" s="9">
        <f t="shared" si="4"/>
        <v>0</v>
      </c>
      <c r="AL54" s="9">
        <f t="shared" si="5"/>
        <v>1</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v>2.455201150052E12</v>
      </c>
      <c r="C55" s="130" t="s">
        <v>692</v>
      </c>
      <c r="D55" s="131" t="s">
        <v>693</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t="s">
        <v>44</v>
      </c>
      <c r="AD55" s="85"/>
      <c r="AE55" s="85"/>
      <c r="AF55" s="85"/>
      <c r="AG55" s="85"/>
      <c r="AH55" s="85"/>
      <c r="AI55" s="85"/>
      <c r="AJ55" s="88">
        <f t="shared" si="3"/>
        <v>1</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v>2.455201150055E12</v>
      </c>
      <c r="C56" s="130" t="s">
        <v>694</v>
      </c>
      <c r="D56" s="131" t="s">
        <v>244</v>
      </c>
      <c r="E56" s="85"/>
      <c r="F56" s="85"/>
      <c r="G56" s="85"/>
      <c r="H56" s="85"/>
      <c r="I56" s="85"/>
      <c r="J56" s="85"/>
      <c r="K56" s="85"/>
      <c r="L56" s="85"/>
      <c r="M56" s="85"/>
      <c r="N56" s="85"/>
      <c r="O56" s="85"/>
      <c r="P56" s="87"/>
      <c r="Q56" s="85"/>
      <c r="R56" s="86" t="s">
        <v>45</v>
      </c>
      <c r="S56" s="85"/>
      <c r="T56" s="86" t="s">
        <v>46</v>
      </c>
      <c r="U56" s="86" t="s">
        <v>46</v>
      </c>
      <c r="V56" s="86" t="s">
        <v>44</v>
      </c>
      <c r="W56" s="85"/>
      <c r="X56" s="85"/>
      <c r="Y56" s="85"/>
      <c r="Z56" s="85"/>
      <c r="AA56" s="86" t="s">
        <v>46</v>
      </c>
      <c r="AB56" s="85"/>
      <c r="AC56" s="86" t="s">
        <v>46</v>
      </c>
      <c r="AD56" s="85"/>
      <c r="AE56" s="85"/>
      <c r="AF56" s="85"/>
      <c r="AG56" s="85"/>
      <c r="AH56" s="85"/>
      <c r="AI56" s="85"/>
      <c r="AJ56" s="88">
        <f t="shared" si="3"/>
        <v>1</v>
      </c>
      <c r="AK56" s="9">
        <f t="shared" si="4"/>
        <v>1</v>
      </c>
      <c r="AL56" s="9">
        <f t="shared" si="5"/>
        <v>4</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v>2.455201150057E12</v>
      </c>
      <c r="C57" s="130" t="s">
        <v>86</v>
      </c>
      <c r="D57" s="131" t="s">
        <v>170</v>
      </c>
      <c r="E57" s="85"/>
      <c r="F57" s="85"/>
      <c r="G57" s="85"/>
      <c r="H57" s="85"/>
      <c r="I57" s="85"/>
      <c r="J57" s="85"/>
      <c r="K57" s="85"/>
      <c r="L57" s="85"/>
      <c r="M57" s="85"/>
      <c r="N57" s="85"/>
      <c r="O57" s="85"/>
      <c r="P57" s="87"/>
      <c r="Q57" s="85"/>
      <c r="R57" s="85"/>
      <c r="S57" s="85"/>
      <c r="T57" s="85"/>
      <c r="U57" s="85"/>
      <c r="V57" s="86" t="s">
        <v>45</v>
      </c>
      <c r="W57" s="85"/>
      <c r="X57" s="85"/>
      <c r="Y57" s="85"/>
      <c r="Z57" s="85"/>
      <c r="AA57" s="85"/>
      <c r="AB57" s="85"/>
      <c r="AC57" s="85"/>
      <c r="AD57" s="85"/>
      <c r="AE57" s="85"/>
      <c r="AF57" s="85"/>
      <c r="AG57" s="85"/>
      <c r="AH57" s="85"/>
      <c r="AI57" s="85"/>
      <c r="AJ57" s="88">
        <f t="shared" si="3"/>
        <v>0</v>
      </c>
      <c r="AK57" s="9">
        <f t="shared" si="4"/>
        <v>1</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123">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96" t="s">
        <v>110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57</v>
      </c>
      <c r="AK59" s="88">
        <f t="shared" si="6"/>
        <v>6</v>
      </c>
      <c r="AL59" s="88">
        <f t="shared" si="6"/>
        <v>27</v>
      </c>
      <c r="AM59" s="88" t="s">
        <v>111</v>
      </c>
      <c r="AN59" s="88" t="s">
        <v>112</v>
      </c>
      <c r="AO59" s="88" t="s">
        <v>113</v>
      </c>
      <c r="AP59" s="64"/>
      <c r="AQ59" s="64"/>
      <c r="AR59" s="76"/>
      <c r="AS59" s="76"/>
      <c r="AT59" s="76"/>
      <c r="AU59" s="76"/>
      <c r="AV59" s="76"/>
      <c r="AW59" s="76"/>
      <c r="AX59" s="76"/>
      <c r="AY59" s="76"/>
      <c r="AZ59" s="76"/>
      <c r="BA59" s="76"/>
      <c r="BB59" s="76"/>
      <c r="BC59" s="76"/>
      <c r="BD59" s="76"/>
      <c r="BE59" s="76"/>
      <c r="BF59" s="76"/>
    </row>
    <row r="60" ht="21.0" customHeight="1">
      <c r="A60" s="153" t="s">
        <v>109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98"/>
      <c r="B61" s="98"/>
      <c r="C61" s="99"/>
      <c r="E61" s="65"/>
      <c r="F61" s="65"/>
      <c r="G61" s="65"/>
      <c r="H61" s="100"/>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99"/>
      <c r="D62" s="65"/>
      <c r="E62" s="65"/>
      <c r="F62" s="65"/>
      <c r="G62" s="6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F66" s="65"/>
      <c r="G66" s="65"/>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E67" s="65"/>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43 F6:G58 H6 I6:I43 J6:J58 K6:L43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7">
        <v>2.455102160036E12</v>
      </c>
      <c r="C7" s="154" t="s">
        <v>573</v>
      </c>
      <c r="D7" s="155" t="s">
        <v>348</v>
      </c>
      <c r="E7" s="85"/>
      <c r="F7" s="86" t="s">
        <v>45</v>
      </c>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v>2.455102160037E12</v>
      </c>
      <c r="C8" s="94" t="s">
        <v>696</v>
      </c>
      <c r="D8" s="95" t="s">
        <v>697</v>
      </c>
      <c r="E8" s="85"/>
      <c r="F8" s="85"/>
      <c r="G8" s="85"/>
      <c r="H8" s="85"/>
      <c r="I8" s="85"/>
      <c r="J8" s="85"/>
      <c r="K8" s="86" t="s">
        <v>45</v>
      </c>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47">
        <v>2.455102160038E12</v>
      </c>
      <c r="C9" s="94" t="s">
        <v>698</v>
      </c>
      <c r="D9" s="95" t="s">
        <v>103</v>
      </c>
      <c r="E9" s="85"/>
      <c r="F9" s="85"/>
      <c r="G9" s="85"/>
      <c r="H9" s="85"/>
      <c r="I9" s="85"/>
      <c r="J9" s="85"/>
      <c r="K9" s="85"/>
      <c r="L9" s="85"/>
      <c r="M9" s="85"/>
      <c r="N9" s="85"/>
      <c r="O9" s="85"/>
      <c r="P9" s="85"/>
      <c r="Q9" s="85"/>
      <c r="R9" s="85"/>
      <c r="S9" s="85"/>
      <c r="T9" s="86" t="s">
        <v>45</v>
      </c>
      <c r="U9" s="85"/>
      <c r="V9" s="85"/>
      <c r="W9" s="85"/>
      <c r="X9" s="85"/>
      <c r="Y9" s="85"/>
      <c r="Z9" s="86" t="s">
        <v>46</v>
      </c>
      <c r="AA9" s="85"/>
      <c r="AB9" s="85"/>
      <c r="AC9" s="86"/>
      <c r="AD9" s="85"/>
      <c r="AE9" s="85"/>
      <c r="AF9" s="85"/>
      <c r="AG9" s="85"/>
      <c r="AH9" s="85"/>
      <c r="AI9" s="85"/>
      <c r="AJ9" s="88">
        <f t="shared" si="3"/>
        <v>0</v>
      </c>
      <c r="AK9" s="9">
        <f t="shared" si="4"/>
        <v>1</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7">
        <v>2.455102160039E12</v>
      </c>
      <c r="C10" s="94" t="s">
        <v>402</v>
      </c>
      <c r="D10" s="95" t="s">
        <v>173</v>
      </c>
      <c r="E10" s="86" t="s">
        <v>44</v>
      </c>
      <c r="F10" s="86" t="s">
        <v>45</v>
      </c>
      <c r="G10" s="85"/>
      <c r="H10" s="85"/>
      <c r="I10" s="85"/>
      <c r="J10" s="85"/>
      <c r="K10" s="86" t="s">
        <v>44</v>
      </c>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2</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2.45510216004E12</v>
      </c>
      <c r="C11" s="94" t="s">
        <v>699</v>
      </c>
      <c r="D11" s="95" t="s">
        <v>73</v>
      </c>
      <c r="E11" s="85"/>
      <c r="F11" s="85"/>
      <c r="G11" s="85"/>
      <c r="H11" s="85"/>
      <c r="I11" s="85"/>
      <c r="J11" s="85"/>
      <c r="K11" s="85"/>
      <c r="L11" s="85"/>
      <c r="M11" s="85"/>
      <c r="N11" s="85"/>
      <c r="O11" s="85"/>
      <c r="P11" s="85"/>
      <c r="Q11" s="85"/>
      <c r="R11" s="86" t="s">
        <v>45</v>
      </c>
      <c r="S11" s="86" t="s">
        <v>45</v>
      </c>
      <c r="T11" s="86" t="s">
        <v>45</v>
      </c>
      <c r="U11" s="86" t="s">
        <v>45</v>
      </c>
      <c r="V11" s="86" t="s">
        <v>45</v>
      </c>
      <c r="W11" s="85"/>
      <c r="X11" s="85"/>
      <c r="Y11" s="86" t="s">
        <v>45</v>
      </c>
      <c r="Z11" s="86" t="s">
        <v>45</v>
      </c>
      <c r="AA11" s="86" t="s">
        <v>45</v>
      </c>
      <c r="AB11" s="86" t="s">
        <v>45</v>
      </c>
      <c r="AC11" s="86" t="s">
        <v>45</v>
      </c>
      <c r="AD11" s="85"/>
      <c r="AE11" s="85"/>
      <c r="AF11" s="85"/>
      <c r="AG11" s="85"/>
      <c r="AH11" s="85"/>
      <c r="AI11" s="85"/>
      <c r="AJ11" s="88">
        <f t="shared" si="3"/>
        <v>0</v>
      </c>
      <c r="AK11" s="9">
        <f t="shared" si="4"/>
        <v>10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2.455102160041E12</v>
      </c>
      <c r="C12" s="94" t="s">
        <v>700</v>
      </c>
      <c r="D12" s="95"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2.455102160042E12</v>
      </c>
      <c r="C13" s="94" t="s">
        <v>701</v>
      </c>
      <c r="D13" s="95" t="s">
        <v>170</v>
      </c>
      <c r="E13" s="85"/>
      <c r="F13" s="85"/>
      <c r="G13" s="85"/>
      <c r="H13" s="85"/>
      <c r="I13" s="85"/>
      <c r="J13" s="85"/>
      <c r="K13" s="85"/>
      <c r="L13" s="86" t="s">
        <v>44</v>
      </c>
      <c r="M13" s="86" t="s">
        <v>46</v>
      </c>
      <c r="N13" s="85"/>
      <c r="O13" s="85"/>
      <c r="P13" s="85"/>
      <c r="Q13" s="85"/>
      <c r="R13" s="85"/>
      <c r="S13" s="85"/>
      <c r="T13" s="86" t="s">
        <v>45</v>
      </c>
      <c r="U13" s="85"/>
      <c r="V13" s="85"/>
      <c r="W13" s="85"/>
      <c r="X13" s="85"/>
      <c r="Y13" s="86" t="s">
        <v>45</v>
      </c>
      <c r="Z13" s="85"/>
      <c r="AA13" s="85"/>
      <c r="AB13" s="85"/>
      <c r="AC13" s="85"/>
      <c r="AD13" s="85"/>
      <c r="AE13" s="86"/>
      <c r="AF13" s="85"/>
      <c r="AG13" s="86" t="s">
        <v>45</v>
      </c>
      <c r="AH13" s="85"/>
      <c r="AI13" s="85"/>
      <c r="AJ13" s="88">
        <f t="shared" si="3"/>
        <v>1</v>
      </c>
      <c r="AK13" s="9">
        <f t="shared" si="4"/>
        <v>3</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2.455102160043E12</v>
      </c>
      <c r="C14" s="94" t="s">
        <v>702</v>
      </c>
      <c r="D14" s="95" t="s">
        <v>73</v>
      </c>
      <c r="E14" s="85"/>
      <c r="F14" s="85"/>
      <c r="G14" s="85"/>
      <c r="H14" s="85"/>
      <c r="I14" s="85"/>
      <c r="J14" s="85"/>
      <c r="K14" s="85"/>
      <c r="L14" s="85"/>
      <c r="M14" s="85"/>
      <c r="N14" s="85"/>
      <c r="O14" s="85"/>
      <c r="P14" s="85"/>
      <c r="Q14" s="85"/>
      <c r="R14" s="85"/>
      <c r="S14" s="85"/>
      <c r="T14" s="86" t="s">
        <v>46</v>
      </c>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2.455102160044E12</v>
      </c>
      <c r="C15" s="94" t="s">
        <v>703</v>
      </c>
      <c r="D15" s="95"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2.455102160045E12</v>
      </c>
      <c r="C16" s="94" t="s">
        <v>679</v>
      </c>
      <c r="D16" s="95" t="s">
        <v>170</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2.455102160046E12</v>
      </c>
      <c r="C17" s="94" t="s">
        <v>704</v>
      </c>
      <c r="D17" s="95" t="s">
        <v>238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2.455102160047E12</v>
      </c>
      <c r="C18" s="148" t="s">
        <v>705</v>
      </c>
      <c r="D18" s="95" t="s">
        <v>706</v>
      </c>
      <c r="E18" s="85"/>
      <c r="F18" s="85"/>
      <c r="G18" s="85"/>
      <c r="H18" s="85"/>
      <c r="I18" s="85"/>
      <c r="J18" s="85"/>
      <c r="K18" s="85"/>
      <c r="L18" s="85"/>
      <c r="M18" s="85"/>
      <c r="N18" s="85"/>
      <c r="O18" s="85"/>
      <c r="P18" s="85"/>
      <c r="Q18" s="85"/>
      <c r="R18" s="86" t="s">
        <v>45</v>
      </c>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2.455102160048E12</v>
      </c>
      <c r="C19" s="94" t="s">
        <v>610</v>
      </c>
      <c r="D19" s="95" t="s">
        <v>238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2.455102160049E12</v>
      </c>
      <c r="C20" s="94" t="s">
        <v>707</v>
      </c>
      <c r="D20" s="95" t="s">
        <v>272</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2.45510216005E12</v>
      </c>
      <c r="C21" s="94" t="s">
        <v>708</v>
      </c>
      <c r="D21" s="95" t="s">
        <v>346</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2.455102160051E12</v>
      </c>
      <c r="C22" s="94" t="s">
        <v>709</v>
      </c>
      <c r="D22" s="95" t="s">
        <v>710</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2.455102160052E12</v>
      </c>
      <c r="C23" s="94" t="s">
        <v>711</v>
      </c>
      <c r="D23" s="95" t="s">
        <v>265</v>
      </c>
      <c r="E23" s="85"/>
      <c r="F23" s="85"/>
      <c r="G23" s="85"/>
      <c r="H23" s="85"/>
      <c r="I23" s="85"/>
      <c r="J23" s="85"/>
      <c r="K23" s="85"/>
      <c r="L23" s="85"/>
      <c r="M23" s="85"/>
      <c r="N23" s="85"/>
      <c r="O23" s="86" t="s">
        <v>45</v>
      </c>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2.455102160053E12</v>
      </c>
      <c r="C24" s="94" t="s">
        <v>178</v>
      </c>
      <c r="D24" s="95" t="s">
        <v>390</v>
      </c>
      <c r="E24" s="86" t="s">
        <v>44</v>
      </c>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2.455102160054E12</v>
      </c>
      <c r="C25" s="94" t="s">
        <v>266</v>
      </c>
      <c r="D25" s="95" t="s">
        <v>272</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2.455102160055E12</v>
      </c>
      <c r="C26" s="94" t="s">
        <v>629</v>
      </c>
      <c r="D26" s="95" t="s">
        <v>316</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2.455102160056E12</v>
      </c>
      <c r="C27" s="94" t="s">
        <v>86</v>
      </c>
      <c r="D27" s="95" t="s">
        <v>712</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2.455102160057E12</v>
      </c>
      <c r="C28" s="94" t="s">
        <v>118</v>
      </c>
      <c r="D28" s="95" t="s">
        <v>173</v>
      </c>
      <c r="E28" s="85"/>
      <c r="F28" s="86" t="s">
        <v>45</v>
      </c>
      <c r="G28" s="85"/>
      <c r="H28" s="85"/>
      <c r="I28" s="85"/>
      <c r="J28" s="85"/>
      <c r="K28" s="85"/>
      <c r="L28" s="85"/>
      <c r="M28" s="85"/>
      <c r="N28" s="85"/>
      <c r="O28" s="86" t="s">
        <v>44</v>
      </c>
      <c r="P28" s="85"/>
      <c r="Q28" s="85"/>
      <c r="R28" s="85"/>
      <c r="S28" s="85"/>
      <c r="T28" s="85"/>
      <c r="U28" s="85"/>
      <c r="V28" s="85"/>
      <c r="W28" s="85"/>
      <c r="X28" s="85"/>
      <c r="Y28" s="85"/>
      <c r="Z28" s="85"/>
      <c r="AA28" s="85"/>
      <c r="AB28" s="85"/>
      <c r="AC28" s="86" t="s">
        <v>45</v>
      </c>
      <c r="AD28" s="85"/>
      <c r="AE28" s="85"/>
      <c r="AF28" s="86" t="s">
        <v>45</v>
      </c>
      <c r="AG28" s="85"/>
      <c r="AH28" s="85"/>
      <c r="AI28" s="85"/>
      <c r="AJ28" s="88">
        <f t="shared" si="3"/>
        <v>1</v>
      </c>
      <c r="AK28" s="9">
        <f t="shared" si="4"/>
        <v>3</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2.455102160058E12</v>
      </c>
      <c r="C29" s="94" t="s">
        <v>282</v>
      </c>
      <c r="D29" s="95" t="s">
        <v>175</v>
      </c>
      <c r="E29" s="85"/>
      <c r="F29" s="85"/>
      <c r="G29" s="85"/>
      <c r="H29" s="85"/>
      <c r="I29" s="85"/>
      <c r="J29" s="85"/>
      <c r="K29" s="85"/>
      <c r="L29" s="85"/>
      <c r="M29" s="85"/>
      <c r="N29" s="85"/>
      <c r="O29" s="85"/>
      <c r="P29" s="85"/>
      <c r="Q29" s="85"/>
      <c r="R29" s="85"/>
      <c r="S29" s="85"/>
      <c r="T29" s="85"/>
      <c r="U29" s="85"/>
      <c r="V29" s="86" t="s">
        <v>44</v>
      </c>
      <c r="W29" s="85"/>
      <c r="X29" s="85"/>
      <c r="Y29" s="85"/>
      <c r="Z29" s="85"/>
      <c r="AA29" s="85"/>
      <c r="AB29" s="85"/>
      <c r="AC29" s="85"/>
      <c r="AD29" s="85"/>
      <c r="AE29" s="85"/>
      <c r="AF29" s="85"/>
      <c r="AG29" s="86" t="s">
        <v>45</v>
      </c>
      <c r="AH29" s="85"/>
      <c r="AI29" s="85"/>
      <c r="AJ29" s="88">
        <f t="shared" si="3"/>
        <v>1</v>
      </c>
      <c r="AK29" s="9">
        <f t="shared" si="4"/>
        <v>1</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2.455102160059E12</v>
      </c>
      <c r="C30" s="94" t="s">
        <v>645</v>
      </c>
      <c r="D30" s="95" t="s">
        <v>348</v>
      </c>
      <c r="E30" s="85"/>
      <c r="F30" s="85"/>
      <c r="G30" s="85"/>
      <c r="H30" s="85"/>
      <c r="I30" s="85"/>
      <c r="J30" s="85"/>
      <c r="K30" s="85"/>
      <c r="L30" s="86" t="s">
        <v>44</v>
      </c>
      <c r="M30" s="85"/>
      <c r="N30" s="85"/>
      <c r="O30" s="85"/>
      <c r="P30" s="85"/>
      <c r="Q30" s="85"/>
      <c r="R30" s="85"/>
      <c r="S30" s="85"/>
      <c r="T30" s="85"/>
      <c r="U30" s="85"/>
      <c r="V30" s="85"/>
      <c r="W30" s="85"/>
      <c r="X30" s="85"/>
      <c r="Y30" s="85"/>
      <c r="Z30" s="86" t="s">
        <v>45</v>
      </c>
      <c r="AA30" s="85"/>
      <c r="AB30" s="85"/>
      <c r="AC30" s="85"/>
      <c r="AD30" s="85"/>
      <c r="AE30" s="85"/>
      <c r="AF30" s="85"/>
      <c r="AG30" s="85"/>
      <c r="AH30" s="85"/>
      <c r="AI30" s="85"/>
      <c r="AJ30" s="88">
        <f t="shared" si="3"/>
        <v>1</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2.45510216006E12</v>
      </c>
      <c r="C31" s="148" t="s">
        <v>713</v>
      </c>
      <c r="D31" s="95" t="s">
        <v>714</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2.455102160061E12</v>
      </c>
      <c r="C32" s="94" t="s">
        <v>715</v>
      </c>
      <c r="D32" s="95" t="s">
        <v>211</v>
      </c>
      <c r="E32" s="85"/>
      <c r="F32" s="85"/>
      <c r="G32" s="85"/>
      <c r="H32" s="85"/>
      <c r="I32" s="85"/>
      <c r="J32" s="85"/>
      <c r="K32" s="85"/>
      <c r="L32" s="85"/>
      <c r="M32" s="85"/>
      <c r="N32" s="85"/>
      <c r="O32" s="85"/>
      <c r="P32" s="85"/>
      <c r="Q32" s="85"/>
      <c r="R32" s="85"/>
      <c r="S32" s="85"/>
      <c r="T32" s="85"/>
      <c r="U32" s="85"/>
      <c r="V32" s="86" t="s">
        <v>44</v>
      </c>
      <c r="W32" s="85"/>
      <c r="X32" s="85"/>
      <c r="Y32" s="85"/>
      <c r="Z32" s="85"/>
      <c r="AA32" s="85"/>
      <c r="AB32" s="85"/>
      <c r="AC32" s="85"/>
      <c r="AD32" s="85"/>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2.455102160063E12</v>
      </c>
      <c r="C33" s="94" t="s">
        <v>716</v>
      </c>
      <c r="D33" s="95" t="s">
        <v>717</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2.455102160064E12</v>
      </c>
      <c r="C34" s="94" t="s">
        <v>133</v>
      </c>
      <c r="D34" s="95" t="s">
        <v>718</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2.455102160065E12</v>
      </c>
      <c r="C35" s="94" t="s">
        <v>719</v>
      </c>
      <c r="D35" s="95"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2.455102160066E12</v>
      </c>
      <c r="C36" s="94" t="s">
        <v>720</v>
      </c>
      <c r="D36" s="95" t="s">
        <v>175</v>
      </c>
      <c r="E36" s="85"/>
      <c r="F36" s="85"/>
      <c r="G36" s="85"/>
      <c r="H36" s="85"/>
      <c r="I36" s="85"/>
      <c r="J36" s="85"/>
      <c r="K36" s="85"/>
      <c r="L36" s="85"/>
      <c r="M36" s="85"/>
      <c r="N36" s="85"/>
      <c r="O36" s="85"/>
      <c r="P36" s="85"/>
      <c r="Q36" s="85"/>
      <c r="R36" s="85"/>
      <c r="S36" s="85"/>
      <c r="T36" s="86" t="s">
        <v>46</v>
      </c>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2.455102160067E12</v>
      </c>
      <c r="C37" s="94" t="s">
        <v>466</v>
      </c>
      <c r="D37" s="95"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v>2.455102160068E12</v>
      </c>
      <c r="C38" s="157" t="s">
        <v>86</v>
      </c>
      <c r="D38" s="158"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2.455102160069E12</v>
      </c>
      <c r="C39" s="150" t="s">
        <v>721</v>
      </c>
      <c r="D39" s="151" t="s">
        <v>211</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v>2.45510216007E12</v>
      </c>
      <c r="C40" s="150" t="s">
        <v>349</v>
      </c>
      <c r="D40" s="151" t="s">
        <v>253</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2.455102160071E12</v>
      </c>
      <c r="C41" s="150" t="s">
        <v>679</v>
      </c>
      <c r="D41" s="151" t="s">
        <v>170</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t="s">
        <v>45</v>
      </c>
      <c r="AD41" s="85"/>
      <c r="AE41" s="85"/>
      <c r="AF41" s="86" t="s">
        <v>45</v>
      </c>
      <c r="AG41" s="85"/>
      <c r="AH41" s="85"/>
      <c r="AI41" s="85"/>
      <c r="AJ41" s="88">
        <f t="shared" si="3"/>
        <v>0</v>
      </c>
      <c r="AK41" s="9">
        <f t="shared" si="4"/>
        <v>2</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v>2.455102160072E12</v>
      </c>
      <c r="C42" s="150" t="s">
        <v>722</v>
      </c>
      <c r="D42" s="151" t="s">
        <v>592</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49">
        <v>2.455102160073E12</v>
      </c>
      <c r="C43" s="150" t="s">
        <v>723</v>
      </c>
      <c r="D43" s="151" t="s">
        <v>299</v>
      </c>
      <c r="E43" s="86" t="s">
        <v>44</v>
      </c>
      <c r="F43" s="85"/>
      <c r="G43" s="85"/>
      <c r="H43" s="85"/>
      <c r="I43" s="85"/>
      <c r="J43" s="85"/>
      <c r="K43" s="85"/>
      <c r="L43" s="85"/>
      <c r="M43" s="85"/>
      <c r="N43" s="85"/>
      <c r="O43" s="85"/>
      <c r="P43" s="85"/>
      <c r="Q43" s="85"/>
      <c r="R43" s="86" t="s">
        <v>44</v>
      </c>
      <c r="S43" s="85"/>
      <c r="T43" s="85"/>
      <c r="U43" s="85"/>
      <c r="V43" s="85"/>
      <c r="W43" s="85"/>
      <c r="X43" s="85"/>
      <c r="Y43" s="85"/>
      <c r="Z43" s="85"/>
      <c r="AA43" s="85"/>
      <c r="AB43" s="85"/>
      <c r="AC43" s="86" t="s">
        <v>45</v>
      </c>
      <c r="AD43" s="85"/>
      <c r="AE43" s="86"/>
      <c r="AF43" s="86" t="s">
        <v>45</v>
      </c>
      <c r="AG43" s="86" t="s">
        <v>44</v>
      </c>
      <c r="AH43" s="86" t="s">
        <v>45</v>
      </c>
      <c r="AI43" s="85"/>
      <c r="AJ43" s="88">
        <f t="shared" si="3"/>
        <v>3</v>
      </c>
      <c r="AK43" s="9">
        <f t="shared" si="4"/>
        <v>3</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v>2.455202250003E12</v>
      </c>
      <c r="C44" s="150" t="s">
        <v>724</v>
      </c>
      <c r="D44" s="151" t="s">
        <v>725</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0"/>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11</v>
      </c>
      <c r="AK52" s="88">
        <f t="shared" si="6"/>
        <v>28</v>
      </c>
      <c r="AL52" s="88">
        <f t="shared" si="6"/>
        <v>4</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c r="C7" s="83"/>
      <c r="D7" s="84"/>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c r="C8" s="83"/>
      <c r="D8" s="84"/>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c r="C9" s="83"/>
      <c r="D9" s="84"/>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c r="C10" s="83"/>
      <c r="D10" s="84"/>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t="s">
        <v>727</v>
      </c>
      <c r="AT10" s="76"/>
      <c r="AU10" s="76"/>
      <c r="AV10" s="76"/>
      <c r="AW10" s="76"/>
      <c r="AX10" s="76"/>
      <c r="AY10" s="76"/>
      <c r="AZ10" s="76"/>
      <c r="BA10" s="76"/>
      <c r="BB10" s="76"/>
      <c r="BC10" s="76"/>
      <c r="BD10" s="76"/>
      <c r="BE10" s="76"/>
      <c r="BF10" s="76"/>
    </row>
    <row r="11" ht="21.0" customHeight="1">
      <c r="A11" s="81">
        <v>5.0</v>
      </c>
      <c r="B11" s="91"/>
      <c r="C11" s="83"/>
      <c r="D11" s="84"/>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c r="C12" s="83"/>
      <c r="D12" s="84"/>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c r="C13" s="83"/>
      <c r="D13" s="84"/>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c r="C14" s="83"/>
      <c r="D14" s="84"/>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c r="C15" s="83"/>
      <c r="D15" s="84"/>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c r="C16" s="83"/>
      <c r="D16" s="84"/>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c r="C17" s="83"/>
      <c r="D17" s="84"/>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c r="C18" s="83"/>
      <c r="D18" s="84"/>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c r="C19" s="83"/>
      <c r="D19" s="84"/>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c r="C20" s="83"/>
      <c r="D20" s="84"/>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c r="C21" s="83"/>
      <c r="D21" s="84"/>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c r="C22" s="83"/>
      <c r="D22" s="84"/>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c r="C23" s="83"/>
      <c r="D23" s="84"/>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59">
        <v>18.0</v>
      </c>
      <c r="B24" s="160"/>
      <c r="C24" s="161"/>
      <c r="D24" s="10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2"/>
      <c r="AN24" s="162"/>
      <c r="AO24" s="163"/>
      <c r="AP24" s="164"/>
      <c r="AQ24" s="164"/>
      <c r="AR24" s="164"/>
      <c r="AS24" s="164"/>
      <c r="AT24" s="164"/>
      <c r="AU24" s="164"/>
      <c r="AV24" s="164"/>
      <c r="AW24" s="164"/>
      <c r="AX24" s="164"/>
      <c r="AY24" s="164"/>
      <c r="AZ24" s="164"/>
      <c r="BA24" s="164"/>
      <c r="BB24" s="164"/>
      <c r="BC24" s="164"/>
      <c r="BD24" s="164"/>
      <c r="BE24" s="164"/>
      <c r="BF24" s="164"/>
    </row>
    <row r="25" ht="21.0" customHeight="1">
      <c r="A25" s="81">
        <v>19.0</v>
      </c>
      <c r="B25" s="91"/>
      <c r="C25" s="83"/>
      <c r="D25" s="84"/>
      <c r="E25" s="85"/>
      <c r="F25" s="85"/>
      <c r="G25" s="85"/>
      <c r="H25" s="85"/>
      <c r="I25" s="85"/>
      <c r="J25" s="85"/>
      <c r="K25" s="85"/>
      <c r="L25" s="85"/>
      <c r="M25" s="85"/>
      <c r="N25" s="85"/>
      <c r="O25" s="85"/>
      <c r="P25" s="87"/>
      <c r="Q25" s="85"/>
      <c r="R25" s="85"/>
      <c r="S25" s="165"/>
      <c r="T25" s="85"/>
      <c r="U25" s="85"/>
      <c r="V25" s="85"/>
      <c r="W25" s="85"/>
      <c r="X25" s="85"/>
      <c r="Y25" s="85"/>
      <c r="Z25" s="85"/>
      <c r="AA25" s="85"/>
      <c r="AB25" s="85"/>
      <c r="AC25" s="85"/>
      <c r="AD25" s="85"/>
      <c r="AE25" s="85"/>
      <c r="AF25" s="85"/>
      <c r="AG25" s="85"/>
      <c r="AH25" s="85"/>
      <c r="AI25" s="85"/>
      <c r="AJ25" s="166">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c r="C26" s="83"/>
      <c r="D26" s="84"/>
      <c r="E26" s="85"/>
      <c r="F26" s="85"/>
      <c r="G26" s="85"/>
      <c r="H26" s="85"/>
      <c r="I26" s="85"/>
      <c r="J26" s="85"/>
      <c r="K26" s="85"/>
      <c r="L26" s="85"/>
      <c r="M26" s="85"/>
      <c r="N26" s="85"/>
      <c r="O26" s="85"/>
      <c r="P26" s="87"/>
      <c r="Q26" s="85"/>
      <c r="R26" s="85"/>
      <c r="S26" s="167"/>
      <c r="T26" s="168"/>
      <c r="U26" s="168"/>
      <c r="V26" s="168"/>
      <c r="W26" s="168"/>
      <c r="X26" s="168"/>
      <c r="Y26" s="168"/>
      <c r="Z26" s="168"/>
      <c r="AA26" s="168"/>
      <c r="AB26" s="168"/>
      <c r="AC26" s="168"/>
      <c r="AD26" s="168"/>
      <c r="AE26" s="168"/>
      <c r="AF26" s="168"/>
      <c r="AG26" s="168"/>
      <c r="AH26" s="168"/>
      <c r="AI26" s="168"/>
      <c r="AJ26" s="166">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c r="C27" s="83"/>
      <c r="D27" s="84"/>
      <c r="E27" s="85"/>
      <c r="F27" s="85"/>
      <c r="G27" s="85"/>
      <c r="H27" s="85"/>
      <c r="I27" s="85"/>
      <c r="J27" s="85"/>
      <c r="K27" s="85"/>
      <c r="L27" s="85"/>
      <c r="M27" s="85"/>
      <c r="N27" s="85"/>
      <c r="O27" s="85"/>
      <c r="P27" s="87"/>
      <c r="Q27" s="85"/>
      <c r="R27" s="165"/>
      <c r="S27" s="169"/>
      <c r="T27" s="85"/>
      <c r="U27" s="85"/>
      <c r="V27" s="168"/>
      <c r="W27" s="168"/>
      <c r="X27" s="168"/>
      <c r="Y27" s="168"/>
      <c r="Z27" s="168"/>
      <c r="AA27" s="168"/>
      <c r="AB27" s="168"/>
      <c r="AC27" s="168"/>
      <c r="AD27" s="168"/>
      <c r="AE27" s="168"/>
      <c r="AF27" s="168"/>
      <c r="AG27" s="168"/>
      <c r="AH27" s="168"/>
      <c r="AI27" s="168"/>
      <c r="AJ27" s="166">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c r="C28" s="83"/>
      <c r="D28" s="84"/>
      <c r="E28" s="85"/>
      <c r="F28" s="85"/>
      <c r="G28" s="85"/>
      <c r="H28" s="85"/>
      <c r="I28" s="85"/>
      <c r="J28" s="85"/>
      <c r="K28" s="85"/>
      <c r="L28" s="85"/>
      <c r="M28" s="85"/>
      <c r="N28" s="85"/>
      <c r="O28" s="85"/>
      <c r="P28" s="87"/>
      <c r="Q28" s="85"/>
      <c r="R28" s="85"/>
      <c r="S28" s="170"/>
      <c r="T28" s="170"/>
      <c r="U28" s="170"/>
      <c r="V28" s="170"/>
      <c r="W28" s="170"/>
      <c r="X28" s="170"/>
      <c r="Y28" s="170"/>
      <c r="Z28" s="170"/>
      <c r="AA28" s="170"/>
      <c r="AB28" s="170"/>
      <c r="AC28" s="170"/>
      <c r="AD28" s="170"/>
      <c r="AE28" s="170"/>
      <c r="AF28" s="170"/>
      <c r="AG28" s="170"/>
      <c r="AH28" s="170"/>
      <c r="AI28" s="170"/>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c r="C29" s="83"/>
      <c r="D29" s="84"/>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c r="C30" s="83"/>
      <c r="D30" s="84"/>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c r="C31" s="83"/>
      <c r="D31" s="84"/>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c r="C32" s="83"/>
      <c r="D32" s="84"/>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2"/>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2"/>
      <c r="C42" s="125"/>
      <c r="D42" s="14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4"/>
      <c r="C43" s="125"/>
      <c r="D43" s="14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4"/>
      <c r="C44" s="125"/>
      <c r="D44" s="14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25"/>
      <c r="D45" s="14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727</v>
      </c>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6" t="s">
        <v>110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111</v>
      </c>
      <c r="AN52" s="88" t="s">
        <v>112</v>
      </c>
      <c r="AO52" s="88" t="s">
        <v>113</v>
      </c>
      <c r="AP52" s="64"/>
      <c r="AQ52" s="64"/>
      <c r="AR52" s="76"/>
      <c r="AS52" s="76"/>
      <c r="AT52" s="76"/>
      <c r="AU52" s="76"/>
      <c r="AV52" s="76"/>
      <c r="AW52" s="76"/>
      <c r="AX52" s="76"/>
      <c r="AY52" s="76"/>
      <c r="AZ52" s="76"/>
      <c r="BA52" s="76"/>
      <c r="BB52" s="76"/>
      <c r="BC52" s="76"/>
      <c r="BD52" s="76"/>
      <c r="BE52" s="76"/>
      <c r="BF52" s="76"/>
    </row>
    <row r="53" ht="21.0" customHeight="1">
      <c r="A53" s="97" t="s">
        <v>114</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98"/>
      <c r="B54" s="98"/>
      <c r="C54" s="99"/>
      <c r="E54" s="65"/>
      <c r="F54" s="65"/>
      <c r="G54" s="65"/>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9"/>
      <c r="D55" s="65"/>
      <c r="E55" s="65"/>
      <c r="F55" s="65"/>
      <c r="G55" s="65"/>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9"/>
      <c r="D56" s="65"/>
      <c r="E56" s="65"/>
      <c r="F56" s="65"/>
      <c r="G56" s="6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9"/>
      <c r="E57" s="65"/>
      <c r="F57" s="65"/>
      <c r="G57" s="65"/>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9"/>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9"/>
      <c r="F59" s="65"/>
      <c r="G59" s="6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9"/>
      <c r="E60" s="65"/>
      <c r="F60" s="65"/>
      <c r="G60" s="65"/>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729</v>
      </c>
      <c r="D7" s="84"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156</v>
      </c>
      <c r="D8" s="84" t="s">
        <v>62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730</v>
      </c>
      <c r="D9" s="84" t="s">
        <v>731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177</v>
      </c>
      <c r="D10" s="84" t="s">
        <v>192</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732</v>
      </c>
      <c r="D11" s="84" t="s">
        <v>272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2.355202050027E12</v>
      </c>
      <c r="C12" s="92" t="s">
        <v>733</v>
      </c>
      <c r="D12" s="84" t="s">
        <v>316</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2.355202050016E12</v>
      </c>
      <c r="C13" s="83" t="s">
        <v>609</v>
      </c>
      <c r="D13" s="84" t="s">
        <v>734</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2.355202050028E12</v>
      </c>
      <c r="C14" s="83" t="s">
        <v>735</v>
      </c>
      <c r="D14" s="84" t="s">
        <v>73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2.355202050019E12</v>
      </c>
      <c r="C15" s="83" t="s">
        <v>736</v>
      </c>
      <c r="D15" s="84" t="s">
        <v>73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2.355202050023E12</v>
      </c>
      <c r="C16" s="83" t="s">
        <v>737</v>
      </c>
      <c r="D16" s="84" t="s">
        <v>89</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2.355202050009E12</v>
      </c>
      <c r="C17" s="83" t="s">
        <v>738</v>
      </c>
      <c r="D17" s="84" t="s">
        <v>79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2.355202050017E12</v>
      </c>
      <c r="C18" s="83" t="s">
        <v>739</v>
      </c>
      <c r="D18" s="84" t="s">
        <v>324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2.355202050024E12</v>
      </c>
      <c r="C19" s="83" t="s">
        <v>740</v>
      </c>
      <c r="D19" s="84" t="s">
        <v>85</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2.355202050012E12</v>
      </c>
      <c r="C20" s="83" t="s">
        <v>741</v>
      </c>
      <c r="D20" s="84"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2.355202050014E12</v>
      </c>
      <c r="C21" s="83" t="s">
        <v>137</v>
      </c>
      <c r="D21" s="84" t="s">
        <v>681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2.355202050021E12</v>
      </c>
      <c r="C22" s="121" t="s">
        <v>742</v>
      </c>
      <c r="D22" s="136" t="s">
        <v>173</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2.355202050002E12</v>
      </c>
      <c r="C23" s="83" t="s">
        <v>67</v>
      </c>
      <c r="D23" s="84" t="s">
        <v>355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2.355202050011E12</v>
      </c>
      <c r="C24" s="83" t="s">
        <v>132</v>
      </c>
      <c r="D24" s="84" t="s">
        <v>103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2.355202050015E12</v>
      </c>
      <c r="C25" s="83" t="s">
        <v>743</v>
      </c>
      <c r="D25" s="84" t="s">
        <v>103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2.355202050007E12</v>
      </c>
      <c r="C26" s="83" t="s">
        <v>156</v>
      </c>
      <c r="D26" s="84" t="s">
        <v>216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2.355202050022E12</v>
      </c>
      <c r="C27" s="83" t="s">
        <v>70</v>
      </c>
      <c r="D27" s="84" t="s">
        <v>334</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2.355202050005E12</v>
      </c>
      <c r="C28" s="83" t="s">
        <v>744</v>
      </c>
      <c r="D28" s="84" t="s">
        <v>600</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2.355202050026E12</v>
      </c>
      <c r="C29" s="83" t="s">
        <v>745</v>
      </c>
      <c r="D29" s="84" t="s">
        <v>600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2.35520205001E12</v>
      </c>
      <c r="C30" s="83" t="s">
        <v>746</v>
      </c>
      <c r="D30" s="84" t="s">
        <v>267</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2.355202050013E12</v>
      </c>
      <c r="C31" s="83" t="s">
        <v>139</v>
      </c>
      <c r="D31" s="84" t="s">
        <v>71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2.355202050025E12</v>
      </c>
      <c r="C32" s="83" t="s">
        <v>747</v>
      </c>
      <c r="D32" s="84" t="s">
        <v>539</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c r="C33" s="83"/>
      <c r="D33" s="84"/>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c r="C34" s="83"/>
      <c r="D34" s="84"/>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c r="C35" s="83"/>
      <c r="D35" s="84"/>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c r="C36" s="83"/>
      <c r="D36" s="84"/>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c r="C37" s="83"/>
      <c r="D37" s="84"/>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c r="C38" s="83"/>
      <c r="D38" s="84"/>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4"/>
      <c r="C39" s="125"/>
      <c r="D39" s="14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4"/>
      <c r="C40" s="125"/>
      <c r="D40" s="14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4"/>
      <c r="C41" s="125"/>
      <c r="D41" s="14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6" t="s">
        <v>110</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111</v>
      </c>
      <c r="AN42" s="88" t="s">
        <v>112</v>
      </c>
      <c r="AO42" s="88" t="s">
        <v>113</v>
      </c>
      <c r="AP42" s="64"/>
      <c r="AQ42" s="64"/>
      <c r="AR42" s="76"/>
      <c r="AS42" s="76"/>
      <c r="AT42" s="76"/>
      <c r="AU42" s="76"/>
      <c r="AV42" s="76"/>
      <c r="AW42" s="76"/>
      <c r="AX42" s="76"/>
      <c r="AY42" s="76"/>
      <c r="AZ42" s="76"/>
      <c r="BA42" s="76"/>
      <c r="BB42" s="76"/>
      <c r="BC42" s="76"/>
      <c r="BD42" s="76"/>
      <c r="BE42" s="76"/>
      <c r="BF42" s="76"/>
    </row>
    <row r="43" ht="21.0" customHeight="1">
      <c r="A43" s="97" t="s">
        <v>114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98"/>
      <c r="B44" s="98"/>
      <c r="C44" s="99"/>
      <c r="E44" s="65"/>
      <c r="F44" s="65"/>
      <c r="G44" s="65"/>
      <c r="H44" s="100"/>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9"/>
      <c r="D45" s="65"/>
      <c r="E45" s="65"/>
      <c r="F45" s="65"/>
      <c r="G45" s="65"/>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9"/>
      <c r="D46" s="65"/>
      <c r="E46" s="65"/>
      <c r="F46" s="65"/>
      <c r="G46" s="6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9"/>
      <c r="E47" s="65"/>
      <c r="F47" s="65"/>
      <c r="G47" s="65"/>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9"/>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9"/>
      <c r="F49" s="65"/>
      <c r="G49" s="65"/>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9"/>
      <c r="E50" s="65"/>
      <c r="F50" s="65"/>
      <c r="G50" s="65"/>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c r="C7" s="172"/>
      <c r="D7" s="173"/>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9"/>
      <c r="C8" s="130"/>
      <c r="D8" s="131"/>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9"/>
      <c r="C9" s="130"/>
      <c r="D9" s="131"/>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9"/>
      <c r="C10" s="130"/>
      <c r="D10" s="131"/>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9"/>
      <c r="C11" s="130"/>
      <c r="D11" s="131"/>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9"/>
      <c r="C12" s="130"/>
      <c r="D12" s="131"/>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9"/>
      <c r="C13" s="130"/>
      <c r="D13" s="131"/>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9"/>
      <c r="C14" s="130"/>
      <c r="D14" s="131"/>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9"/>
      <c r="C15" s="130"/>
      <c r="D15" s="131"/>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9"/>
      <c r="C16" s="130"/>
      <c r="D16" s="131"/>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9"/>
      <c r="C17" s="130"/>
      <c r="D17" s="131"/>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9"/>
      <c r="C18" s="130"/>
      <c r="D18" s="131"/>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9"/>
      <c r="C19" s="130"/>
      <c r="D19" s="131"/>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9"/>
      <c r="C20" s="130"/>
      <c r="D20" s="131"/>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9"/>
      <c r="C21" s="130"/>
      <c r="D21" s="131"/>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9"/>
      <c r="C22" s="130"/>
      <c r="D22" s="131"/>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9"/>
      <c r="C23" s="130"/>
      <c r="D23" s="131"/>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9"/>
      <c r="C24" s="130"/>
      <c r="D24" s="131"/>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9"/>
      <c r="C25" s="130"/>
      <c r="D25" s="13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9"/>
      <c r="C26" s="130"/>
      <c r="D26" s="13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9"/>
      <c r="C27" s="130"/>
      <c r="D27" s="13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9"/>
      <c r="C28" s="130"/>
      <c r="D28" s="13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9"/>
      <c r="C29" s="130"/>
      <c r="D29" s="131"/>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9"/>
      <c r="C30" s="130"/>
      <c r="D30" s="131"/>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9"/>
      <c r="C31" s="130"/>
      <c r="D31" s="131"/>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9"/>
      <c r="C32" s="130"/>
      <c r="D32" s="131"/>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9"/>
      <c r="C33" s="130"/>
      <c r="D33" s="13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30"/>
      <c r="D34" s="13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0"/>
      <c r="D35" s="13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30"/>
      <c r="D36" s="13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3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30"/>
      <c r="D38" s="13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3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3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30"/>
      <c r="D41" s="13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9"/>
      <c r="C42" s="130"/>
      <c r="D42" s="131"/>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17"/>
      <c r="AN42" s="117"/>
      <c r="AO42" s="117"/>
      <c r="AP42" s="118"/>
      <c r="AQ42" s="118"/>
      <c r="AR42" s="118"/>
      <c r="AS42" s="118"/>
      <c r="AT42" s="118"/>
      <c r="AU42" s="118"/>
      <c r="AV42" s="118"/>
      <c r="AW42" s="118"/>
      <c r="AX42" s="118"/>
      <c r="AY42" s="118"/>
      <c r="AZ42" s="118"/>
      <c r="BA42" s="118"/>
      <c r="BB42" s="118"/>
      <c r="BC42" s="118"/>
      <c r="BD42" s="118"/>
      <c r="BE42" s="118"/>
      <c r="BF42" s="118"/>
    </row>
    <row r="43" ht="21.0" customHeight="1">
      <c r="A43" s="81">
        <v>37.0</v>
      </c>
      <c r="B43" s="129"/>
      <c r="C43" s="130"/>
      <c r="D43" s="131"/>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19"/>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30"/>
      <c r="D44" s="131"/>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30"/>
      <c r="D45" s="131"/>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30"/>
      <c r="D46" s="131"/>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30"/>
      <c r="D47" s="131"/>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9"/>
      <c r="C49" s="130"/>
      <c r="D49" s="131"/>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27"/>
      <c r="AN49" s="127"/>
      <c r="AO49" s="127"/>
      <c r="AP49" s="127"/>
      <c r="AQ49" s="127"/>
      <c r="AR49" s="127"/>
      <c r="AS49" s="127"/>
      <c r="AT49" s="127"/>
      <c r="AU49" s="127"/>
      <c r="AV49" s="127"/>
      <c r="AW49" s="127"/>
      <c r="AX49" s="127"/>
      <c r="AY49" s="127"/>
      <c r="AZ49" s="127"/>
      <c r="BA49" s="127"/>
      <c r="BB49" s="127"/>
      <c r="BC49" s="127"/>
      <c r="BD49" s="127"/>
      <c r="BE49" s="127"/>
      <c r="BF49" s="127"/>
    </row>
    <row r="50" ht="21.0" customHeight="1">
      <c r="A50" s="81">
        <v>44.0</v>
      </c>
      <c r="B50" s="129"/>
      <c r="C50" s="130"/>
      <c r="D50" s="131"/>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9"/>
      <c r="C51" s="130"/>
      <c r="D51" s="131"/>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9"/>
      <c r="C52" s="130"/>
      <c r="D52" s="131"/>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9"/>
      <c r="C53" s="130"/>
      <c r="D53" s="131"/>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9"/>
      <c r="C54" s="130"/>
      <c r="D54" s="131"/>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9"/>
      <c r="C55" s="130"/>
      <c r="D55" s="131"/>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9"/>
      <c r="C56" s="130"/>
      <c r="D56" s="131"/>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9"/>
      <c r="C57" s="130"/>
      <c r="D57" s="131"/>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9"/>
      <c r="C58" s="130"/>
      <c r="D58" s="131"/>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9"/>
      <c r="C59" s="130"/>
      <c r="D59" s="131"/>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6" t="s">
        <v>110</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111</v>
      </c>
      <c r="AN60" s="88" t="s">
        <v>112</v>
      </c>
      <c r="AO60" s="88" t="s">
        <v>113</v>
      </c>
      <c r="AP60" s="64"/>
      <c r="AQ60" s="64"/>
      <c r="AR60" s="76"/>
      <c r="AS60" s="76"/>
      <c r="AT60" s="76"/>
      <c r="AU60" s="76"/>
      <c r="AV60" s="76"/>
      <c r="AW60" s="76"/>
      <c r="AX60" s="76"/>
      <c r="AY60" s="76"/>
      <c r="AZ60" s="76"/>
      <c r="BA60" s="76"/>
      <c r="BB60" s="76"/>
      <c r="BC60" s="76"/>
      <c r="BD60" s="76"/>
      <c r="BE60" s="76"/>
      <c r="BF60" s="76"/>
    </row>
    <row r="61" ht="21.0" customHeight="1">
      <c r="A61" s="97" t="s">
        <v>114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98"/>
      <c r="B62" s="98"/>
      <c r="C62" s="99"/>
      <c r="E62" s="65"/>
      <c r="F62" s="65"/>
      <c r="G62" s="65"/>
      <c r="H62" s="100"/>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9"/>
      <c r="D63" s="65"/>
      <c r="E63" s="65"/>
      <c r="F63" s="65"/>
      <c r="G63" s="65"/>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9"/>
      <c r="D64" s="65"/>
      <c r="E64" s="65"/>
      <c r="F64" s="65"/>
      <c r="G64" s="65"/>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9"/>
      <c r="E65" s="65"/>
      <c r="F65" s="65"/>
      <c r="G65" s="65"/>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9"/>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9"/>
      <c r="F67" s="65"/>
      <c r="G67" s="65"/>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9"/>
      <c r="E68" s="65"/>
      <c r="F68" s="65"/>
      <c r="G68" s="65"/>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