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<sst xmlns="http://schemas.openxmlformats.org/spreadsheetml/2006/main" count="1519" uniqueCount="668">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</sst>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2</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15</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7</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7</v>
      </c>
      <c r="R8" s="17">
        <f>BHST22.5.CM!AL56</f>
        <v>0</v>
      </c>
      <c r="S8" s="13">
        <v>4.0</v>
      </c>
      <c r="T8" s="20" t="s">
        <v>22</v>
      </c>
      <c r="U8" s="13"/>
      <c r="V8" s="15">
        <f>BHST22.6.CM!AJ56</f>
        <v>0</v>
      </c>
      <c r="W8" s="15">
        <f>BHST22.6.CM!AK56</f>
        <v>3</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12</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7</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44</v>
      </c>
      <c r="O23" s="53"/>
      <c r="P23" s="58"/>
      <c r="Q23" s="59"/>
      <c r="R23" s="60"/>
      <c r="S23" s="44" t="str">
        <f>"Tổng HS vắng có phép "&amp; SUM(W5:W20)</f>
        <v>Tổng HS vắng có phép 25</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50" t="s">
        <v>42</v>
      </c>
      <c r="G13" s="251" t="s">
        <v>42</v>
      </c>
      <c r="H13" s="250"/>
      <c r="I13" s="122"/>
      <c r="J13" s="122"/>
      <c r="K13" s="122"/>
      <c r="L13" s="122"/>
      <c r="M13" s="250" t="s">
        <v>42</v>
      </c>
      <c r="N13" s="250" t="s">
        <v>42</v>
      </c>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4</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50" t="s">
        <v>42</v>
      </c>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1</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50" t="s">
        <v>42</v>
      </c>
      <c r="N16" s="250" t="s">
        <v>42</v>
      </c>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2</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50" t="s">
        <v>42</v>
      </c>
      <c r="N17" s="250" t="s">
        <v>42</v>
      </c>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2</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50" t="s">
        <v>42</v>
      </c>
      <c r="G19" s="122"/>
      <c r="H19" s="247"/>
      <c r="I19" s="122"/>
      <c r="J19" s="122"/>
      <c r="K19" s="122"/>
      <c r="L19" s="122"/>
      <c r="M19" s="250" t="s">
        <v>42</v>
      </c>
      <c r="N19" s="250" t="s">
        <v>42</v>
      </c>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3</v>
      </c>
      <c r="AL19" s="9">
        <f t="shared" si="5"/>
        <v>0</v>
      </c>
      <c r="AM19" s="80"/>
      <c r="AN19" s="80"/>
    </row>
    <row r="20" ht="21.0" customHeight="1">
      <c r="A20" s="85">
        <v>14.0</v>
      </c>
      <c r="B20" s="113">
        <v>2.253403020137E12</v>
      </c>
      <c r="C20" s="248" t="s">
        <v>480</v>
      </c>
      <c r="D20" s="249" t="s">
        <v>75</v>
      </c>
      <c r="E20" s="121"/>
      <c r="F20" s="250" t="s">
        <v>42</v>
      </c>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1</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251" t="s">
        <v>42</v>
      </c>
      <c r="H22" s="247"/>
      <c r="I22" s="122"/>
      <c r="J22" s="122"/>
      <c r="K22" s="122"/>
      <c r="L22" s="122"/>
      <c r="M22" s="247"/>
      <c r="N22" s="250" t="s">
        <v>42</v>
      </c>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2</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15</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90" t="s">
        <v>42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1</v>
      </c>
      <c r="AL11" s="9">
        <f t="shared" si="5"/>
        <v>0</v>
      </c>
      <c r="AM11" s="259"/>
      <c r="AN11" s="259"/>
      <c r="AO11" s="259"/>
    </row>
    <row r="12" ht="22.5" customHeight="1">
      <c r="A12" s="85">
        <v>6.0</v>
      </c>
      <c r="B12" s="92">
        <v>2.253404240056E12</v>
      </c>
      <c r="C12" s="93" t="s">
        <v>222</v>
      </c>
      <c r="D12" s="94" t="s">
        <v>513</v>
      </c>
      <c r="E12" s="89"/>
      <c r="F12" s="89"/>
      <c r="G12" s="89"/>
      <c r="H12" s="90" t="s">
        <v>42</v>
      </c>
      <c r="I12" s="89"/>
      <c r="J12" s="89"/>
      <c r="K12" s="89"/>
      <c r="L12" s="89"/>
      <c r="M12" s="89"/>
      <c r="N12" s="89"/>
      <c r="O12" s="90" t="s">
        <v>42</v>
      </c>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2</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90" t="s">
        <v>42</v>
      </c>
      <c r="I14" s="89"/>
      <c r="J14" s="89"/>
      <c r="K14" s="89"/>
      <c r="L14" s="89"/>
      <c r="M14" s="89"/>
      <c r="N14" s="89"/>
      <c r="O14" s="90" t="s">
        <v>42</v>
      </c>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2</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90" t="s">
        <v>42</v>
      </c>
      <c r="I34" s="89"/>
      <c r="J34" s="89"/>
      <c r="K34" s="89"/>
      <c r="L34" s="89"/>
      <c r="M34" s="89"/>
      <c r="N34" s="89"/>
      <c r="O34" s="90" t="s">
        <v>42</v>
      </c>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2</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7</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90" t="s">
        <v>42</v>
      </c>
      <c r="G8" s="89"/>
      <c r="H8" s="90" t="s">
        <v>42</v>
      </c>
      <c r="I8" s="90" t="s">
        <v>42</v>
      </c>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3</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3</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c r="L22" s="90"/>
      <c r="M22" s="89"/>
      <c r="N22" s="89"/>
      <c r="O22" s="89"/>
      <c r="P22" s="90"/>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c r="L27" s="90"/>
      <c r="M27" s="90"/>
      <c r="N27" s="89"/>
      <c r="O27" s="89"/>
      <c r="P27" s="90"/>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c r="L28" s="90"/>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c r="M35" s="90"/>
      <c r="N35" s="89"/>
      <c r="O35" s="89"/>
      <c r="P35" s="90"/>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I6" si="2">IF(WEEKDAY(E5)=1,"CN",WEEKDAY(E5))</f>
        <v>2</v>
      </c>
      <c r="F6" s="84">
        <f t="shared" si="2"/>
        <v>3</v>
      </c>
      <c r="G6" s="84">
        <f t="shared" si="2"/>
        <v>4</v>
      </c>
      <c r="H6" s="84">
        <f t="shared" si="2"/>
        <v>5</v>
      </c>
      <c r="I6" s="84">
        <f t="shared" si="2"/>
        <v>6</v>
      </c>
      <c r="J6" s="84" t="s">
        <v>107</v>
      </c>
      <c r="K6" s="84" t="str">
        <f t="shared" ref="K6:AI6" si="3">IF(WEEKDAY(K5)=1,"CN",WEEKDAY(K5))</f>
        <v>CN</v>
      </c>
      <c r="L6" s="84">
        <f t="shared" si="3"/>
        <v>2</v>
      </c>
      <c r="M6" s="84">
        <f t="shared" si="3"/>
        <v>3</v>
      </c>
      <c r="N6" s="84">
        <f t="shared" si="3"/>
        <v>4</v>
      </c>
      <c r="O6" s="84">
        <f t="shared" si="3"/>
        <v>5</v>
      </c>
      <c r="P6" s="84">
        <f t="shared" si="3"/>
        <v>6</v>
      </c>
      <c r="Q6" s="84">
        <f t="shared" si="3"/>
        <v>7</v>
      </c>
      <c r="R6" s="84" t="str">
        <f t="shared" si="3"/>
        <v>CN</v>
      </c>
      <c r="S6" s="84">
        <f t="shared" si="3"/>
        <v>2</v>
      </c>
      <c r="T6" s="84">
        <f t="shared" si="3"/>
        <v>3</v>
      </c>
      <c r="U6" s="84">
        <f t="shared" si="3"/>
        <v>4</v>
      </c>
      <c r="V6" s="84">
        <f t="shared" si="3"/>
        <v>5</v>
      </c>
      <c r="W6" s="84">
        <f t="shared" si="3"/>
        <v>6</v>
      </c>
      <c r="X6" s="84">
        <f t="shared" si="3"/>
        <v>7</v>
      </c>
      <c r="Y6" s="84" t="str">
        <f t="shared" si="3"/>
        <v>CN</v>
      </c>
      <c r="Z6" s="84">
        <f t="shared" si="3"/>
        <v>2</v>
      </c>
      <c r="AA6" s="84">
        <f t="shared" si="3"/>
        <v>3</v>
      </c>
      <c r="AB6" s="84">
        <f t="shared" si="3"/>
        <v>4</v>
      </c>
      <c r="AC6" s="84">
        <f t="shared" si="3"/>
        <v>5</v>
      </c>
      <c r="AD6" s="84">
        <f t="shared" si="3"/>
        <v>6</v>
      </c>
      <c r="AE6" s="84">
        <f t="shared" si="3"/>
        <v>7</v>
      </c>
      <c r="AF6" s="84" t="str">
        <f t="shared" si="3"/>
        <v>CN</v>
      </c>
      <c r="AG6" s="84">
        <f t="shared" si="3"/>
        <v>2</v>
      </c>
      <c r="AH6" s="84">
        <f t="shared" si="3"/>
        <v>3</v>
      </c>
      <c r="AI6" s="84">
        <f t="shared" si="3"/>
        <v>4</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90" t="s">
        <v>42</v>
      </c>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1</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1</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4.0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45383</v>
      </c>
      <c r="F5" s="186">
        <f t="shared" ref="F5:AI5" si="1">E5+1</f>
        <v>45384</v>
      </c>
      <c r="G5" s="186">
        <f t="shared" si="1"/>
        <v>45385</v>
      </c>
      <c r="H5" s="186">
        <f t="shared" si="1"/>
        <v>45386</v>
      </c>
      <c r="I5" s="186">
        <f t="shared" si="1"/>
        <v>45387</v>
      </c>
      <c r="J5" s="186">
        <f t="shared" si="1"/>
        <v>45388</v>
      </c>
      <c r="K5" s="186">
        <f t="shared" si="1"/>
        <v>45389</v>
      </c>
      <c r="L5" s="186">
        <f t="shared" si="1"/>
        <v>45390</v>
      </c>
      <c r="M5" s="186">
        <f t="shared" si="1"/>
        <v>45391</v>
      </c>
      <c r="N5" s="186">
        <f t="shared" si="1"/>
        <v>45392</v>
      </c>
      <c r="O5" s="186">
        <f t="shared" si="1"/>
        <v>45393</v>
      </c>
      <c r="P5" s="186">
        <f t="shared" si="1"/>
        <v>45394</v>
      </c>
      <c r="Q5" s="186">
        <f t="shared" si="1"/>
        <v>45395</v>
      </c>
      <c r="R5" s="186">
        <f t="shared" si="1"/>
        <v>45396</v>
      </c>
      <c r="S5" s="186">
        <f t="shared" si="1"/>
        <v>45397</v>
      </c>
      <c r="T5" s="186">
        <f t="shared" si="1"/>
        <v>45398</v>
      </c>
      <c r="U5" s="186">
        <f t="shared" si="1"/>
        <v>45399</v>
      </c>
      <c r="V5" s="186">
        <f t="shared" si="1"/>
        <v>45400</v>
      </c>
      <c r="W5" s="186">
        <f t="shared" si="1"/>
        <v>45401</v>
      </c>
      <c r="X5" s="186">
        <f t="shared" si="1"/>
        <v>45402</v>
      </c>
      <c r="Y5" s="186">
        <f t="shared" si="1"/>
        <v>45403</v>
      </c>
      <c r="Z5" s="186">
        <f t="shared" si="1"/>
        <v>45404</v>
      </c>
      <c r="AA5" s="186">
        <f t="shared" si="1"/>
        <v>45405</v>
      </c>
      <c r="AB5" s="186">
        <f t="shared" si="1"/>
        <v>45406</v>
      </c>
      <c r="AC5" s="186">
        <f t="shared" si="1"/>
        <v>45407</v>
      </c>
      <c r="AD5" s="186">
        <f t="shared" si="1"/>
        <v>45408</v>
      </c>
      <c r="AE5" s="186">
        <f t="shared" si="1"/>
        <v>45409</v>
      </c>
      <c r="AF5" s="186">
        <f t="shared" si="1"/>
        <v>45410</v>
      </c>
      <c r="AG5" s="186">
        <f t="shared" si="1"/>
        <v>45411</v>
      </c>
      <c r="AH5" s="186">
        <f t="shared" si="1"/>
        <v>45412</v>
      </c>
      <c r="AI5" s="186">
        <f t="shared" si="1"/>
        <v>45413</v>
      </c>
      <c r="AJ5" s="187" t="s">
        <v>41</v>
      </c>
      <c r="AK5" s="187" t="s">
        <v>42</v>
      </c>
      <c r="AL5" s="187" t="s">
        <v>43</v>
      </c>
      <c r="AM5" s="80"/>
      <c r="AN5" s="80"/>
    </row>
    <row r="6" ht="21.0" customHeight="1">
      <c r="A6" s="81"/>
      <c r="B6" s="81"/>
      <c r="C6" s="82"/>
      <c r="D6" s="83"/>
      <c r="E6" s="188">
        <f t="shared" ref="E6:AI6" si="2">IF(WEEKDAY(E5)=1,"CN",WEEKDAY(E5))</f>
        <v>2</v>
      </c>
      <c r="F6" s="188">
        <f t="shared" si="2"/>
        <v>3</v>
      </c>
      <c r="G6" s="188">
        <f t="shared" si="2"/>
        <v>4</v>
      </c>
      <c r="H6" s="188">
        <f t="shared" si="2"/>
        <v>5</v>
      </c>
      <c r="I6" s="188">
        <f t="shared" si="2"/>
        <v>6</v>
      </c>
      <c r="J6" s="188">
        <f t="shared" si="2"/>
        <v>7</v>
      </c>
      <c r="K6" s="188" t="str">
        <f t="shared" si="2"/>
        <v>CN</v>
      </c>
      <c r="L6" s="188">
        <f t="shared" si="2"/>
        <v>2</v>
      </c>
      <c r="M6" s="188">
        <f t="shared" si="2"/>
        <v>3</v>
      </c>
      <c r="N6" s="188">
        <f t="shared" si="2"/>
        <v>4</v>
      </c>
      <c r="O6" s="188">
        <f t="shared" si="2"/>
        <v>5</v>
      </c>
      <c r="P6" s="188">
        <f t="shared" si="2"/>
        <v>6</v>
      </c>
      <c r="Q6" s="188">
        <f t="shared" si="2"/>
        <v>7</v>
      </c>
      <c r="R6" s="188" t="str">
        <f t="shared" si="2"/>
        <v>CN</v>
      </c>
      <c r="S6" s="188">
        <f t="shared" si="2"/>
        <v>2</v>
      </c>
      <c r="T6" s="188">
        <f t="shared" si="2"/>
        <v>3</v>
      </c>
      <c r="U6" s="188">
        <f t="shared" si="2"/>
        <v>4</v>
      </c>
      <c r="V6" s="188">
        <f t="shared" si="2"/>
        <v>5</v>
      </c>
      <c r="W6" s="188">
        <f t="shared" si="2"/>
        <v>6</v>
      </c>
      <c r="X6" s="188">
        <f t="shared" si="2"/>
        <v>7</v>
      </c>
      <c r="Y6" s="188" t="str">
        <f t="shared" si="2"/>
        <v>CN</v>
      </c>
      <c r="Z6" s="188">
        <f t="shared" si="2"/>
        <v>2</v>
      </c>
      <c r="AA6" s="188">
        <f t="shared" si="2"/>
        <v>3</v>
      </c>
      <c r="AB6" s="188">
        <f t="shared" si="2"/>
        <v>4</v>
      </c>
      <c r="AC6" s="188">
        <f t="shared" si="2"/>
        <v>5</v>
      </c>
      <c r="AD6" s="188">
        <f t="shared" si="2"/>
        <v>6</v>
      </c>
      <c r="AE6" s="188">
        <f t="shared" si="2"/>
        <v>7</v>
      </c>
      <c r="AF6" s="188" t="str">
        <f t="shared" si="2"/>
        <v>CN</v>
      </c>
      <c r="AG6" s="188">
        <f t="shared" si="2"/>
        <v>2</v>
      </c>
      <c r="AH6" s="188">
        <f t="shared" si="2"/>
        <v>3</v>
      </c>
      <c r="AI6" s="188">
        <f t="shared" si="2"/>
        <v>4</v>
      </c>
      <c r="AJ6" s="81"/>
      <c r="AK6" s="81"/>
      <c r="AL6" s="81"/>
      <c r="AM6" s="80"/>
      <c r="AN6" s="80"/>
    </row>
    <row r="7" ht="21.0" customHeight="1">
      <c r="A7" s="189">
        <v>1.0</v>
      </c>
      <c r="B7" s="189">
        <v>2.25480105003E12</v>
      </c>
      <c r="C7" s="190" t="s">
        <v>327</v>
      </c>
      <c r="D7" s="191" t="s">
        <v>45</v>
      </c>
      <c r="E7" s="167"/>
      <c r="F7" s="192"/>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c r="G23" s="192"/>
      <c r="H23" s="167"/>
      <c r="I23" s="167"/>
      <c r="J23" s="192"/>
      <c r="K23" s="192"/>
      <c r="L23" s="167"/>
      <c r="M23" s="167"/>
      <c r="N23" s="167"/>
      <c r="O23" s="167"/>
      <c r="P23" s="167"/>
      <c r="Q23" s="167"/>
      <c r="R23" s="192"/>
      <c r="S23" s="167"/>
      <c r="T23" s="167"/>
      <c r="U23" s="167"/>
      <c r="V23" s="167"/>
      <c r="W23" s="167"/>
      <c r="X23" s="167"/>
      <c r="Y23" s="167"/>
      <c r="Z23" s="167"/>
      <c r="AA23" s="192"/>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92"/>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92" t="s">
        <v>42</v>
      </c>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1</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92"/>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92" t="s">
        <v>42</v>
      </c>
      <c r="K39" s="167"/>
      <c r="L39" s="167"/>
      <c r="M39" s="167"/>
      <c r="N39" s="167"/>
      <c r="O39" s="167"/>
      <c r="P39" s="167"/>
      <c r="Q39" s="167"/>
      <c r="R39" s="192"/>
      <c r="S39" s="167"/>
      <c r="T39" s="167"/>
      <c r="U39" s="192"/>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92"/>
      <c r="N60" s="167"/>
      <c r="O60" s="167"/>
      <c r="P60" s="167"/>
      <c r="Q60" s="167"/>
      <c r="R60" s="167"/>
      <c r="S60" s="167"/>
      <c r="T60" s="167"/>
      <c r="U60" s="167"/>
      <c r="V60" s="167"/>
      <c r="W60" s="167"/>
      <c r="X60" s="167"/>
      <c r="Y60" s="167"/>
      <c r="Z60" s="167"/>
      <c r="AA60" s="192"/>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92"/>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2</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13" t="s">
        <v>42</v>
      </c>
      <c r="K10" s="207"/>
      <c r="L10" s="207"/>
      <c r="M10" s="213" t="s">
        <v>42</v>
      </c>
      <c r="N10" s="213"/>
      <c r="O10" s="207"/>
      <c r="P10" s="207"/>
      <c r="Q10" s="207"/>
      <c r="R10" s="213"/>
      <c r="S10" s="207"/>
      <c r="T10" s="207"/>
      <c r="U10" s="213"/>
      <c r="V10" s="213"/>
      <c r="W10" s="213"/>
      <c r="X10" s="213"/>
      <c r="Y10" s="213"/>
      <c r="Z10" s="207"/>
      <c r="AA10" s="207"/>
      <c r="AB10" s="213"/>
      <c r="AC10" s="213"/>
      <c r="AD10" s="207"/>
      <c r="AE10" s="213"/>
      <c r="AF10" s="213"/>
      <c r="AG10" s="207"/>
      <c r="AH10" s="207"/>
      <c r="AI10" s="207"/>
      <c r="AJ10" s="208">
        <f t="shared" si="3"/>
        <v>0</v>
      </c>
      <c r="AK10" s="209">
        <f t="shared" si="4"/>
        <v>2</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13" t="s">
        <v>42</v>
      </c>
      <c r="K20" s="207"/>
      <c r="L20" s="207"/>
      <c r="M20" s="213" t="s">
        <v>42</v>
      </c>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2</v>
      </c>
      <c r="AL20" s="209">
        <f t="shared" si="5"/>
        <v>0</v>
      </c>
      <c r="AM20" s="210"/>
      <c r="AN20" s="210"/>
    </row>
    <row r="21" ht="21.0" customHeight="1">
      <c r="A21" s="203">
        <v>15.0</v>
      </c>
      <c r="B21" s="204">
        <v>2.254802050128E12</v>
      </c>
      <c r="C21" s="205" t="s">
        <v>410</v>
      </c>
      <c r="D21" s="206" t="s">
        <v>58</v>
      </c>
      <c r="E21" s="207"/>
      <c r="F21" s="213"/>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0</v>
      </c>
      <c r="AL23" s="209">
        <f t="shared" si="5"/>
        <v>0</v>
      </c>
      <c r="AM23" s="210"/>
      <c r="AN23" s="210"/>
    </row>
    <row r="24" ht="21.0" customHeight="1">
      <c r="A24" s="203">
        <v>18.0</v>
      </c>
      <c r="B24" s="203">
        <v>2.254801050045E12</v>
      </c>
      <c r="C24" s="211" t="s">
        <v>412</v>
      </c>
      <c r="D24" s="212" t="s">
        <v>125</v>
      </c>
      <c r="E24" s="207"/>
      <c r="F24" s="207"/>
      <c r="G24" s="213"/>
      <c r="H24" s="207"/>
      <c r="I24" s="207"/>
      <c r="J24" s="213" t="s">
        <v>42</v>
      </c>
      <c r="K24" s="207"/>
      <c r="L24" s="207"/>
      <c r="M24" s="213" t="s">
        <v>42</v>
      </c>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2</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13"/>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8"/>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0</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8"/>
      <c r="AN60" s="210"/>
    </row>
    <row r="61" ht="18.0" customHeight="1">
      <c r="A61" s="203">
        <v>55.0</v>
      </c>
      <c r="B61" s="204">
        <v>2.255402060053E12</v>
      </c>
      <c r="C61" s="205" t="s">
        <v>393</v>
      </c>
      <c r="D61" s="206" t="s">
        <v>333</v>
      </c>
      <c r="E61" s="207"/>
      <c r="F61" s="207"/>
      <c r="G61" s="207"/>
      <c r="H61" s="207"/>
      <c r="I61" s="213"/>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0</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