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CĐT22" sheetId="12" r:id="rId15"/>
    <sheet state="visible" name="TQW21.3.Q7"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1"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p2fVzHifXilYw2JETChIYNpMu5Sca+LjUNebwsuDnqQ="/>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<sst xmlns="http://schemas.openxmlformats.org/spreadsheetml/2006/main" count="1978" uniqueCount="803">
  <si>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</si>
  <si>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</si>
  <si>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</si>
  <si>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</si>
  <si>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</si>
  <si>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</si>
  <si>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</si>
  <si>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</si>
  <si>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</si>
  <si>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</si>
  <si>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</si>
  <si>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</si>
  <si>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</si>
  <si>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</si>
  <si>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</si>
  <si>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</si>
  <si>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</si>
  <si>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</si>
  <si>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</si>
  <si>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</si>
  <si>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</si>
  <si>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</si>
  <si>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</si>
  <si>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</si>
  <si>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</si>
  <si>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</si>
  <si>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</si>
  <si>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</si>
  <si>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</si>
  <si>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</si>
  <si>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</si>
  <si>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</si>
  <si>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</si>
  <si>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</si>
  <si>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</si>
  <si>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</si>
  <si>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</si>
  <si>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</si>
  <si>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</si>
  <si>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</si>
  <si>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</si>
  <si>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</si>
  <si>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</si>
  <si>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</si>
  <si>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</si>
  <si>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</si>
  <si>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</si>
  <si>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</si>
  <si>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</si>
  <si>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</si>
  <si>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</si>
  <si>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</si>
  <si>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</si>
  <si>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</si>
  <si>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</si>
  <si>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</si>
  <si>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</si>
  <si>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</si>
  <si>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</si>
  <si>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</si>
  <si>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</si>
  <si>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</si>
  <si>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</si>
  <si>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</si>
  <si>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</si>
  <si>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</si>
  <si>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</si>
  <si>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</si>
  <si>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</si>
  <si>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</si>
  <si>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</si>
  <si>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</si>
  <si>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</si>
  <si>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</si>
  <si>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</si>
  <si>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</si>
  <si>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</si>
  <si>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</si>
  <si>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</si>
  <si>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</si>
  <si>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</si>
  <si>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</si>
  <si>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</si>
  <si>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</si>
  <si>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</si>
  <si>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</si>
  <si>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</si>
  <si>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</si>
  <si>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</si>
  <si>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</si>
  <si>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</si>
  <si>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</si>
  <si>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</si>
  <si>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</si>
  <si>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</si>
  <si>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</si>
  <si>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</si>
  <si>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</si>
  <si>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</si>
  <si>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</si>
  <si>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</si>
  <si>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</si>
  <si>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</si>
  <si>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</si>
  <si>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</si>
  <si>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</si>
  <si>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</si>
  <si>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</si>
  <si>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</si>
  <si>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</si>
  <si>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</si>
  <si>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</si>
  <si>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</si>
  <si>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</si>
  <si>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</si>
  <si>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</si>
  <si>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</si>
  <si>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</si>
  <si>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</si>
  <si>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</si>
  <si>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</si>
  <si>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</si>
  <si>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</si>
  <si>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</si>
  <si>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</si>
  <si>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</si>
  <si>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</si>
  <si>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</si>
  <si>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</si>
  <si>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</si>
  <si>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</si>
  <si>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</si>
  <si>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</si>
  <si>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</si>
  <si>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</si>
  <si>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</si>
  <si>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</si>
  <si>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</si>
  <si>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</si>
  <si>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</si>
  <si>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</si>
  <si>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</si>
  <si>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</si>
  <si>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</si>
  <si>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</si>
  <si>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</si>
  <si>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</si>
  <si>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</si>
  <si>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</si>
  <si>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</si>
  <si>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</si>
  <si>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</si>
  <si>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</si>
  <si>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</si>
  <si>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</si>
  <si>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</si>
  <si>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</si>
  <si>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</si>
  <si>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</si>
  <si>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</si>
  <si>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</si>
  <si>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</si>
  <si>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</si>
  <si>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</si>
  <si>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</si>
  <si>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</si>
  <si>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</si>
  <si>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</si>
  <si>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</si>
  <si>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</si>
  <si>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</si>
  <si>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</si>
  <si>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</si>
  <si>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</si>
  <si>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</si>
  <si>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</si>
  <si>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</si>
  <si>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</si>
  <si>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</si>
  <si>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</si>
  <si>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</si>
  <si>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</si>
  <si>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</si>
  <si>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</si>
  <si>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</si>
  <si>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</si>
  <si>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</si>
  <si>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</si>
  <si>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</si>
  <si>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</si>
  <si>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</si>
  <si>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</si>
  <si>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</si>
  <si>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</si>
  <si>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</si>
  <si>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</si>
  <si>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</si>
  <si>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</si>
  <si>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</si>
  <si>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</si>
  <si>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</si>
  <si>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</si>
  <si>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</si>
  <si>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</si>
  <si>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</si>
  <si>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</si>
  <si>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</si>
  <si>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</si>
  <si>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</si>
  <si>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</si>
  <si>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</si>
  <si>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</si>
  <si>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</si>
  <si>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</si>
  <si>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</si>
  <si>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</si>
  <si>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</si>
  <si>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</si>
  <si>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</si>
  <si>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</si>
  <si>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</si>
  <si>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</si>
  <si>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</si>
  <si>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</si>
  <si>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</si>
  <si>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</si>
  <si>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</si>
  <si>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</si>
  <si>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</si>
  <si>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</si>
  <si>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</si>
  <si>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</si>
  <si>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</si>
  <si>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</si>
  <si>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</si>
  <si>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</si>
  <si>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</si>
  <si>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</si>
  <si>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</si>
  <si>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</si>
  <si>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</si>
  <si>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</si>
  <si>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</si>
  <si>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</si>
  <si>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</si>
  <si>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</si>
  <si>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</si>
  <si>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</si>
  <si>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</si>
  <si>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</si>
  <si>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</si>
  <si>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</si>
  <si>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</si>
  <si>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</si>
  <si>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</si>
  <si>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</si>
  <si>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</si>
  <si>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</si>
  <si>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</si>
  <si>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</si>
  <si>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</si>
  <si>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</si>
  <si>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</si>
  <si>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</si>
  <si>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</si>
  <si>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</si>
  <si>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</si>
  <si>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</si>
  <si>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</si>
  <si>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</si>
  <si>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</si>
  <si>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</si>
  <si>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</si>
  <si>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</si>
  <si>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</si>
  <si>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</si>
  <si>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</si>
  <si>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</si>
  <si>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</si>
  <si>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</si>
  <si>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</si>
  <si>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</si>
  <si>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</si>
  <si>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</si>
  <si>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</si>
  <si>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</si>
  <si>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</si>
  <si>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</si>
  <si>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</si>
  <si>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</si>
  <si>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</si>
  <si>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</si>
  <si>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</si>
  <si>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</si>
  <si>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</si>
  <si>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</si>
  <si>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</si>
  <si>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</si>
  <si>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</si>
  <si>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</si>
  <si>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</si>
  <si>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</si>
  <si>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</si>
  <si>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</si>
  <si>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</si>
  <si>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</si>
  <si>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</si>
  <si>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</si>
  <si>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</si>
  <si>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</si>
  <si>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</si>
  <si>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</si>
  <si>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</si>
  <si>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</si>
  <si>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</si>
  <si>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</si>
  <si>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</si>
  <si>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</si>
  <si>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</si>
  <si>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</si>
  <si>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</si>
  <si>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</si>
  <si>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</si>
  <si>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</si>
  <si>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</si>
  <si>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</si>
  <si>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</si>
  <si>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</si>
  <si>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</si>
  <si>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</si>
  <si>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</si>
  <si>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</si>
  <si>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</si>
  <si>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</si>
  <si>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</si>
  <si>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</si>
  <si>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</si>
  <si>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</si>
  <si>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</si>
  <si>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</si>
  <si>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</si>
  <si>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</si>
  <si>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</si>
  <si>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</si>
  <si>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</si>
  <si>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</si>
  <si>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</si>
  <si>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</si>
  <si>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</si>
  <si>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</si>
  <si>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</si>
  <si>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</si>
  <si>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</si>
  <si>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</si>
  <si>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</si>
  <si>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</si>
  <si>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</si>
  <si>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</si>
  <si>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</si>
  <si>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</si>
  <si>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</si>
  <si>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</si>
  <si>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</si>
  <si>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</si>
  <si>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</si>
  <si>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</si>
  <si>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</si>
  <si>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</si>
  <si>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</si>
  <si>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</si>
  <si>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</si>
  <si>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</si>
  <si>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</si>
  <si>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</si>
  <si>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</si>
  <si>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</si>
  <si>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</si>
  <si>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</si>
  <si>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</si>
  <si>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</si>
  <si>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</si>
  <si>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</si>
  <si>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</si>
  <si>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</si>
  <si>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</si>
  <si>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</si>
  <si>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</si>
  <si>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</si>
  <si>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</si>
  <si>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</si>
  <si>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</si>
  <si>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</si>
  <si>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</si>
  <si>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</si>
  <si>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</si>
  <si>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</si>
  <si>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</si>
  <si>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</si>
  <si>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</si>
  <si>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</si>
  <si>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</si>
  <si>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</si>
  <si>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</si>
  <si>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</si>
  <si>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</si>
  <si>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</si>
  <si>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</si>
  <si>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</si>
  <si>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</si>
  <si>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</si>
  <si>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</si>
  <si>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</si>
  <si>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</si>
  <si>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</si>
  <si>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</si>
  <si>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</si>
  <si>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</si>
  <si>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</si>
  <si>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</si>
  <si>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</si>
  <si>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</si>
  <si>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</si>
  <si>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</si>
  <si>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</si>
  <si>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</si>
  <si>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</si>
  <si>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</si>
  <si>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</si>
  <si>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</si>
  <si>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</si>
  <si>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</si>
  <si>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</si>
  <si>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</si>
  <si>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</si>
  <si>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</si>
  <si>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</si>
  <si>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</si>
  <si>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</si>
  <si>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</si>
  <si>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</si>
  <si>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</si>
  <si>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</si>
  <si>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</si>
  <si>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</si>
  <si>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</si>
  <si>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</si>
  <si>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</si>
  <si>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</si>
  <si>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</si>
  <si>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</si>
  <si>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Nguyễn Minh</t>
  </si>
  <si>
    <t>Trần Tấn</t>
  </si>
  <si>
    <t>Nguyễn Việt Thiên</t>
  </si>
  <si>
    <t>Hồ Nguyễn Duy</t>
  </si>
  <si>
    <t>Tân</t>
  </si>
  <si>
    <t>Nguyễn Lê Minh</t>
  </si>
  <si>
    <t>Thức</t>
  </si>
  <si>
    <t>Bùi Trung</t>
  </si>
  <si>
    <t>BẢNG ĐIỂM DANH LỚP TQW21.3.Q7 HÀNG NGÀY</t>
  </si>
  <si>
    <t>Đào Ngọc Như</t>
  </si>
  <si>
    <t>Thạch Thị Tú</t>
  </si>
  <si>
    <t>Châu Gia</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</si>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</sst>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0" fillId="0" fontId="30"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3"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6" t="s">
        <v>52</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6" t="s">
        <v>52</v>
      </c>
      <c r="F25" s="85"/>
      <c r="G25" s="85"/>
      <c r="H25" s="86"/>
      <c r="I25" s="86" t="s">
        <v>52</v>
      </c>
      <c r="J25" s="86" t="s">
        <v>52</v>
      </c>
      <c r="K25" s="85"/>
      <c r="L25" s="85"/>
      <c r="M25" s="85"/>
      <c r="N25" s="86"/>
      <c r="O25" s="85"/>
      <c r="P25" s="87"/>
      <c r="Q25" s="85"/>
      <c r="R25" s="85"/>
      <c r="S25" s="85"/>
      <c r="T25" s="85"/>
      <c r="U25" s="85"/>
      <c r="V25" s="85"/>
      <c r="W25" s="85"/>
      <c r="X25" s="85"/>
      <c r="Y25" s="85"/>
      <c r="Z25" s="85"/>
      <c r="AA25" s="86"/>
      <c r="AB25" s="85"/>
      <c r="AC25" s="86"/>
      <c r="AD25" s="86"/>
      <c r="AE25" s="86"/>
      <c r="AF25" s="86"/>
      <c r="AG25" s="86"/>
      <c r="AH25" s="85"/>
      <c r="AI25" s="85"/>
      <c r="AJ25" s="89">
        <f t="shared" si="3"/>
        <v>3</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6" t="s">
        <v>52</v>
      </c>
      <c r="F36" s="85"/>
      <c r="G36" s="85"/>
      <c r="H36" s="85"/>
      <c r="I36" s="86" t="s">
        <v>52</v>
      </c>
      <c r="J36" s="86" t="s">
        <v>52</v>
      </c>
      <c r="K36" s="85"/>
      <c r="L36" s="85"/>
      <c r="M36" s="86"/>
      <c r="N36" s="85"/>
      <c r="O36" s="86"/>
      <c r="P36" s="87"/>
      <c r="Q36" s="85"/>
      <c r="R36" s="86"/>
      <c r="S36" s="85"/>
      <c r="T36" s="85"/>
      <c r="U36" s="85"/>
      <c r="V36" s="85"/>
      <c r="W36" s="85"/>
      <c r="X36" s="85"/>
      <c r="Y36" s="86"/>
      <c r="Z36" s="85"/>
      <c r="AA36" s="86"/>
      <c r="AB36" s="85"/>
      <c r="AC36" s="86"/>
      <c r="AD36" s="85"/>
      <c r="AE36" s="86"/>
      <c r="AF36" s="86"/>
      <c r="AG36" s="86"/>
      <c r="AH36" s="86"/>
      <c r="AI36" s="85"/>
      <c r="AJ36" s="89">
        <f t="shared" si="3"/>
        <v>3</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t="s">
        <v>53</v>
      </c>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1</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t="s">
        <v>53</v>
      </c>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1</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427</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428</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429</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430</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431</v>
      </c>
      <c r="E12" s="86"/>
      <c r="F12" s="86"/>
      <c r="G12" s="86"/>
      <c r="H12" s="86"/>
      <c r="I12" s="86"/>
      <c r="J12" s="86"/>
      <c r="K12" s="85"/>
      <c r="L12" s="86"/>
      <c r="M12" s="86"/>
      <c r="N12" s="86"/>
      <c r="O12" s="85"/>
      <c r="P12" s="87"/>
      <c r="Q12" s="85"/>
      <c r="R12" s="86"/>
      <c r="S12" s="86"/>
      <c r="T12" s="88"/>
      <c r="U12" s="86"/>
      <c r="V12" s="134"/>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433</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434</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435</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436</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437</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438</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439</v>
      </c>
      <c r="D20" s="117" t="s">
        <v>440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441</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442</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443</v>
      </c>
      <c r="D23" s="117" t="s">
        <v>252</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444</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445</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446</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447</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448</v>
      </c>
      <c r="D28" s="117" t="s">
        <v>449</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450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451</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452</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453</v>
      </c>
      <c r="D33" s="117" t="s">
        <v>454</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455</v>
      </c>
      <c r="D34" s="117" t="s">
        <v>456</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457</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459</v>
      </c>
      <c r="D7" s="151"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460</v>
      </c>
      <c r="D8" s="154" t="s">
        <v>235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461</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450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56"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6" t="s">
        <v>53</v>
      </c>
      <c r="F8" s="85"/>
      <c r="G8" s="85"/>
      <c r="H8" s="85"/>
      <c r="I8" s="86" t="s">
        <v>53</v>
      </c>
      <c r="J8" s="85"/>
      <c r="K8" s="85"/>
      <c r="L8" s="85"/>
      <c r="M8" s="85"/>
      <c r="N8" s="85"/>
      <c r="O8" s="85"/>
      <c r="P8" s="90"/>
      <c r="Q8" s="85"/>
      <c r="R8" s="85"/>
      <c r="S8" s="85"/>
      <c r="T8" s="88"/>
      <c r="U8" s="85"/>
      <c r="V8" s="91"/>
      <c r="W8" s="86"/>
      <c r="X8" s="85"/>
      <c r="Y8" s="86"/>
      <c r="Z8" s="85"/>
      <c r="AA8" s="85"/>
      <c r="AB8" s="85"/>
      <c r="AC8" s="85"/>
      <c r="AD8" s="86"/>
      <c r="AE8" s="86"/>
      <c r="AF8" s="85"/>
      <c r="AG8" s="85"/>
      <c r="AH8" s="85"/>
      <c r="AI8" s="85"/>
      <c r="AJ8" s="89">
        <f t="shared" si="4"/>
        <v>0</v>
      </c>
      <c r="AK8" s="9">
        <f t="shared" si="5"/>
        <v>1</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448</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6" t="s">
        <v>53</v>
      </c>
      <c r="I15" s="85"/>
      <c r="J15" s="85"/>
      <c r="K15" s="85"/>
      <c r="L15" s="85"/>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6" t="s">
        <v>53</v>
      </c>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6" t="s">
        <v>53</v>
      </c>
      <c r="F26" s="86"/>
      <c r="G26" s="86"/>
      <c r="H26" s="85"/>
      <c r="I26" s="86" t="s">
        <v>53</v>
      </c>
      <c r="J26" s="85"/>
      <c r="K26" s="85"/>
      <c r="L26" s="85"/>
      <c r="M26" s="85"/>
      <c r="N26" s="85"/>
      <c r="O26" s="85"/>
      <c r="P26" s="90"/>
      <c r="Q26" s="85"/>
      <c r="R26" s="85"/>
      <c r="S26" s="85"/>
      <c r="T26" s="85"/>
      <c r="U26" s="85"/>
      <c r="V26" s="85"/>
      <c r="W26" s="85"/>
      <c r="X26" s="85"/>
      <c r="Y26" s="86"/>
      <c r="Z26" s="85"/>
      <c r="AA26" s="85"/>
      <c r="AB26" s="85"/>
      <c r="AC26" s="85"/>
      <c r="AD26" s="86"/>
      <c r="AE26" s="85"/>
      <c r="AF26" s="86"/>
      <c r="AG26" s="85"/>
      <c r="AH26" s="85"/>
      <c r="AI26" s="85"/>
      <c r="AJ26" s="89">
        <f t="shared" si="4"/>
        <v>0</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6" t="s">
        <v>53</v>
      </c>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6" t="s">
        <v>53</v>
      </c>
      <c r="F28" s="85"/>
      <c r="G28" s="85"/>
      <c r="H28" s="85"/>
      <c r="I28" s="85"/>
      <c r="J28" s="85"/>
      <c r="K28" s="85"/>
      <c r="L28" s="85"/>
      <c r="M28" s="85"/>
      <c r="N28" s="85"/>
      <c r="O28" s="85"/>
      <c r="P28" s="90"/>
      <c r="Q28" s="85"/>
      <c r="R28" s="85"/>
      <c r="S28" s="85"/>
      <c r="T28" s="85"/>
      <c r="U28" s="85"/>
      <c r="V28" s="85"/>
      <c r="W28" s="85"/>
      <c r="X28" s="85"/>
      <c r="Y28" s="86"/>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6" t="s">
        <v>53</v>
      </c>
      <c r="F29" s="85"/>
      <c r="G29" s="85"/>
      <c r="H29" s="86" t="s">
        <v>53</v>
      </c>
      <c r="I29" s="86" t="s">
        <v>53</v>
      </c>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2</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451</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2</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6" t="s">
        <v>53</v>
      </c>
      <c r="J9" s="86"/>
      <c r="K9" s="85"/>
      <c r="L9" s="86"/>
      <c r="M9" s="86"/>
      <c r="N9" s="86"/>
      <c r="O9" s="85"/>
      <c r="P9" s="87"/>
      <c r="Q9" s="86"/>
      <c r="R9" s="85"/>
      <c r="S9" s="85"/>
      <c r="T9" s="134"/>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450</v>
      </c>
      <c r="D18" s="84" t="s">
        <v>580</v>
      </c>
      <c r="E18" s="85"/>
      <c r="F18" s="86"/>
      <c r="G18" s="86"/>
      <c r="H18" s="85"/>
      <c r="I18" s="86"/>
      <c r="J18" s="85"/>
      <c r="K18" s="85"/>
      <c r="L18" s="86"/>
      <c r="M18" s="85"/>
      <c r="N18" s="85"/>
      <c r="O18" s="85"/>
      <c r="P18" s="90"/>
      <c r="Q18" s="86"/>
      <c r="R18" s="85"/>
      <c r="S18" s="85"/>
      <c r="T18" s="91"/>
      <c r="U18" s="86"/>
      <c r="V18" s="88"/>
      <c r="W18" s="85"/>
      <c r="X18" s="86"/>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2</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9</v>
      </c>
      <c r="R6" s="15">
        <f>LGT22.1!AL47</f>
        <v>0</v>
      </c>
      <c r="S6" s="13">
        <v>2.0</v>
      </c>
      <c r="T6" s="14" t="s">
        <v>17</v>
      </c>
      <c r="U6" s="13"/>
      <c r="V6" s="15">
        <f>THUD22.3!AJ42</f>
        <v>0</v>
      </c>
      <c r="W6" s="15">
        <f>THUD22.3!AK42</f>
        <v>7</v>
      </c>
      <c r="X6" s="15">
        <f>THUD22.3!AL42</f>
        <v>2</v>
      </c>
      <c r="Y6" s="19"/>
    </row>
    <row r="7" ht="20.25" customHeight="1">
      <c r="A7" s="13">
        <v>3.0</v>
      </c>
      <c r="B7" s="14" t="s">
        <v>18</v>
      </c>
      <c r="C7" s="13"/>
      <c r="D7" s="15">
        <f>'CKĐL22.1'!AJ37</f>
        <v>2</v>
      </c>
      <c r="E7" s="15">
        <f>'CKĐL22.1'!AK37</f>
        <v>0</v>
      </c>
      <c r="F7" s="15">
        <f>'CKĐL22.1'!AL37</f>
        <v>0</v>
      </c>
      <c r="G7" s="13">
        <v>3.0</v>
      </c>
      <c r="H7" s="14" t="s">
        <v>19</v>
      </c>
      <c r="I7" s="13"/>
      <c r="J7" s="16">
        <f>'TBN22'!AJ31</f>
        <v>0</v>
      </c>
      <c r="K7" s="16">
        <f>'TBN22'!AK31</f>
        <v>2</v>
      </c>
      <c r="L7" s="16">
        <f>'TBN22'!AL31</f>
        <v>0</v>
      </c>
      <c r="M7" s="13">
        <v>3.0</v>
      </c>
      <c r="N7" s="14" t="s">
        <v>20</v>
      </c>
      <c r="O7" s="13"/>
      <c r="P7" s="15">
        <f>BHST22.1!AJ52</f>
        <v>0</v>
      </c>
      <c r="Q7" s="15">
        <f>BHST22.1!AK52</f>
        <v>3</v>
      </c>
      <c r="R7" s="15">
        <f>BHST22.1!AL52</f>
        <v>0</v>
      </c>
      <c r="S7" s="13">
        <v>3.0</v>
      </c>
      <c r="T7" s="14" t="s">
        <v>21</v>
      </c>
      <c r="U7" s="13"/>
      <c r="V7" s="15">
        <f>'TKĐH22.1'!AJ42</f>
        <v>1</v>
      </c>
      <c r="W7" s="15">
        <f>'TKĐH22.1'!AK42</f>
        <v>3</v>
      </c>
      <c r="X7" s="15">
        <f>'TKĐH22.1'!AL42</f>
        <v>1</v>
      </c>
      <c r="Y7" s="19"/>
    </row>
    <row r="8" ht="20.25" customHeight="1">
      <c r="A8" s="13">
        <v>4.0</v>
      </c>
      <c r="B8" s="14" t="s">
        <v>22</v>
      </c>
      <c r="C8" s="13"/>
      <c r="D8" s="15">
        <f>'CKĐL22.2'!AJ39</f>
        <v>1</v>
      </c>
      <c r="E8" s="15">
        <f>'CKĐL22.2'!AK39</f>
        <v>1</v>
      </c>
      <c r="F8" s="15">
        <f>'CKĐL22.2'!AL39</f>
        <v>0</v>
      </c>
      <c r="G8" s="13">
        <v>4.0</v>
      </c>
      <c r="H8" s="14" t="s">
        <v>23</v>
      </c>
      <c r="I8" s="13"/>
      <c r="J8" s="16">
        <f>TKTT22!AJ39</f>
        <v>0</v>
      </c>
      <c r="K8" s="16">
        <f>TKTT22!AK39</f>
        <v>2</v>
      </c>
      <c r="L8" s="16">
        <f>TKTT22!AL39</f>
        <v>0</v>
      </c>
      <c r="M8" s="13">
        <v>4.0</v>
      </c>
      <c r="N8" s="14"/>
      <c r="O8" s="13"/>
      <c r="P8" s="15"/>
      <c r="Q8" s="17"/>
      <c r="R8" s="18"/>
      <c r="S8" s="13">
        <v>4.0</v>
      </c>
      <c r="T8" s="14" t="s">
        <v>24</v>
      </c>
      <c r="U8" s="13"/>
      <c r="V8" s="15">
        <f>'TKĐH22.2'!AJ42</f>
        <v>7</v>
      </c>
      <c r="W8" s="15">
        <f>'TKĐH22.2'!AK42</f>
        <v>0</v>
      </c>
      <c r="X8" s="15">
        <f>'TKĐH22.2'!AL42</f>
        <v>0</v>
      </c>
      <c r="Y8" s="19"/>
    </row>
    <row r="9" ht="20.25" customHeight="1">
      <c r="A9" s="13">
        <v>5.0</v>
      </c>
      <c r="B9" s="14" t="s">
        <v>25</v>
      </c>
      <c r="C9" s="13"/>
      <c r="D9" s="15">
        <f>'CKĐL22.3'!AJ32</f>
        <v>2</v>
      </c>
      <c r="E9" s="15">
        <f>'CKĐL22.3'!AK32</f>
        <v>6</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1</v>
      </c>
      <c r="X9" s="15">
        <f>'TQW22'!AL32</f>
        <v>0</v>
      </c>
      <c r="Y9" s="19"/>
    </row>
    <row r="10" ht="20.25" customHeight="1">
      <c r="A10" s="13">
        <v>6.0</v>
      </c>
      <c r="B10" s="21" t="s">
        <v>28</v>
      </c>
      <c r="C10" s="20"/>
      <c r="D10" s="15">
        <f>CNOT22.2!AJ43</f>
        <v>3</v>
      </c>
      <c r="E10" s="15">
        <f>CNOT22.2!AK43</f>
        <v>1</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0</v>
      </c>
      <c r="X10" s="15">
        <f>'CĐT22'!AL42</f>
        <v>0</v>
      </c>
      <c r="Y10" s="19"/>
    </row>
    <row r="11" ht="20.25" customHeight="1">
      <c r="A11" s="13">
        <v>7.0</v>
      </c>
      <c r="B11" s="14"/>
      <c r="C11" s="13"/>
      <c r="D11" s="15"/>
      <c r="E11" s="22"/>
      <c r="F11" s="23"/>
      <c r="G11" s="13">
        <v>7.0</v>
      </c>
      <c r="H11" s="21" t="s">
        <v>31</v>
      </c>
      <c r="I11" s="20"/>
      <c r="J11" s="16">
        <f>KTML22!AJ37</f>
        <v>16</v>
      </c>
      <c r="K11" s="16">
        <f>KTML22!AK37</f>
        <v>2</v>
      </c>
      <c r="L11" s="16">
        <f>KTML22!AL37</f>
        <v>0</v>
      </c>
      <c r="M11" s="13">
        <v>7.0</v>
      </c>
      <c r="N11" s="24"/>
      <c r="O11" s="25"/>
      <c r="P11" s="26"/>
      <c r="Q11" s="27"/>
      <c r="R11" s="28"/>
      <c r="S11" s="13">
        <v>7.0</v>
      </c>
      <c r="T11" s="14" t="s">
        <v>32</v>
      </c>
      <c r="U11" s="13"/>
      <c r="V11" s="15">
        <f>PCMT22!AJ37</f>
        <v>0</v>
      </c>
      <c r="W11" s="15">
        <f>PCMT22!AK37</f>
        <v>7</v>
      </c>
      <c r="X11" s="15">
        <f>PCMT22!AL37</f>
        <v>0</v>
      </c>
      <c r="Y11" s="19"/>
    </row>
    <row r="12" ht="20.25" customHeight="1">
      <c r="A12" s="13">
        <v>8.0</v>
      </c>
      <c r="B12" s="14"/>
      <c r="C12" s="13"/>
      <c r="D12" s="15"/>
      <c r="E12" s="22"/>
      <c r="F12" s="23"/>
      <c r="G12" s="13">
        <v>8.0</v>
      </c>
      <c r="H12" s="14" t="s">
        <v>33</v>
      </c>
      <c r="I12" s="13"/>
      <c r="J12" s="16">
        <f>NHKS22!AJ34</f>
        <v>2</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8</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8</v>
      </c>
      <c r="B19" s="33"/>
      <c r="C19" s="33"/>
      <c r="D19" s="33"/>
      <c r="E19" s="33"/>
      <c r="F19" s="34"/>
      <c r="G19" s="41" t="s">
        <v>35</v>
      </c>
      <c r="H19" s="33"/>
      <c r="I19" s="33"/>
      <c r="J19" s="36"/>
      <c r="K19" s="37">
        <f>SUM(J5:J17)</f>
        <v>18</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6</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15</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34</v>
      </c>
      <c r="L22" s="49"/>
      <c r="M22" s="42" t="str">
        <f>"Tổng HS đi học trễ "&amp;SUM(R5:R18)</f>
        <v>Tổng HS đi học trễ 0</v>
      </c>
      <c r="N22" s="33"/>
      <c r="O22" s="33"/>
      <c r="P22" s="33"/>
      <c r="Q22" s="33"/>
      <c r="R22" s="34"/>
      <c r="S22" s="41" t="s">
        <v>38</v>
      </c>
      <c r="T22" s="33"/>
      <c r="U22" s="33"/>
      <c r="V22" s="36"/>
      <c r="W22" s="37">
        <f>SUM(V5:V20)</f>
        <v>8</v>
      </c>
      <c r="X22" s="34"/>
      <c r="Y22" s="51"/>
    </row>
    <row r="23" ht="24.75" customHeight="1">
      <c r="A23" s="3"/>
      <c r="B23" s="52" t="s">
        <v>40</v>
      </c>
      <c r="C23" s="48"/>
      <c r="D23" s="48"/>
      <c r="E23" s="48"/>
      <c r="F23" s="48"/>
      <c r="G23" s="48"/>
      <c r="H23" s="48"/>
      <c r="I23" s="48"/>
      <c r="J23" s="48"/>
      <c r="K23" s="48"/>
      <c r="L23" s="48"/>
      <c r="M23" s="49"/>
      <c r="N23" s="53">
        <f>SUM(E5:E16)+SUM(K5:K17)+SUM(Q5:Q18)+SUM(W5:W20)</f>
        <v>50</v>
      </c>
      <c r="O23" s="49"/>
      <c r="P23" s="54"/>
      <c r="Q23" s="55"/>
      <c r="R23" s="56"/>
      <c r="S23" s="40" t="str">
        <f>"Tổng HS vắng có phép "&amp; SUM(W5:W20)</f>
        <v>Tổng HS vắng có phép 21</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5</v>
      </c>
      <c r="P24" s="48"/>
      <c r="Q24" s="48"/>
      <c r="R24" s="61"/>
      <c r="S24" s="42" t="str">
        <f>"Tổng HS đi học trễ "&amp; SUM(X5:X20)</f>
        <v>Tổng HS đi học trễ 3</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6" t="s">
        <v>52</v>
      </c>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2</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5"/>
      <c r="L11" s="86"/>
      <c r="M11" s="85"/>
      <c r="N11" s="86"/>
      <c r="O11" s="86"/>
      <c r="P11" s="90"/>
      <c r="Q11" s="85"/>
      <c r="R11" s="85"/>
      <c r="S11" s="85"/>
      <c r="T11" s="85"/>
      <c r="U11" s="86"/>
      <c r="V11" s="86"/>
      <c r="W11" s="85"/>
      <c r="X11" s="86"/>
      <c r="Y11" s="86"/>
      <c r="Z11" s="86"/>
      <c r="AA11" s="86"/>
      <c r="AB11" s="86"/>
      <c r="AC11" s="85"/>
      <c r="AD11" s="85"/>
      <c r="AE11" s="86"/>
      <c r="AF11" s="86"/>
      <c r="AG11" s="86"/>
      <c r="AH11" s="85"/>
      <c r="AI11" s="86"/>
      <c r="AJ11" s="89">
        <f t="shared" si="4"/>
        <v>4</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5"/>
      <c r="N13" s="85"/>
      <c r="O13" s="85"/>
      <c r="P13" s="87"/>
      <c r="Q13" s="85"/>
      <c r="R13" s="85"/>
      <c r="S13" s="85"/>
      <c r="T13" s="85"/>
      <c r="U13" s="85"/>
      <c r="V13" s="86"/>
      <c r="W13" s="85"/>
      <c r="X13" s="86"/>
      <c r="Y13" s="85"/>
      <c r="Z13" s="85"/>
      <c r="AA13" s="85"/>
      <c r="AB13" s="86"/>
      <c r="AC13" s="85"/>
      <c r="AD13" s="85"/>
      <c r="AE13" s="85"/>
      <c r="AF13" s="85"/>
      <c r="AG13" s="85"/>
      <c r="AH13" s="85"/>
      <c r="AI13" s="85"/>
      <c r="AJ13" s="89">
        <f t="shared" si="4"/>
        <v>1</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6" t="s">
        <v>52</v>
      </c>
      <c r="F14" s="86" t="s">
        <v>53</v>
      </c>
      <c r="G14" s="85"/>
      <c r="H14" s="85"/>
      <c r="I14" s="85"/>
      <c r="J14" s="85"/>
      <c r="K14" s="85"/>
      <c r="L14" s="85"/>
      <c r="M14" s="85"/>
      <c r="N14" s="85"/>
      <c r="O14" s="85"/>
      <c r="P14" s="90"/>
      <c r="Q14" s="85"/>
      <c r="R14" s="85"/>
      <c r="S14" s="85"/>
      <c r="T14" s="85"/>
      <c r="U14" s="85"/>
      <c r="V14" s="85"/>
      <c r="W14" s="85"/>
      <c r="X14" s="85"/>
      <c r="Y14" s="85"/>
      <c r="Z14" s="85"/>
      <c r="AA14" s="85"/>
      <c r="AB14" s="86"/>
      <c r="AC14" s="85"/>
      <c r="AD14" s="85"/>
      <c r="AE14" s="85"/>
      <c r="AF14" s="85"/>
      <c r="AG14" s="85"/>
      <c r="AH14" s="85"/>
      <c r="AI14" s="85"/>
      <c r="AJ14" s="89">
        <f t="shared" si="4"/>
        <v>1</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6" t="s">
        <v>52</v>
      </c>
      <c r="G18" s="85"/>
      <c r="H18" s="86"/>
      <c r="I18" s="86"/>
      <c r="J18" s="85"/>
      <c r="K18" s="85"/>
      <c r="L18" s="85"/>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1</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5"/>
      <c r="M23" s="85"/>
      <c r="N23" s="85"/>
      <c r="O23" s="85"/>
      <c r="P23" s="90"/>
      <c r="Q23" s="85"/>
      <c r="R23" s="85"/>
      <c r="S23" s="86"/>
      <c r="T23" s="85"/>
      <c r="U23" s="86"/>
      <c r="V23" s="85"/>
      <c r="W23" s="85"/>
      <c r="X23" s="86"/>
      <c r="Y23" s="85"/>
      <c r="Z23" s="85"/>
      <c r="AA23" s="86"/>
      <c r="AB23" s="86"/>
      <c r="AC23" s="85"/>
      <c r="AD23" s="85"/>
      <c r="AE23" s="85"/>
      <c r="AF23" s="85"/>
      <c r="AG23" s="85"/>
      <c r="AH23" s="85"/>
      <c r="AI23" s="85"/>
      <c r="AJ23" s="89">
        <f t="shared" si="4"/>
        <v>1</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5"/>
      <c r="L24" s="86"/>
      <c r="M24" s="86"/>
      <c r="N24" s="86"/>
      <c r="O24" s="86"/>
      <c r="P24" s="90"/>
      <c r="Q24" s="85"/>
      <c r="R24" s="85"/>
      <c r="S24" s="85"/>
      <c r="T24" s="85"/>
      <c r="U24" s="85"/>
      <c r="V24" s="85"/>
      <c r="W24" s="85"/>
      <c r="X24" s="86"/>
      <c r="Y24" s="86"/>
      <c r="Z24" s="85"/>
      <c r="AA24" s="86"/>
      <c r="AB24" s="86"/>
      <c r="AC24" s="85"/>
      <c r="AD24" s="85"/>
      <c r="AE24" s="86"/>
      <c r="AF24" s="85"/>
      <c r="AG24" s="86"/>
      <c r="AH24" s="85"/>
      <c r="AI24" s="85"/>
      <c r="AJ24" s="89">
        <f t="shared" si="4"/>
        <v>3</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5"/>
      <c r="L26" s="85"/>
      <c r="M26" s="85"/>
      <c r="N26" s="85"/>
      <c r="O26" s="85"/>
      <c r="P26" s="90"/>
      <c r="Q26" s="85"/>
      <c r="R26" s="85"/>
      <c r="S26" s="85"/>
      <c r="T26" s="85"/>
      <c r="U26" s="85"/>
      <c r="V26" s="86"/>
      <c r="W26" s="85"/>
      <c r="X26" s="85"/>
      <c r="Y26" s="85"/>
      <c r="Z26" s="85"/>
      <c r="AA26" s="85"/>
      <c r="AB26" s="86"/>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5"/>
      <c r="M27" s="85"/>
      <c r="N27" s="85"/>
      <c r="O27" s="86"/>
      <c r="P27" s="90"/>
      <c r="Q27" s="85"/>
      <c r="R27" s="85"/>
      <c r="S27" s="85"/>
      <c r="T27" s="85"/>
      <c r="U27" s="85"/>
      <c r="V27" s="86"/>
      <c r="W27" s="85"/>
      <c r="X27" s="85"/>
      <c r="Y27" s="86"/>
      <c r="Z27" s="85"/>
      <c r="AA27" s="85"/>
      <c r="AB27" s="86"/>
      <c r="AC27" s="85"/>
      <c r="AD27" s="85"/>
      <c r="AE27" s="85"/>
      <c r="AF27" s="85"/>
      <c r="AG27" s="85"/>
      <c r="AH27" s="85"/>
      <c r="AI27" s="86"/>
      <c r="AJ27" s="89">
        <f t="shared" si="4"/>
        <v>1</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6" t="s">
        <v>52</v>
      </c>
      <c r="G28" s="85"/>
      <c r="H28" s="85"/>
      <c r="I28" s="85"/>
      <c r="J28" s="85"/>
      <c r="K28" s="85"/>
      <c r="L28" s="85"/>
      <c r="M28" s="85"/>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c r="Z30" s="85"/>
      <c r="AA30" s="86"/>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442</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16</v>
      </c>
      <c r="AK37" s="89">
        <f t="shared" si="7"/>
        <v>2</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448</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454</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6" t="s">
        <v>52</v>
      </c>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451</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t="s">
        <v>52</v>
      </c>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2</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6" t="s">
        <v>52</v>
      </c>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6"/>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442</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1</v>
      </c>
      <c r="AK39" s="89">
        <f t="shared" si="6"/>
        <v>1</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56"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450</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2</v>
      </c>
      <c r="AK32" s="89">
        <f t="shared" si="6"/>
        <v>6</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7"/>
      <c r="Q9" s="86"/>
      <c r="R9" s="85"/>
      <c r="S9" s="86"/>
      <c r="T9" s="86"/>
      <c r="U9" s="85"/>
      <c r="V9" s="86"/>
      <c r="W9" s="86"/>
      <c r="X9" s="86"/>
      <c r="Y9" s="85"/>
      <c r="Z9" s="85"/>
      <c r="AA9" s="85"/>
      <c r="AB9" s="85"/>
      <c r="AC9" s="86"/>
      <c r="AD9" s="85"/>
      <c r="AE9" s="86"/>
      <c r="AF9" s="86"/>
      <c r="AG9" s="85"/>
      <c r="AH9" s="85"/>
      <c r="AI9" s="85"/>
      <c r="AJ9" s="89">
        <f t="shared" si="3"/>
        <v>1</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450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8"/>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c r="Z25" s="85"/>
      <c r="AA25" s="85"/>
      <c r="AB25" s="85"/>
      <c r="AC25" s="86"/>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449</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t="s">
        <v>53</v>
      </c>
      <c r="F30" s="85"/>
      <c r="G30" s="85"/>
      <c r="H30" s="86" t="s">
        <v>52</v>
      </c>
      <c r="I30" s="85"/>
      <c r="J30" s="85"/>
      <c r="K30" s="85"/>
      <c r="L30" s="85"/>
      <c r="M30" s="86"/>
      <c r="N30" s="85"/>
      <c r="O30" s="85"/>
      <c r="P30" s="127"/>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c r="X39" s="86"/>
      <c r="Y39" s="86"/>
      <c r="Z39" s="86"/>
      <c r="AA39" s="86"/>
      <c r="AB39" s="85"/>
      <c r="AC39" s="85"/>
      <c r="AD39" s="85"/>
      <c r="AE39" s="86"/>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3</v>
      </c>
      <c r="AK43" s="89">
        <f t="shared" si="6"/>
        <v>1</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6"/>
      <c r="AF26" s="86"/>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7"/>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6"/>
      <c r="AA8" s="85"/>
      <c r="AB8" s="85"/>
      <c r="AC8" s="85"/>
      <c r="AD8" s="85"/>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5"/>
      <c r="L20" s="85"/>
      <c r="M20" s="85"/>
      <c r="N20" s="86"/>
      <c r="O20" s="85"/>
      <c r="P20" s="90"/>
      <c r="Q20" s="86"/>
      <c r="R20" s="85"/>
      <c r="S20" s="85"/>
      <c r="T20" s="88"/>
      <c r="U20" s="86"/>
      <c r="V20" s="88"/>
      <c r="W20" s="85"/>
      <c r="X20" s="85"/>
      <c r="Y20" s="86"/>
      <c r="Z20" s="86"/>
      <c r="AA20" s="85"/>
      <c r="AB20" s="85"/>
      <c r="AC20" s="86"/>
      <c r="AD20" s="85"/>
      <c r="AE20" s="86"/>
      <c r="AF20" s="86"/>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5"/>
      <c r="L21" s="85"/>
      <c r="M21" s="86"/>
      <c r="N21" s="86"/>
      <c r="O21" s="85"/>
      <c r="P21" s="90"/>
      <c r="Q21" s="85"/>
      <c r="R21" s="85"/>
      <c r="S21" s="86"/>
      <c r="T21" s="86"/>
      <c r="U21" s="85"/>
      <c r="V21" s="88"/>
      <c r="W21" s="85"/>
      <c r="X21" s="85"/>
      <c r="Y21" s="85"/>
      <c r="Z21" s="86"/>
      <c r="AA21" s="86"/>
      <c r="AB21" s="85"/>
      <c r="AC21" s="85"/>
      <c r="AD21" s="86"/>
      <c r="AE21" s="86"/>
      <c r="AF21" s="86"/>
      <c r="AG21" s="86"/>
      <c r="AH21" s="85"/>
      <c r="AI21" s="85"/>
      <c r="AJ21" s="89">
        <f t="shared" si="3"/>
        <v>0</v>
      </c>
      <c r="AK21" s="9">
        <f t="shared" si="4"/>
        <v>3</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3</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9</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6" t="s">
        <v>54</v>
      </c>
      <c r="K11" s="85"/>
      <c r="L11" s="85"/>
      <c r="M11" s="85"/>
      <c r="N11" s="85"/>
      <c r="O11" s="85"/>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t="s">
        <v>53</v>
      </c>
      <c r="K12" s="85"/>
      <c r="L12" s="86"/>
      <c r="M12" s="86"/>
      <c r="N12" s="85"/>
      <c r="O12" s="85"/>
      <c r="P12" s="87"/>
      <c r="Q12" s="85"/>
      <c r="R12" s="86"/>
      <c r="S12" s="85"/>
      <c r="T12" s="88"/>
      <c r="U12" s="86"/>
      <c r="V12" s="88"/>
      <c r="W12" s="86"/>
      <c r="X12" s="86"/>
      <c r="Y12" s="86"/>
      <c r="Z12" s="86"/>
      <c r="AA12" s="85"/>
      <c r="AB12" s="86"/>
      <c r="AC12" s="86"/>
      <c r="AD12" s="86"/>
      <c r="AE12" s="86"/>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6" t="s">
        <v>53</v>
      </c>
      <c r="G17" s="85"/>
      <c r="H17" s="85"/>
      <c r="I17" s="86"/>
      <c r="J17" s="85"/>
      <c r="K17" s="85"/>
      <c r="L17" s="85"/>
      <c r="M17" s="85"/>
      <c r="N17" s="85"/>
      <c r="O17" s="85"/>
      <c r="P17" s="90"/>
      <c r="Q17" s="85"/>
      <c r="R17" s="85"/>
      <c r="S17" s="85"/>
      <c r="T17" s="91"/>
      <c r="U17" s="85"/>
      <c r="V17" s="91"/>
      <c r="W17" s="86"/>
      <c r="X17" s="86"/>
      <c r="Y17" s="85"/>
      <c r="Z17" s="86"/>
      <c r="AA17" s="86"/>
      <c r="AB17" s="85"/>
      <c r="AC17" s="85"/>
      <c r="AD17" s="85"/>
      <c r="AE17" s="86"/>
      <c r="AF17" s="86"/>
      <c r="AG17" s="86"/>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t="s">
        <v>53</v>
      </c>
      <c r="G25" s="85"/>
      <c r="H25" s="86"/>
      <c r="I25" s="86"/>
      <c r="J25" s="86" t="s">
        <v>53</v>
      </c>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8"/>
      <c r="AA32" s="127"/>
      <c r="AB32" s="127"/>
      <c r="AC32" s="127"/>
      <c r="AD32" s="127"/>
      <c r="AE32" s="128"/>
      <c r="AF32" s="128"/>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6" t="s">
        <v>54</v>
      </c>
      <c r="K33" s="86"/>
      <c r="L33" s="86"/>
      <c r="M33" s="85"/>
      <c r="N33" s="85"/>
      <c r="O33" s="85"/>
      <c r="P33" s="85"/>
      <c r="Q33" s="85"/>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7</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6" t="s">
        <v>53</v>
      </c>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6"/>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6" t="s">
        <v>53</v>
      </c>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6" t="s">
        <v>54</v>
      </c>
      <c r="F16" s="85"/>
      <c r="G16" s="85"/>
      <c r="H16" s="86" t="s">
        <v>52</v>
      </c>
      <c r="I16" s="85"/>
      <c r="J16" s="85"/>
      <c r="K16" s="85"/>
      <c r="L16" s="85"/>
      <c r="M16" s="85"/>
      <c r="N16" s="85"/>
      <c r="O16" s="86"/>
      <c r="P16" s="90"/>
      <c r="Q16" s="85"/>
      <c r="R16" s="85"/>
      <c r="S16" s="85"/>
      <c r="T16" s="88"/>
      <c r="U16" s="85"/>
      <c r="V16" s="88"/>
      <c r="W16" s="85"/>
      <c r="X16" s="85"/>
      <c r="Y16" s="85"/>
      <c r="Z16" s="86"/>
      <c r="AA16" s="85"/>
      <c r="AB16" s="85"/>
      <c r="AC16" s="85"/>
      <c r="AD16" s="86"/>
      <c r="AE16" s="86"/>
      <c r="AF16" s="85"/>
      <c r="AG16" s="85"/>
      <c r="AH16" s="85"/>
      <c r="AI16" s="85"/>
      <c r="AJ16" s="89">
        <f t="shared" si="3"/>
        <v>1</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6" t="s">
        <v>53</v>
      </c>
      <c r="I18" s="86"/>
      <c r="J18" s="85"/>
      <c r="K18" s="85"/>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6" t="s">
        <v>53</v>
      </c>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6" t="s">
        <v>53</v>
      </c>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3</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