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<sst xmlns="http://schemas.openxmlformats.org/spreadsheetml/2006/main" count="1538" uniqueCount="668">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</sst>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8</v>
      </c>
      <c r="Q5" s="15">
        <f>LGT22.2.CVA!AK51</f>
        <v>9</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2</v>
      </c>
      <c r="K6" s="22">
        <f>THUD22.4.Q4!AK72</f>
        <v>13</v>
      </c>
      <c r="L6" s="23">
        <f>THUD22.4.Q4!AL72</f>
        <v>0</v>
      </c>
      <c r="M6" s="13">
        <v>2.0</v>
      </c>
      <c r="N6" s="20" t="s">
        <v>16</v>
      </c>
      <c r="O6" s="13"/>
      <c r="P6" s="15">
        <f>LGT22.3.CVA!AJ50</f>
        <v>7</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2</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2</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23</v>
      </c>
      <c r="H20" s="37"/>
      <c r="I20" s="37"/>
      <c r="J20" s="37"/>
      <c r="K20" s="37"/>
      <c r="L20" s="40"/>
      <c r="M20" s="45" t="s">
        <v>27</v>
      </c>
      <c r="N20" s="37"/>
      <c r="O20" s="37"/>
      <c r="P20" s="40"/>
      <c r="Q20" s="41">
        <f>SUM(P5:P18)</f>
        <v>15</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9</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17</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34</v>
      </c>
      <c r="O23" s="53"/>
      <c r="P23" s="58"/>
      <c r="Q23" s="59"/>
      <c r="R23" s="60"/>
      <c r="S23" s="44" t="str">
        <f>"Tổng HS vắng có phép "&amp; SUM(W5:W20)</f>
        <v>Tổng HS vắng có phép 2</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47"/>
      <c r="G13" s="122"/>
      <c r="H13" s="250"/>
      <c r="I13" s="122"/>
      <c r="J13" s="122"/>
      <c r="K13" s="122"/>
      <c r="L13" s="122"/>
      <c r="M13" s="247"/>
      <c r="N13" s="247"/>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47"/>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47"/>
      <c r="N16" s="247"/>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47"/>
      <c r="N17" s="247"/>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47"/>
      <c r="G19" s="122"/>
      <c r="H19" s="247"/>
      <c r="I19" s="122"/>
      <c r="J19" s="122"/>
      <c r="K19" s="122"/>
      <c r="L19" s="122"/>
      <c r="M19" s="247"/>
      <c r="N19" s="247"/>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8" t="s">
        <v>480</v>
      </c>
      <c r="D20" s="249" t="s">
        <v>75</v>
      </c>
      <c r="E20" s="121"/>
      <c r="F20" s="247"/>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122"/>
      <c r="H22" s="247"/>
      <c r="I22" s="122"/>
      <c r="J22" s="122"/>
      <c r="K22" s="122"/>
      <c r="L22" s="122"/>
      <c r="M22" s="247"/>
      <c r="N22" s="247"/>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0</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t="s">
        <v>42</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1</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t="s">
        <v>42</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1</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2</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90" t="s">
        <v>42</v>
      </c>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1</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90" t="s">
        <v>41</v>
      </c>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1</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90" t="s">
        <v>41</v>
      </c>
      <c r="L22" s="90" t="s">
        <v>41</v>
      </c>
      <c r="M22" s="89"/>
      <c r="N22" s="89"/>
      <c r="O22" s="89"/>
      <c r="P22" s="90" t="s">
        <v>42</v>
      </c>
      <c r="Q22" s="89"/>
      <c r="R22" s="89"/>
      <c r="S22" s="89"/>
      <c r="T22" s="90"/>
      <c r="U22" s="89"/>
      <c r="V22" s="89"/>
      <c r="W22" s="89"/>
      <c r="X22" s="89"/>
      <c r="Y22" s="89"/>
      <c r="Z22" s="89"/>
      <c r="AA22" s="89"/>
      <c r="AB22" s="89"/>
      <c r="AC22" s="89"/>
      <c r="AD22" s="90"/>
      <c r="AE22" s="89"/>
      <c r="AF22" s="89"/>
      <c r="AG22" s="89"/>
      <c r="AH22" s="89"/>
      <c r="AI22" s="89"/>
      <c r="AJ22" s="91">
        <f t="shared" si="3"/>
        <v>2</v>
      </c>
      <c r="AK22" s="9">
        <f t="shared" si="4"/>
        <v>1</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90" t="s">
        <v>42</v>
      </c>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1</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90" t="s">
        <v>41</v>
      </c>
      <c r="L27" s="90" t="s">
        <v>41</v>
      </c>
      <c r="M27" s="90"/>
      <c r="N27" s="89"/>
      <c r="O27" s="89"/>
      <c r="P27" s="90" t="s">
        <v>42</v>
      </c>
      <c r="Q27" s="89"/>
      <c r="R27" s="89"/>
      <c r="S27" s="89"/>
      <c r="T27" s="90"/>
      <c r="U27" s="89"/>
      <c r="V27" s="89"/>
      <c r="W27" s="89"/>
      <c r="X27" s="89"/>
      <c r="Y27" s="89"/>
      <c r="Z27" s="89"/>
      <c r="AA27" s="89"/>
      <c r="AB27" s="89"/>
      <c r="AC27" s="89"/>
      <c r="AD27" s="90"/>
      <c r="AE27" s="89"/>
      <c r="AF27" s="89"/>
      <c r="AG27" s="89"/>
      <c r="AH27" s="89"/>
      <c r="AI27" s="89"/>
      <c r="AJ27" s="91">
        <f t="shared" si="3"/>
        <v>2</v>
      </c>
      <c r="AK27" s="9">
        <f t="shared" si="4"/>
        <v>1</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90" t="s">
        <v>41</v>
      </c>
      <c r="L28" s="90" t="s">
        <v>41</v>
      </c>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2</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90" t="s">
        <v>41</v>
      </c>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1</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90" t="s">
        <v>42</v>
      </c>
      <c r="M35" s="90"/>
      <c r="N35" s="89"/>
      <c r="O35" s="89"/>
      <c r="P35" s="90" t="s">
        <v>42</v>
      </c>
      <c r="Q35" s="89"/>
      <c r="R35" s="89"/>
      <c r="S35" s="89"/>
      <c r="T35" s="90"/>
      <c r="U35" s="89"/>
      <c r="V35" s="89"/>
      <c r="W35" s="89"/>
      <c r="X35" s="89"/>
      <c r="Y35" s="89"/>
      <c r="Z35" s="89"/>
      <c r="AA35" s="89"/>
      <c r="AB35" s="89"/>
      <c r="AC35" s="89"/>
      <c r="AD35" s="89"/>
      <c r="AE35" s="89"/>
      <c r="AF35" s="89"/>
      <c r="AG35" s="89"/>
      <c r="AH35" s="89"/>
      <c r="AI35" s="89"/>
      <c r="AJ35" s="91">
        <f t="shared" si="3"/>
        <v>0</v>
      </c>
      <c r="AK35" s="9">
        <f t="shared" si="4"/>
        <v>2</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90" t="s">
        <v>42</v>
      </c>
      <c r="Q36" s="89"/>
      <c r="R36" s="89"/>
      <c r="S36" s="89"/>
      <c r="T36" s="89"/>
      <c r="U36" s="89"/>
      <c r="V36" s="89"/>
      <c r="W36" s="89"/>
      <c r="X36" s="89"/>
      <c r="Y36" s="89"/>
      <c r="Z36" s="89"/>
      <c r="AA36" s="89"/>
      <c r="AB36" s="89"/>
      <c r="AC36" s="89"/>
      <c r="AD36" s="89"/>
      <c r="AE36" s="89"/>
      <c r="AF36" s="89"/>
      <c r="AG36" s="89"/>
      <c r="AH36" s="89"/>
      <c r="AI36" s="89"/>
      <c r="AJ36" s="91">
        <f t="shared" si="3"/>
        <v>0</v>
      </c>
      <c r="AK36" s="9">
        <f t="shared" si="4"/>
        <v>1</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90" t="s">
        <v>42</v>
      </c>
      <c r="Q37" s="89"/>
      <c r="R37" s="89"/>
      <c r="S37" s="89"/>
      <c r="T37" s="89"/>
      <c r="U37" s="89"/>
      <c r="V37" s="89"/>
      <c r="W37" s="89"/>
      <c r="X37" s="89"/>
      <c r="Y37" s="89"/>
      <c r="Z37" s="89"/>
      <c r="AA37" s="89"/>
      <c r="AB37" s="89"/>
      <c r="AC37" s="89"/>
      <c r="AD37" s="89"/>
      <c r="AE37" s="89"/>
      <c r="AF37" s="89"/>
      <c r="AG37" s="89"/>
      <c r="AH37" s="89"/>
      <c r="AI37" s="89"/>
      <c r="AJ37" s="91">
        <f t="shared" si="3"/>
        <v>0</v>
      </c>
      <c r="AK37" s="9">
        <f t="shared" si="4"/>
        <v>1</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90" t="s">
        <v>42</v>
      </c>
      <c r="Q38" s="89"/>
      <c r="R38" s="89"/>
      <c r="S38" s="89"/>
      <c r="T38" s="89"/>
      <c r="U38" s="89"/>
      <c r="V38" s="89"/>
      <c r="W38" s="89"/>
      <c r="X38" s="89"/>
      <c r="Y38" s="89"/>
      <c r="Z38" s="89"/>
      <c r="AA38" s="89"/>
      <c r="AB38" s="89"/>
      <c r="AC38" s="89"/>
      <c r="AD38" s="89"/>
      <c r="AE38" s="89"/>
      <c r="AF38" s="89"/>
      <c r="AG38" s="89"/>
      <c r="AH38" s="89"/>
      <c r="AI38" s="89"/>
      <c r="AJ38" s="91">
        <f t="shared" si="3"/>
        <v>0</v>
      </c>
      <c r="AK38" s="9">
        <f t="shared" si="4"/>
        <v>1</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8</v>
      </c>
      <c r="AK51" s="91">
        <f t="shared" si="6"/>
        <v>9</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I6" si="2">IF(WEEKDAY(E5)=1,"CN",WEEKDAY(E5))</f>
        <v>6</v>
      </c>
      <c r="F6" s="84">
        <f t="shared" si="2"/>
        <v>7</v>
      </c>
      <c r="G6" s="84" t="str">
        <f t="shared" si="2"/>
        <v>CN</v>
      </c>
      <c r="H6" s="84">
        <f t="shared" si="2"/>
        <v>2</v>
      </c>
      <c r="I6" s="84">
        <f t="shared" si="2"/>
        <v>3</v>
      </c>
      <c r="J6" s="84" t="s">
        <v>107</v>
      </c>
      <c r="K6" s="84">
        <f t="shared" ref="K6:AI6" si="3">IF(WEEKDAY(K5)=1,"CN",WEEKDAY(K5))</f>
        <v>5</v>
      </c>
      <c r="L6" s="84">
        <f t="shared" si="3"/>
        <v>6</v>
      </c>
      <c r="M6" s="84">
        <f t="shared" si="3"/>
        <v>7</v>
      </c>
      <c r="N6" s="84" t="str">
        <f t="shared" si="3"/>
        <v>CN</v>
      </c>
      <c r="O6" s="84">
        <f t="shared" si="3"/>
        <v>2</v>
      </c>
      <c r="P6" s="84">
        <f t="shared" si="3"/>
        <v>3</v>
      </c>
      <c r="Q6" s="84">
        <f t="shared" si="3"/>
        <v>4</v>
      </c>
      <c r="R6" s="84">
        <f t="shared" si="3"/>
        <v>5</v>
      </c>
      <c r="S6" s="84">
        <f t="shared" si="3"/>
        <v>6</v>
      </c>
      <c r="T6" s="84">
        <f t="shared" si="3"/>
        <v>7</v>
      </c>
      <c r="U6" s="84" t="str">
        <f t="shared" si="3"/>
        <v>CN</v>
      </c>
      <c r="V6" s="84">
        <f t="shared" si="3"/>
        <v>2</v>
      </c>
      <c r="W6" s="84">
        <f t="shared" si="3"/>
        <v>3</v>
      </c>
      <c r="X6" s="84">
        <f t="shared" si="3"/>
        <v>4</v>
      </c>
      <c r="Y6" s="84">
        <f t="shared" si="3"/>
        <v>5</v>
      </c>
      <c r="Z6" s="84">
        <f t="shared" si="3"/>
        <v>6</v>
      </c>
      <c r="AA6" s="84">
        <f t="shared" si="3"/>
        <v>7</v>
      </c>
      <c r="AB6" s="84" t="str">
        <f t="shared" si="3"/>
        <v>CN</v>
      </c>
      <c r="AC6" s="84">
        <f t="shared" si="3"/>
        <v>2</v>
      </c>
      <c r="AD6" s="84">
        <f t="shared" si="3"/>
        <v>3</v>
      </c>
      <c r="AE6" s="84">
        <f t="shared" si="3"/>
        <v>4</v>
      </c>
      <c r="AF6" s="84">
        <f t="shared" si="3"/>
        <v>5</v>
      </c>
      <c r="AG6" s="84">
        <f t="shared" si="3"/>
        <v>6</v>
      </c>
      <c r="AH6" s="84">
        <f t="shared" si="3"/>
        <v>7</v>
      </c>
      <c r="AI6" s="84" t="str">
        <f t="shared" si="3"/>
        <v>CN</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90" t="s">
        <v>41</v>
      </c>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1</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90" t="s">
        <v>41</v>
      </c>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1</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90" t="s">
        <v>41</v>
      </c>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1</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90" t="s">
        <v>41</v>
      </c>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1</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90" t="s">
        <v>41</v>
      </c>
      <c r="S27" s="89"/>
      <c r="T27" s="89"/>
      <c r="U27" s="89"/>
      <c r="V27" s="89"/>
      <c r="W27" s="90"/>
      <c r="X27" s="89"/>
      <c r="Y27" s="89"/>
      <c r="Z27" s="89"/>
      <c r="AA27" s="89"/>
      <c r="AB27" s="89"/>
      <c r="AC27" s="89"/>
      <c r="AD27" s="89"/>
      <c r="AE27" s="89"/>
      <c r="AF27" s="89"/>
      <c r="AG27" s="89"/>
      <c r="AH27" s="89"/>
      <c r="AI27" s="89"/>
      <c r="AJ27" s="91">
        <f t="shared" si="7"/>
        <v>1</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90" t="s">
        <v>41</v>
      </c>
      <c r="S29" s="89"/>
      <c r="T29" s="90"/>
      <c r="U29" s="89"/>
      <c r="V29" s="89"/>
      <c r="W29" s="90"/>
      <c r="X29" s="89"/>
      <c r="Y29" s="89"/>
      <c r="Z29" s="89"/>
      <c r="AA29" s="89"/>
      <c r="AB29" s="89"/>
      <c r="AC29" s="89"/>
      <c r="AD29" s="89"/>
      <c r="AE29" s="89"/>
      <c r="AF29" s="89"/>
      <c r="AG29" s="89"/>
      <c r="AH29" s="89"/>
      <c r="AI29" s="89"/>
      <c r="AJ29" s="91">
        <f t="shared" si="7"/>
        <v>1</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90" t="s">
        <v>41</v>
      </c>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1</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7</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3.0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45352</v>
      </c>
      <c r="F5" s="186">
        <f t="shared" ref="F5:AI5" si="1">E5+1</f>
        <v>45353</v>
      </c>
      <c r="G5" s="186">
        <f t="shared" si="1"/>
        <v>45354</v>
      </c>
      <c r="H5" s="186">
        <f t="shared" si="1"/>
        <v>45355</v>
      </c>
      <c r="I5" s="186">
        <f t="shared" si="1"/>
        <v>45356</v>
      </c>
      <c r="J5" s="186">
        <f t="shared" si="1"/>
        <v>45357</v>
      </c>
      <c r="K5" s="186">
        <f t="shared" si="1"/>
        <v>45358</v>
      </c>
      <c r="L5" s="186">
        <f t="shared" si="1"/>
        <v>45359</v>
      </c>
      <c r="M5" s="186">
        <f t="shared" si="1"/>
        <v>45360</v>
      </c>
      <c r="N5" s="186">
        <f t="shared" si="1"/>
        <v>45361</v>
      </c>
      <c r="O5" s="186">
        <f t="shared" si="1"/>
        <v>45362</v>
      </c>
      <c r="P5" s="186">
        <f t="shared" si="1"/>
        <v>45363</v>
      </c>
      <c r="Q5" s="186">
        <f t="shared" si="1"/>
        <v>45364</v>
      </c>
      <c r="R5" s="186">
        <f t="shared" si="1"/>
        <v>45365</v>
      </c>
      <c r="S5" s="186">
        <f t="shared" si="1"/>
        <v>45366</v>
      </c>
      <c r="T5" s="186">
        <f t="shared" si="1"/>
        <v>45367</v>
      </c>
      <c r="U5" s="186">
        <f t="shared" si="1"/>
        <v>45368</v>
      </c>
      <c r="V5" s="186">
        <f t="shared" si="1"/>
        <v>45369</v>
      </c>
      <c r="W5" s="186">
        <f t="shared" si="1"/>
        <v>45370</v>
      </c>
      <c r="X5" s="186">
        <f t="shared" si="1"/>
        <v>45371</v>
      </c>
      <c r="Y5" s="186">
        <f t="shared" si="1"/>
        <v>45372</v>
      </c>
      <c r="Z5" s="186">
        <f t="shared" si="1"/>
        <v>45373</v>
      </c>
      <c r="AA5" s="186">
        <f t="shared" si="1"/>
        <v>45374</v>
      </c>
      <c r="AB5" s="186">
        <f t="shared" si="1"/>
        <v>45375</v>
      </c>
      <c r="AC5" s="186">
        <f t="shared" si="1"/>
        <v>45376</v>
      </c>
      <c r="AD5" s="186">
        <f t="shared" si="1"/>
        <v>45377</v>
      </c>
      <c r="AE5" s="186">
        <f t="shared" si="1"/>
        <v>45378</v>
      </c>
      <c r="AF5" s="186">
        <f t="shared" si="1"/>
        <v>45379</v>
      </c>
      <c r="AG5" s="186">
        <f t="shared" si="1"/>
        <v>45380</v>
      </c>
      <c r="AH5" s="186">
        <f t="shared" si="1"/>
        <v>45381</v>
      </c>
      <c r="AI5" s="186">
        <f t="shared" si="1"/>
        <v>45382</v>
      </c>
      <c r="AJ5" s="187" t="s">
        <v>41</v>
      </c>
      <c r="AK5" s="187" t="s">
        <v>42</v>
      </c>
      <c r="AL5" s="187" t="s">
        <v>43</v>
      </c>
      <c r="AM5" s="80"/>
      <c r="AN5" s="80"/>
    </row>
    <row r="6" ht="21.0" customHeight="1">
      <c r="A6" s="81"/>
      <c r="B6" s="81"/>
      <c r="C6" s="82"/>
      <c r="D6" s="83"/>
      <c r="E6" s="188">
        <f t="shared" ref="E6:AI6" si="2">IF(WEEKDAY(E5)=1,"CN",WEEKDAY(E5))</f>
        <v>6</v>
      </c>
      <c r="F6" s="188">
        <f t="shared" si="2"/>
        <v>7</v>
      </c>
      <c r="G6" s="188" t="str">
        <f t="shared" si="2"/>
        <v>CN</v>
      </c>
      <c r="H6" s="188">
        <f t="shared" si="2"/>
        <v>2</v>
      </c>
      <c r="I6" s="188">
        <f t="shared" si="2"/>
        <v>3</v>
      </c>
      <c r="J6" s="188">
        <f t="shared" si="2"/>
        <v>4</v>
      </c>
      <c r="K6" s="188">
        <f t="shared" si="2"/>
        <v>5</v>
      </c>
      <c r="L6" s="188">
        <f t="shared" si="2"/>
        <v>6</v>
      </c>
      <c r="M6" s="188">
        <f t="shared" si="2"/>
        <v>7</v>
      </c>
      <c r="N6" s="188" t="str">
        <f t="shared" si="2"/>
        <v>CN</v>
      </c>
      <c r="O6" s="188">
        <f t="shared" si="2"/>
        <v>2</v>
      </c>
      <c r="P6" s="188">
        <f t="shared" si="2"/>
        <v>3</v>
      </c>
      <c r="Q6" s="188">
        <f t="shared" si="2"/>
        <v>4</v>
      </c>
      <c r="R6" s="188">
        <f t="shared" si="2"/>
        <v>5</v>
      </c>
      <c r="S6" s="188">
        <f t="shared" si="2"/>
        <v>6</v>
      </c>
      <c r="T6" s="188">
        <f t="shared" si="2"/>
        <v>7</v>
      </c>
      <c r="U6" s="188" t="str">
        <f t="shared" si="2"/>
        <v>CN</v>
      </c>
      <c r="V6" s="188">
        <f t="shared" si="2"/>
        <v>2</v>
      </c>
      <c r="W6" s="188">
        <f t="shared" si="2"/>
        <v>3</v>
      </c>
      <c r="X6" s="188">
        <f t="shared" si="2"/>
        <v>4</v>
      </c>
      <c r="Y6" s="188">
        <f t="shared" si="2"/>
        <v>5</v>
      </c>
      <c r="Z6" s="188">
        <f t="shared" si="2"/>
        <v>6</v>
      </c>
      <c r="AA6" s="188">
        <f t="shared" si="2"/>
        <v>7</v>
      </c>
      <c r="AB6" s="188" t="str">
        <f t="shared" si="2"/>
        <v>CN</v>
      </c>
      <c r="AC6" s="188">
        <f t="shared" si="2"/>
        <v>2</v>
      </c>
      <c r="AD6" s="188">
        <f t="shared" si="2"/>
        <v>3</v>
      </c>
      <c r="AE6" s="188">
        <f t="shared" si="2"/>
        <v>4</v>
      </c>
      <c r="AF6" s="188">
        <f t="shared" si="2"/>
        <v>5</v>
      </c>
      <c r="AG6" s="188">
        <f t="shared" si="2"/>
        <v>6</v>
      </c>
      <c r="AH6" s="188">
        <f t="shared" si="2"/>
        <v>7</v>
      </c>
      <c r="AI6" s="188" t="str">
        <f t="shared" si="2"/>
        <v>CN</v>
      </c>
      <c r="AJ6" s="81"/>
      <c r="AK6" s="81"/>
      <c r="AL6" s="81"/>
      <c r="AM6" s="80"/>
      <c r="AN6" s="80"/>
    </row>
    <row r="7" ht="21.0" customHeight="1">
      <c r="A7" s="189">
        <v>1.0</v>
      </c>
      <c r="B7" s="189">
        <v>2.25480105003E12</v>
      </c>
      <c r="C7" s="190" t="s">
        <v>327</v>
      </c>
      <c r="D7" s="191" t="s">
        <v>45</v>
      </c>
      <c r="E7" s="167"/>
      <c r="F7" s="192" t="s">
        <v>42</v>
      </c>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1</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92" t="s">
        <v>42</v>
      </c>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1</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92" t="s">
        <v>42</v>
      </c>
      <c r="U18" s="167"/>
      <c r="V18" s="167"/>
      <c r="W18" s="167"/>
      <c r="X18" s="167"/>
      <c r="Y18" s="167"/>
      <c r="Z18" s="167"/>
      <c r="AA18" s="167"/>
      <c r="AB18" s="167"/>
      <c r="AC18" s="167"/>
      <c r="AD18" s="167"/>
      <c r="AE18" s="167"/>
      <c r="AF18" s="167"/>
      <c r="AG18" s="167"/>
      <c r="AH18" s="167"/>
      <c r="AI18" s="167"/>
      <c r="AJ18" s="91">
        <f t="shared" si="3"/>
        <v>0</v>
      </c>
      <c r="AK18" s="91">
        <f t="shared" si="4"/>
        <v>1</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t="s">
        <v>42</v>
      </c>
      <c r="G23" s="192"/>
      <c r="H23" s="167"/>
      <c r="I23" s="167"/>
      <c r="J23" s="192"/>
      <c r="K23" s="192"/>
      <c r="L23" s="167"/>
      <c r="M23" s="167"/>
      <c r="N23" s="167"/>
      <c r="O23" s="167"/>
      <c r="P23" s="167"/>
      <c r="Q23" s="167"/>
      <c r="R23" s="192"/>
      <c r="S23" s="167"/>
      <c r="T23" s="167"/>
      <c r="U23" s="167"/>
      <c r="V23" s="167"/>
      <c r="W23" s="167"/>
      <c r="X23" s="167"/>
      <c r="Y23" s="167"/>
      <c r="Z23" s="167"/>
      <c r="AA23" s="192" t="s">
        <v>42</v>
      </c>
      <c r="AB23" s="167"/>
      <c r="AC23" s="167"/>
      <c r="AD23" s="167"/>
      <c r="AE23" s="167"/>
      <c r="AF23" s="167"/>
      <c r="AG23" s="167"/>
      <c r="AH23" s="167"/>
      <c r="AI23" s="167"/>
      <c r="AJ23" s="91">
        <f t="shared" si="3"/>
        <v>0</v>
      </c>
      <c r="AK23" s="91">
        <f t="shared" si="4"/>
        <v>2</v>
      </c>
      <c r="AL23" s="91">
        <f t="shared" si="5"/>
        <v>0</v>
      </c>
      <c r="AM23" s="112"/>
      <c r="AN23" s="112"/>
    </row>
    <row r="24" ht="21.0" customHeight="1">
      <c r="A24" s="189">
        <v>18.0</v>
      </c>
      <c r="B24" s="189">
        <v>2.25480205013E12</v>
      </c>
      <c r="C24" s="190" t="s">
        <v>345</v>
      </c>
      <c r="D24" s="191" t="s">
        <v>127</v>
      </c>
      <c r="E24" s="167"/>
      <c r="F24" s="192" t="s">
        <v>42</v>
      </c>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1</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92" t="s">
        <v>41</v>
      </c>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1</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92" t="s">
        <v>42</v>
      </c>
      <c r="U34" s="167"/>
      <c r="V34" s="167"/>
      <c r="W34" s="167"/>
      <c r="X34" s="167"/>
      <c r="Y34" s="167"/>
      <c r="Z34" s="167"/>
      <c r="AA34" s="167"/>
      <c r="AB34" s="167"/>
      <c r="AC34" s="167"/>
      <c r="AD34" s="167"/>
      <c r="AE34" s="167"/>
      <c r="AF34" s="192"/>
      <c r="AG34" s="167"/>
      <c r="AH34" s="167"/>
      <c r="AI34" s="167"/>
      <c r="AJ34" s="91">
        <f t="shared" si="3"/>
        <v>0</v>
      </c>
      <c r="AK34" s="91">
        <f t="shared" si="4"/>
        <v>1</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92" t="s">
        <v>42</v>
      </c>
      <c r="AC35" s="167"/>
      <c r="AD35" s="167"/>
      <c r="AE35" s="167"/>
      <c r="AF35" s="167"/>
      <c r="AG35" s="167"/>
      <c r="AH35" s="167"/>
      <c r="AI35" s="167"/>
      <c r="AJ35" s="91">
        <f t="shared" si="3"/>
        <v>0</v>
      </c>
      <c r="AK35" s="91">
        <f t="shared" si="4"/>
        <v>1</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92" t="s">
        <v>42</v>
      </c>
      <c r="V39" s="167"/>
      <c r="W39" s="167"/>
      <c r="X39" s="167"/>
      <c r="Y39" s="167"/>
      <c r="Z39" s="167"/>
      <c r="AA39" s="167"/>
      <c r="AB39" s="167"/>
      <c r="AC39" s="167"/>
      <c r="AD39" s="167"/>
      <c r="AE39" s="167"/>
      <c r="AF39" s="167"/>
      <c r="AG39" s="167"/>
      <c r="AH39" s="167"/>
      <c r="AI39" s="167"/>
      <c r="AJ39" s="91">
        <f t="shared" si="3"/>
        <v>0</v>
      </c>
      <c r="AK39" s="91">
        <f t="shared" si="4"/>
        <v>1</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92" t="s">
        <v>41</v>
      </c>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1</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t="s">
        <v>42</v>
      </c>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1</v>
      </c>
      <c r="AL59" s="91">
        <f t="shared" si="5"/>
        <v>0</v>
      </c>
    </row>
    <row r="60" ht="15.75" customHeight="1">
      <c r="A60" s="189">
        <v>54.0</v>
      </c>
      <c r="B60" s="189">
        <v>2.255103040084E12</v>
      </c>
      <c r="C60" s="190" t="s">
        <v>387</v>
      </c>
      <c r="D60" s="191" t="s">
        <v>388</v>
      </c>
      <c r="E60" s="167"/>
      <c r="F60" s="167"/>
      <c r="G60" s="167"/>
      <c r="H60" s="167"/>
      <c r="I60" s="167"/>
      <c r="J60" s="167"/>
      <c r="K60" s="167"/>
      <c r="L60" s="167"/>
      <c r="M60" s="192" t="s">
        <v>42</v>
      </c>
      <c r="N60" s="167"/>
      <c r="O60" s="167"/>
      <c r="P60" s="167"/>
      <c r="Q60" s="167"/>
      <c r="R60" s="167"/>
      <c r="S60" s="167"/>
      <c r="T60" s="167"/>
      <c r="U60" s="167"/>
      <c r="V60" s="167"/>
      <c r="W60" s="167"/>
      <c r="X60" s="167"/>
      <c r="Y60" s="167"/>
      <c r="Z60" s="167"/>
      <c r="AA60" s="192" t="s">
        <v>42</v>
      </c>
      <c r="AB60" s="167"/>
      <c r="AC60" s="167"/>
      <c r="AD60" s="167"/>
      <c r="AE60" s="167"/>
      <c r="AF60" s="167"/>
      <c r="AG60" s="167"/>
      <c r="AH60" s="167"/>
      <c r="AI60" s="167"/>
      <c r="AJ60" s="91">
        <f t="shared" si="3"/>
        <v>0</v>
      </c>
      <c r="AK60" s="91">
        <f t="shared" si="4"/>
        <v>2</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92" t="s">
        <v>42</v>
      </c>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1</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2</v>
      </c>
      <c r="AK72" s="201">
        <f t="shared" si="6"/>
        <v>13</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c r="Y10" s="213"/>
      <c r="Z10" s="207"/>
      <c r="AA10" s="207"/>
      <c r="AB10" s="213" t="s">
        <v>42</v>
      </c>
      <c r="AC10" s="213"/>
      <c r="AD10" s="207"/>
      <c r="AE10" s="213"/>
      <c r="AF10" s="213"/>
      <c r="AG10" s="207"/>
      <c r="AH10" s="207"/>
      <c r="AI10" s="207"/>
      <c r="AJ10" s="208">
        <f t="shared" si="3"/>
        <v>0</v>
      </c>
      <c r="AK10" s="209">
        <f t="shared" si="4"/>
        <v>1</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t="s">
        <v>42</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1</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13" t="s">
        <v>42</v>
      </c>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1</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t="s">
        <v>42</v>
      </c>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1</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13" t="s">
        <v>42</v>
      </c>
      <c r="AB26" s="207"/>
      <c r="AC26" s="213"/>
      <c r="AD26" s="213"/>
      <c r="AE26" s="207"/>
      <c r="AF26" s="213"/>
      <c r="AG26" s="207"/>
      <c r="AH26" s="207"/>
      <c r="AI26" s="207"/>
      <c r="AJ26" s="208">
        <f t="shared" si="3"/>
        <v>0</v>
      </c>
      <c r="AK26" s="209">
        <f t="shared" si="4"/>
        <v>1</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t="s">
        <v>42</v>
      </c>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1</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13" t="s">
        <v>42</v>
      </c>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1</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13" t="s">
        <v>42</v>
      </c>
      <c r="V54" s="207"/>
      <c r="W54" s="207"/>
      <c r="X54" s="207"/>
      <c r="Y54" s="207"/>
      <c r="Z54" s="207"/>
      <c r="AA54" s="207"/>
      <c r="AB54" s="207"/>
      <c r="AC54" s="207"/>
      <c r="AD54" s="207"/>
      <c r="AE54" s="207"/>
      <c r="AF54" s="207"/>
      <c r="AG54" s="207"/>
      <c r="AH54" s="207"/>
      <c r="AI54" s="207"/>
      <c r="AJ54" s="208">
        <f t="shared" si="3"/>
        <v>0</v>
      </c>
      <c r="AK54" s="209">
        <f t="shared" si="4"/>
        <v>1</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13" t="s">
        <v>42</v>
      </c>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1</v>
      </c>
      <c r="AL56" s="209">
        <f t="shared" si="5"/>
        <v>0</v>
      </c>
      <c r="AM56" s="228"/>
      <c r="AN56" s="210"/>
    </row>
    <row r="57" ht="21.0" customHeight="1">
      <c r="A57" s="203">
        <v>51.0</v>
      </c>
      <c r="B57" s="203">
        <v>2.25540206007E12</v>
      </c>
      <c r="C57" s="211" t="s">
        <v>442</v>
      </c>
      <c r="D57" s="212" t="s">
        <v>75</v>
      </c>
      <c r="E57" s="207"/>
      <c r="F57" s="207"/>
      <c r="G57" s="213" t="s">
        <v>42</v>
      </c>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1</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13" t="s">
        <v>42</v>
      </c>
      <c r="V60" s="207"/>
      <c r="W60" s="207"/>
      <c r="X60" s="207"/>
      <c r="Y60" s="207"/>
      <c r="Z60" s="207"/>
      <c r="AA60" s="207"/>
      <c r="AB60" s="207"/>
      <c r="AC60" s="207"/>
      <c r="AD60" s="207"/>
      <c r="AE60" s="207"/>
      <c r="AF60" s="207"/>
      <c r="AG60" s="207"/>
      <c r="AH60" s="207"/>
      <c r="AI60" s="207"/>
      <c r="AJ60" s="208">
        <f t="shared" si="3"/>
        <v>0</v>
      </c>
      <c r="AK60" s="209">
        <f t="shared" si="4"/>
        <v>1</v>
      </c>
      <c r="AL60" s="209">
        <f t="shared" si="5"/>
        <v>0</v>
      </c>
      <c r="AM60" s="228"/>
      <c r="AN60" s="210"/>
    </row>
    <row r="61" ht="18.0" customHeight="1">
      <c r="A61" s="203">
        <v>55.0</v>
      </c>
      <c r="B61" s="204">
        <v>2.255402060053E12</v>
      </c>
      <c r="C61" s="205" t="s">
        <v>393</v>
      </c>
      <c r="D61" s="206" t="s">
        <v>333</v>
      </c>
      <c r="E61" s="207"/>
      <c r="F61" s="207"/>
      <c r="G61" s="207"/>
      <c r="H61" s="207"/>
      <c r="I61" s="213" t="s">
        <v>42</v>
      </c>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1</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7</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