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<sst xmlns="http://schemas.openxmlformats.org/spreadsheetml/2006/main" count="3316" uniqueCount="1157">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</sst>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9</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44</v>
      </c>
      <c r="W7" s="15">
        <f>'TKĐH23.2.BT'!AK56</f>
        <v>9</v>
      </c>
      <c r="X7" s="15">
        <f>'TKĐH23.2.BT'!AL56</f>
        <v>2</v>
      </c>
      <c r="Y7" s="21"/>
    </row>
    <row r="8" ht="20.25" customHeight="1">
      <c r="A8" s="13">
        <v>4.0</v>
      </c>
      <c r="B8" s="20"/>
      <c r="C8" s="13"/>
      <c r="D8" s="15"/>
      <c r="E8" s="16"/>
      <c r="F8" s="17"/>
      <c r="G8" s="13">
        <v>4.0</v>
      </c>
      <c r="H8" s="20"/>
      <c r="I8" s="13"/>
      <c r="J8" s="19"/>
      <c r="K8" s="22"/>
      <c r="L8" s="23"/>
      <c r="M8" s="13">
        <v>4.0</v>
      </c>
      <c r="N8" s="20"/>
      <c r="O8" s="13"/>
      <c r="P8" s="15">
        <f>BHST22.3.CVA!AJ55</f>
        <v>0</v>
      </c>
      <c r="Q8" s="16">
        <f>'TKĐH23.2.BT'!AK56</f>
        <v>9</v>
      </c>
      <c r="R8" s="17">
        <f>'TKĐH23.2.BT'!AL56</f>
        <v>2</v>
      </c>
      <c r="S8" s="13">
        <v>4.0</v>
      </c>
      <c r="T8" s="14" t="s">
        <v>13</v>
      </c>
      <c r="U8" s="13"/>
      <c r="V8" s="15">
        <f>THUD23.2.TV!AJ56</f>
        <v>4</v>
      </c>
      <c r="W8" s="15">
        <f>THUD23.2.TV!AK56</f>
        <v>3</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48</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21</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2</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537</v>
      </c>
      <c r="D10" s="106" t="s">
        <v>538</v>
      </c>
      <c r="E10" s="87"/>
      <c r="F10" s="87"/>
      <c r="G10" s="87"/>
      <c r="H10" s="164" t="s">
        <v>32</v>
      </c>
      <c r="I10" s="87"/>
      <c r="J10" s="87"/>
      <c r="K10" s="164" t="s">
        <v>33</v>
      </c>
      <c r="L10" s="87"/>
      <c r="M10" s="87"/>
      <c r="N10" s="87"/>
      <c r="O10" s="164" t="s">
        <v>33</v>
      </c>
      <c r="P10" s="87"/>
      <c r="Q10" s="87"/>
      <c r="R10" s="164" t="s">
        <v>32</v>
      </c>
      <c r="S10" s="164" t="s">
        <v>32</v>
      </c>
      <c r="T10" s="164"/>
      <c r="U10" s="87"/>
      <c r="V10" s="164" t="s">
        <v>32</v>
      </c>
      <c r="W10" s="164"/>
      <c r="X10" s="164" t="s">
        <v>32</v>
      </c>
      <c r="Y10" s="164" t="s">
        <v>32</v>
      </c>
      <c r="Z10" s="164"/>
      <c r="AA10" s="164"/>
      <c r="AB10" s="164"/>
      <c r="AC10" s="164"/>
      <c r="AD10" s="87"/>
      <c r="AE10" s="164"/>
      <c r="AF10" s="164"/>
      <c r="AG10" s="164"/>
      <c r="AH10" s="87"/>
      <c r="AI10" s="87"/>
      <c r="AJ10" s="90">
        <f t="shared" si="3"/>
        <v>6</v>
      </c>
      <c r="AK10" s="9">
        <f t="shared" si="4"/>
        <v>2</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t="s">
        <v>33</v>
      </c>
      <c r="L11" s="87"/>
      <c r="M11" s="87"/>
      <c r="N11" s="87"/>
      <c r="O11" s="164" t="s">
        <v>33</v>
      </c>
      <c r="P11" s="87"/>
      <c r="Q11" s="87"/>
      <c r="R11" s="164" t="s">
        <v>32</v>
      </c>
      <c r="S11" s="164" t="s">
        <v>32</v>
      </c>
      <c r="T11" s="164"/>
      <c r="U11" s="164"/>
      <c r="V11" s="164" t="s">
        <v>32</v>
      </c>
      <c r="W11" s="164" t="s">
        <v>32</v>
      </c>
      <c r="X11" s="164"/>
      <c r="Y11" s="164" t="s">
        <v>32</v>
      </c>
      <c r="Z11" s="87"/>
      <c r="AA11" s="87"/>
      <c r="AB11" s="87"/>
      <c r="AC11" s="87"/>
      <c r="AD11" s="87"/>
      <c r="AE11" s="164"/>
      <c r="AF11" s="87"/>
      <c r="AG11" s="87"/>
      <c r="AH11" s="87"/>
      <c r="AI11" s="87"/>
      <c r="AJ11" s="90">
        <f t="shared" si="3"/>
        <v>6</v>
      </c>
      <c r="AK11" s="9">
        <f t="shared" si="4"/>
        <v>2</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t="s">
        <v>32</v>
      </c>
      <c r="I13" s="164" t="s">
        <v>32</v>
      </c>
      <c r="J13" s="87"/>
      <c r="K13" s="87"/>
      <c r="L13" s="87"/>
      <c r="M13" s="87"/>
      <c r="N13" s="87"/>
      <c r="O13" s="87"/>
      <c r="P13" s="87"/>
      <c r="Q13" s="87"/>
      <c r="R13" s="164" t="s">
        <v>32</v>
      </c>
      <c r="S13" s="87"/>
      <c r="T13" s="87"/>
      <c r="U13" s="87"/>
      <c r="V13" s="164" t="s">
        <v>32</v>
      </c>
      <c r="W13" s="87"/>
      <c r="X13" s="164" t="s">
        <v>33</v>
      </c>
      <c r="Y13" s="87"/>
      <c r="Z13" s="87"/>
      <c r="AA13" s="87"/>
      <c r="AB13" s="87"/>
      <c r="AC13" s="164"/>
      <c r="AD13" s="87"/>
      <c r="AE13" s="87"/>
      <c r="AF13" s="164"/>
      <c r="AG13" s="164"/>
      <c r="AH13" s="87"/>
      <c r="AI13" s="87"/>
      <c r="AJ13" s="90">
        <f t="shared" si="3"/>
        <v>4</v>
      </c>
      <c r="AK13" s="9">
        <f t="shared" si="4"/>
        <v>1</v>
      </c>
      <c r="AL13" s="9">
        <f t="shared" si="5"/>
        <v>0</v>
      </c>
      <c r="AM13" s="78"/>
      <c r="AN13" s="78"/>
      <c r="AO13" s="78"/>
    </row>
    <row r="14" ht="22.5" customHeight="1">
      <c r="A14" s="83">
        <v>8.0</v>
      </c>
      <c r="B14" s="104">
        <v>2.352104020053E12</v>
      </c>
      <c r="C14" s="105" t="s">
        <v>541</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542</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t="s">
        <v>33</v>
      </c>
      <c r="L16" s="87"/>
      <c r="M16" s="87"/>
      <c r="N16" s="87"/>
      <c r="O16" s="87"/>
      <c r="P16" s="87"/>
      <c r="Q16" s="87"/>
      <c r="R16" s="87"/>
      <c r="S16" s="87"/>
      <c r="T16" s="87"/>
      <c r="U16" s="87"/>
      <c r="V16" s="87"/>
      <c r="W16" s="87"/>
      <c r="X16" s="87"/>
      <c r="Y16" s="164" t="s">
        <v>32</v>
      </c>
      <c r="Z16" s="87"/>
      <c r="AA16" s="87"/>
      <c r="AB16" s="164"/>
      <c r="AC16" s="164"/>
      <c r="AD16" s="87"/>
      <c r="AE16" s="87"/>
      <c r="AF16" s="164"/>
      <c r="AG16" s="164"/>
      <c r="AH16" s="87"/>
      <c r="AI16" s="87"/>
      <c r="AJ16" s="90">
        <f t="shared" si="3"/>
        <v>1</v>
      </c>
      <c r="AK16" s="9">
        <f t="shared" si="4"/>
        <v>1</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87"/>
      <c r="P18" s="87"/>
      <c r="Q18" s="87"/>
      <c r="R18" s="87"/>
      <c r="S18" s="87"/>
      <c r="T18" s="164"/>
      <c r="U18" s="87"/>
      <c r="V18" s="87"/>
      <c r="W18" s="164" t="s">
        <v>32</v>
      </c>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t="s">
        <v>32</v>
      </c>
      <c r="I21" s="164" t="s">
        <v>32</v>
      </c>
      <c r="J21" s="87"/>
      <c r="K21" s="87"/>
      <c r="L21" s="87"/>
      <c r="M21" s="87"/>
      <c r="N21" s="87"/>
      <c r="O21" s="87"/>
      <c r="P21" s="87"/>
      <c r="Q21" s="87"/>
      <c r="R21" s="87"/>
      <c r="S21" s="87"/>
      <c r="T21" s="87"/>
      <c r="U21" s="164"/>
      <c r="V21" s="87"/>
      <c r="W21" s="87"/>
      <c r="X21" s="164" t="s">
        <v>32</v>
      </c>
      <c r="Y21" s="87"/>
      <c r="Z21" s="87"/>
      <c r="AA21" s="87"/>
      <c r="AB21" s="164"/>
      <c r="AC21" s="87"/>
      <c r="AD21" s="87"/>
      <c r="AE21" s="87"/>
      <c r="AF21" s="164"/>
      <c r="AG21" s="164"/>
      <c r="AH21" s="87"/>
      <c r="AI21" s="87"/>
      <c r="AJ21" s="90">
        <f t="shared" si="3"/>
        <v>3</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t="s">
        <v>32</v>
      </c>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164"/>
      <c r="AG26" s="164"/>
      <c r="AH26" s="87"/>
      <c r="AI26" s="87"/>
      <c r="AJ26" s="90">
        <f t="shared" si="3"/>
        <v>2</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t="s">
        <v>33</v>
      </c>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1</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87"/>
      <c r="I32" s="87"/>
      <c r="J32" s="87"/>
      <c r="K32" s="87"/>
      <c r="L32" s="87"/>
      <c r="M32" s="87"/>
      <c r="N32" s="87"/>
      <c r="O32" s="164" t="s">
        <v>33</v>
      </c>
      <c r="P32" s="87"/>
      <c r="Q32" s="87"/>
      <c r="R32" s="87"/>
      <c r="S32" s="87"/>
      <c r="T32" s="164"/>
      <c r="U32" s="87"/>
      <c r="V32" s="87"/>
      <c r="W32" s="87"/>
      <c r="X32" s="87"/>
      <c r="Y32" s="164" t="s">
        <v>32</v>
      </c>
      <c r="Z32" s="87"/>
      <c r="AA32" s="87"/>
      <c r="AB32" s="87"/>
      <c r="AC32" s="87"/>
      <c r="AD32" s="87"/>
      <c r="AE32" s="164"/>
      <c r="AF32" s="87"/>
      <c r="AG32" s="87"/>
      <c r="AH32" s="87"/>
      <c r="AI32" s="87"/>
      <c r="AJ32" s="90">
        <f t="shared" si="3"/>
        <v>1</v>
      </c>
      <c r="AK32" s="9">
        <f t="shared" si="4"/>
        <v>1</v>
      </c>
      <c r="AL32" s="9">
        <f t="shared" si="5"/>
        <v>0</v>
      </c>
      <c r="AM32" s="180"/>
      <c r="AN32" s="180"/>
      <c r="AO32" s="180"/>
    </row>
    <row r="33" ht="22.5" customHeight="1">
      <c r="A33" s="83">
        <v>27.0</v>
      </c>
      <c r="B33" s="104">
        <v>2.352104020072E12</v>
      </c>
      <c r="C33" s="105" t="s">
        <v>491</v>
      </c>
      <c r="D33" s="106" t="s">
        <v>118</v>
      </c>
      <c r="E33" s="87"/>
      <c r="F33" s="87"/>
      <c r="G33" s="87"/>
      <c r="H33" s="164" t="s">
        <v>32</v>
      </c>
      <c r="I33" s="164" t="s">
        <v>32</v>
      </c>
      <c r="J33" s="87"/>
      <c r="K33" s="87"/>
      <c r="L33" s="87"/>
      <c r="M33" s="87"/>
      <c r="N33" s="87"/>
      <c r="O33" s="164" t="s">
        <v>33</v>
      </c>
      <c r="P33" s="87"/>
      <c r="Q33" s="87"/>
      <c r="R33" s="164" t="s">
        <v>32</v>
      </c>
      <c r="S33" s="87"/>
      <c r="T33" s="164"/>
      <c r="U33" s="87"/>
      <c r="V33" s="87"/>
      <c r="W33" s="164"/>
      <c r="X33" s="164" t="s">
        <v>32</v>
      </c>
      <c r="Y33" s="164" t="s">
        <v>32</v>
      </c>
      <c r="Z33" s="87"/>
      <c r="AA33" s="87"/>
      <c r="AB33" s="164"/>
      <c r="AC33" s="87"/>
      <c r="AD33" s="87"/>
      <c r="AE33" s="87"/>
      <c r="AF33" s="164"/>
      <c r="AG33" s="164"/>
      <c r="AH33" s="87"/>
      <c r="AI33" s="87"/>
      <c r="AJ33" s="90">
        <f t="shared" si="3"/>
        <v>5</v>
      </c>
      <c r="AK33" s="9">
        <f t="shared" si="4"/>
        <v>1</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t="s">
        <v>32</v>
      </c>
      <c r="S37" s="87"/>
      <c r="T37" s="164"/>
      <c r="U37" s="87"/>
      <c r="V37" s="164" t="s">
        <v>32</v>
      </c>
      <c r="W37" s="87"/>
      <c r="X37" s="87"/>
      <c r="Y37" s="164" t="s">
        <v>32</v>
      </c>
      <c r="Z37" s="87"/>
      <c r="AA37" s="87"/>
      <c r="AB37" s="164"/>
      <c r="AC37" s="87"/>
      <c r="AD37" s="87"/>
      <c r="AE37" s="87"/>
      <c r="AF37" s="87"/>
      <c r="AG37" s="87"/>
      <c r="AH37" s="87"/>
      <c r="AI37" s="87"/>
      <c r="AJ37" s="90">
        <f t="shared" si="3"/>
        <v>3</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566</v>
      </c>
      <c r="D41" s="106" t="s">
        <v>193</v>
      </c>
      <c r="E41" s="164" t="s">
        <v>32</v>
      </c>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164"/>
      <c r="AG41" s="164"/>
      <c r="AH41" s="164"/>
      <c r="AI41" s="87"/>
      <c r="AJ41" s="90">
        <f t="shared" si="3"/>
        <v>2</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87"/>
      <c r="O42" s="87"/>
      <c r="P42" s="87"/>
      <c r="Q42" s="87"/>
      <c r="R42" s="164" t="s">
        <v>32</v>
      </c>
      <c r="S42" s="164"/>
      <c r="T42" s="164"/>
      <c r="U42" s="87"/>
      <c r="V42" s="87"/>
      <c r="W42" s="87"/>
      <c r="X42" s="164"/>
      <c r="Y42" s="87"/>
      <c r="Z42" s="87"/>
      <c r="AA42" s="164"/>
      <c r="AB42" s="87"/>
      <c r="AC42" s="87"/>
      <c r="AD42" s="87"/>
      <c r="AE42" s="164"/>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t="s">
        <v>32</v>
      </c>
      <c r="I46" s="164"/>
      <c r="J46" s="87"/>
      <c r="K46" s="87"/>
      <c r="L46" s="87"/>
      <c r="M46" s="87"/>
      <c r="N46" s="87"/>
      <c r="O46" s="164" t="s">
        <v>34</v>
      </c>
      <c r="P46" s="87"/>
      <c r="Q46" s="87"/>
      <c r="R46" s="87"/>
      <c r="S46" s="164"/>
      <c r="T46" s="164"/>
      <c r="U46" s="87"/>
      <c r="V46" s="87"/>
      <c r="W46" s="87"/>
      <c r="X46" s="164"/>
      <c r="Y46" s="164" t="s">
        <v>32</v>
      </c>
      <c r="Z46" s="87"/>
      <c r="AA46" s="164"/>
      <c r="AB46" s="164"/>
      <c r="AC46" s="87"/>
      <c r="AD46" s="87"/>
      <c r="AE46" s="164"/>
      <c r="AF46" s="87"/>
      <c r="AG46" s="87"/>
      <c r="AH46" s="164"/>
      <c r="AI46" s="87"/>
      <c r="AJ46" s="90">
        <f t="shared" si="3"/>
        <v>2</v>
      </c>
      <c r="AK46" s="9">
        <f t="shared" si="4"/>
        <v>0</v>
      </c>
      <c r="AL46" s="9">
        <f t="shared" si="5"/>
        <v>1</v>
      </c>
      <c r="AM46" s="78"/>
      <c r="AN46" s="78"/>
      <c r="AO46" s="78"/>
    </row>
    <row r="47" ht="22.5" customHeight="1">
      <c r="A47" s="83">
        <v>41.0</v>
      </c>
      <c r="B47" s="104">
        <v>2.354802050074E12</v>
      </c>
      <c r="C47" s="105" t="s">
        <v>572</v>
      </c>
      <c r="D47" s="106" t="s">
        <v>573</v>
      </c>
      <c r="E47" s="87"/>
      <c r="F47" s="164"/>
      <c r="G47" s="164"/>
      <c r="H47" s="164" t="s">
        <v>32</v>
      </c>
      <c r="I47" s="87"/>
      <c r="J47" s="87"/>
      <c r="K47" s="87"/>
      <c r="L47" s="87"/>
      <c r="M47" s="87"/>
      <c r="N47" s="87"/>
      <c r="O47" s="164" t="s">
        <v>34</v>
      </c>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1</v>
      </c>
      <c r="AM47" s="78"/>
      <c r="AN47" s="78"/>
      <c r="AO47" s="78"/>
    </row>
    <row r="48" ht="22.5" customHeight="1">
      <c r="A48" s="83">
        <v>42.0</v>
      </c>
      <c r="B48" s="104">
        <v>2.354802050075E12</v>
      </c>
      <c r="C48" s="105" t="s">
        <v>369</v>
      </c>
      <c r="D48" s="106" t="s">
        <v>123</v>
      </c>
      <c r="E48" s="87"/>
      <c r="F48" s="87"/>
      <c r="G48" s="87"/>
      <c r="H48" s="164" t="s">
        <v>32</v>
      </c>
      <c r="I48" s="87"/>
      <c r="J48" s="164"/>
      <c r="K48" s="87"/>
      <c r="L48" s="87"/>
      <c r="M48" s="87"/>
      <c r="N48" s="87"/>
      <c r="O48" s="164"/>
      <c r="P48" s="87"/>
      <c r="Q48" s="164"/>
      <c r="R48" s="87"/>
      <c r="S48" s="164" t="s">
        <v>32</v>
      </c>
      <c r="T48" s="164"/>
      <c r="U48" s="87"/>
      <c r="V48" s="87"/>
      <c r="W48" s="87"/>
      <c r="X48" s="87"/>
      <c r="Y48" s="87"/>
      <c r="Z48" s="87"/>
      <c r="AA48" s="87"/>
      <c r="AB48" s="87"/>
      <c r="AC48" s="87"/>
      <c r="AD48" s="87"/>
      <c r="AE48" s="164"/>
      <c r="AF48" s="87"/>
      <c r="AG48" s="87"/>
      <c r="AH48" s="87"/>
      <c r="AI48" s="87"/>
      <c r="AJ48" s="90">
        <f t="shared" si="3"/>
        <v>2</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44</v>
      </c>
      <c r="AK56" s="90">
        <f t="shared" si="6"/>
        <v>9</v>
      </c>
      <c r="AL56" s="90">
        <f t="shared" si="6"/>
        <v>2</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t="s">
        <v>33</v>
      </c>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t="s">
        <v>32</v>
      </c>
      <c r="S8" s="87"/>
      <c r="T8" s="87"/>
      <c r="U8" s="164"/>
      <c r="V8" s="87"/>
      <c r="W8" s="164" t="s">
        <v>33</v>
      </c>
      <c r="X8" s="87"/>
      <c r="Y8" s="87"/>
      <c r="Z8" s="87"/>
      <c r="AA8" s="87"/>
      <c r="AB8" s="87"/>
      <c r="AC8" s="87"/>
      <c r="AD8" s="87"/>
      <c r="AE8" s="87"/>
      <c r="AF8" s="87"/>
      <c r="AG8" s="87"/>
      <c r="AH8" s="87"/>
      <c r="AI8" s="87"/>
      <c r="AJ8" s="90">
        <f t="shared" si="3"/>
        <v>1</v>
      </c>
      <c r="AK8" s="9">
        <f t="shared" si="4"/>
        <v>1</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t="s">
        <v>33</v>
      </c>
      <c r="T18" s="87"/>
      <c r="U18" s="189"/>
      <c r="V18" s="189"/>
      <c r="W18" s="189"/>
      <c r="X18" s="189"/>
      <c r="Y18" s="87"/>
      <c r="Z18" s="87"/>
      <c r="AA18" s="87"/>
      <c r="AB18" s="87"/>
      <c r="AC18" s="87"/>
      <c r="AD18" s="87"/>
      <c r="AE18" s="87"/>
      <c r="AF18" s="87"/>
      <c r="AG18" s="87"/>
      <c r="AH18" s="87"/>
      <c r="AI18" s="87"/>
      <c r="AJ18" s="90">
        <f t="shared" si="3"/>
        <v>0</v>
      </c>
      <c r="AK18" s="9">
        <f t="shared" si="4"/>
        <v>1</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t="s">
        <v>32</v>
      </c>
      <c r="T21" s="87"/>
      <c r="U21" s="190"/>
      <c r="V21" s="189"/>
      <c r="W21" s="189"/>
      <c r="X21" s="189"/>
      <c r="Y21" s="87"/>
      <c r="Z21" s="87"/>
      <c r="AA21" s="87"/>
      <c r="AB21" s="87"/>
      <c r="AC21" s="87"/>
      <c r="AD21" s="87"/>
      <c r="AE21" s="87"/>
      <c r="AF21" s="87"/>
      <c r="AG21" s="87"/>
      <c r="AH21" s="87"/>
      <c r="AI21" s="87"/>
      <c r="AJ21" s="90">
        <f t="shared" si="3"/>
        <v>1</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t="s">
        <v>32</v>
      </c>
      <c r="S27" s="164" t="s">
        <v>32</v>
      </c>
      <c r="T27" s="87"/>
      <c r="U27" s="189"/>
      <c r="V27" s="189"/>
      <c r="W27" s="189"/>
      <c r="X27" s="189"/>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v>
      </c>
      <c r="AK56" s="90">
        <f t="shared" si="6"/>
        <v>3</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663</v>
      </c>
      <c r="D7" s="198" t="s">
        <v>36</v>
      </c>
      <c r="E7" s="87"/>
      <c r="F7" s="87"/>
      <c r="G7" s="87"/>
      <c r="H7" s="87"/>
      <c r="I7" s="164" t="s">
        <v>32</v>
      </c>
      <c r="J7" s="87"/>
      <c r="K7" s="87"/>
      <c r="L7" s="87"/>
      <c r="M7" s="87"/>
      <c r="N7" s="87"/>
      <c r="O7" s="87"/>
      <c r="P7" s="87"/>
      <c r="Q7" s="87"/>
      <c r="R7" s="87"/>
      <c r="S7" s="87"/>
      <c r="T7" s="87"/>
      <c r="U7" s="87"/>
      <c r="V7" s="87"/>
      <c r="W7" s="164" t="s">
        <v>32</v>
      </c>
      <c r="X7" s="87"/>
      <c r="Y7" s="87"/>
      <c r="Z7" s="87"/>
      <c r="AA7" s="87"/>
      <c r="AB7" s="87"/>
      <c r="AC7" s="87"/>
      <c r="AD7" s="87"/>
      <c r="AE7" s="87"/>
      <c r="AF7" s="87"/>
      <c r="AG7" s="87"/>
      <c r="AH7" s="87"/>
      <c r="AI7" s="87"/>
      <c r="AJ7" s="90">
        <f t="shared" ref="AJ7:AJ55" si="3">COUNTIF(E7:AI7,"K")+2*COUNTIF(E7:AI7,"2K")+COUNTIF(E7:AI7,"TK")+COUNTIF(E7:AI7,"KT")+COUNTIF(E7:AI7,"PK")+COUNTIF(E7:AI7,"KP")+2*COUNTIF(E7:AI7,"K2")</f>
        <v>2</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c r="G8" s="164"/>
      <c r="H8" s="87"/>
      <c r="I8" s="87"/>
      <c r="J8" s="87"/>
      <c r="K8" s="87"/>
      <c r="L8" s="87"/>
      <c r="M8" s="87"/>
      <c r="N8" s="87"/>
      <c r="O8" s="87"/>
      <c r="P8" s="164" t="s">
        <v>32</v>
      </c>
      <c r="Q8" s="87"/>
      <c r="R8" s="87"/>
      <c r="S8" s="87"/>
      <c r="T8" s="87"/>
      <c r="U8" s="87"/>
      <c r="V8" s="87"/>
      <c r="W8" s="164" t="s">
        <v>32</v>
      </c>
      <c r="X8" s="87"/>
      <c r="Y8" s="87"/>
      <c r="Z8" s="87"/>
      <c r="AA8" s="87"/>
      <c r="AB8" s="87"/>
      <c r="AC8" s="87"/>
      <c r="AD8" s="87"/>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87"/>
      <c r="N9" s="87"/>
      <c r="O9" s="87"/>
      <c r="P9" s="164" t="s">
        <v>32</v>
      </c>
      <c r="Q9" s="87"/>
      <c r="R9" s="87"/>
      <c r="S9" s="87"/>
      <c r="T9" s="87"/>
      <c r="U9" s="87"/>
      <c r="V9" s="87"/>
      <c r="W9" s="87"/>
      <c r="X9" s="87"/>
      <c r="Y9" s="87"/>
      <c r="Z9" s="87"/>
      <c r="AA9" s="87"/>
      <c r="AB9" s="87"/>
      <c r="AC9" s="87"/>
      <c r="AD9" s="87"/>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t="s">
        <v>32</v>
      </c>
      <c r="Q10" s="87"/>
      <c r="R10" s="87"/>
      <c r="S10" s="87"/>
      <c r="T10" s="87"/>
      <c r="U10" s="87"/>
      <c r="V10" s="87"/>
      <c r="W10" s="87"/>
      <c r="X10" s="87"/>
      <c r="Y10" s="87"/>
      <c r="Z10" s="87"/>
      <c r="AA10" s="87"/>
      <c r="AB10" s="87"/>
      <c r="AC10" s="87"/>
      <c r="AD10" s="87"/>
      <c r="AE10" s="87"/>
      <c r="AF10" s="87"/>
      <c r="AG10" s="87"/>
      <c r="AH10" s="87"/>
      <c r="AI10" s="87"/>
      <c r="AJ10" s="90">
        <f t="shared" si="3"/>
        <v>1</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t="s">
        <v>32</v>
      </c>
      <c r="X11" s="87"/>
      <c r="Y11" s="87"/>
      <c r="Z11" s="87"/>
      <c r="AA11" s="87"/>
      <c r="AB11" s="87"/>
      <c r="AC11" s="87"/>
      <c r="AD11" s="87"/>
      <c r="AE11" s="87"/>
      <c r="AF11" s="87"/>
      <c r="AG11" s="87"/>
      <c r="AH11" s="87"/>
      <c r="AI11" s="87"/>
      <c r="AJ11" s="90">
        <f t="shared" si="3"/>
        <v>1</v>
      </c>
      <c r="AK11" s="9">
        <f t="shared" si="4"/>
        <v>0</v>
      </c>
      <c r="AL11" s="9">
        <f t="shared" si="5"/>
        <v>0</v>
      </c>
      <c r="AM11" s="180"/>
      <c r="AN11" s="180"/>
      <c r="AO11" s="180"/>
    </row>
    <row r="12" ht="22.5" customHeight="1">
      <c r="A12" s="83">
        <v>6.0</v>
      </c>
      <c r="B12" s="199">
        <v>2.353401130024E12</v>
      </c>
      <c r="C12" s="200" t="s">
        <v>666</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87"/>
      <c r="N13" s="87"/>
      <c r="O13" s="87"/>
      <c r="P13" s="164" t="s">
        <v>32</v>
      </c>
      <c r="Q13" s="87"/>
      <c r="R13" s="87"/>
      <c r="S13" s="87"/>
      <c r="T13" s="87"/>
      <c r="U13" s="87"/>
      <c r="V13" s="87"/>
      <c r="W13" s="87"/>
      <c r="X13" s="87"/>
      <c r="Y13" s="87"/>
      <c r="Z13" s="87"/>
      <c r="AA13" s="87"/>
      <c r="AB13" s="87"/>
      <c r="AC13" s="87"/>
      <c r="AD13" s="87"/>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87"/>
      <c r="N14" s="87"/>
      <c r="O14" s="87"/>
      <c r="P14" s="164" t="s">
        <v>32</v>
      </c>
      <c r="Q14" s="87"/>
      <c r="R14" s="87"/>
      <c r="S14" s="87"/>
      <c r="T14" s="87"/>
      <c r="U14" s="87"/>
      <c r="V14" s="87"/>
      <c r="W14" s="87"/>
      <c r="X14" s="87"/>
      <c r="Y14" s="87"/>
      <c r="Z14" s="87"/>
      <c r="AA14" s="87"/>
      <c r="AB14" s="87"/>
      <c r="AC14" s="87"/>
      <c r="AD14" s="87"/>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t="s">
        <v>32</v>
      </c>
      <c r="Q16" s="87"/>
      <c r="R16" s="87"/>
      <c r="S16" s="87"/>
      <c r="T16" s="87"/>
      <c r="U16" s="87"/>
      <c r="V16" s="87"/>
      <c r="W16" s="87"/>
      <c r="X16" s="87"/>
      <c r="Y16" s="87"/>
      <c r="Z16" s="87"/>
      <c r="AA16" s="87"/>
      <c r="AB16" s="87"/>
      <c r="AC16" s="87"/>
      <c r="AD16" s="87"/>
      <c r="AE16" s="87"/>
      <c r="AF16" s="87"/>
      <c r="AG16" s="87"/>
      <c r="AH16" s="87"/>
      <c r="AI16" s="87"/>
      <c r="AJ16" s="90">
        <f t="shared" si="3"/>
        <v>1</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87"/>
      <c r="N17" s="87"/>
      <c r="O17" s="87"/>
      <c r="P17" s="164" t="s">
        <v>32</v>
      </c>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t="s">
        <v>32</v>
      </c>
      <c r="Q18" s="87"/>
      <c r="R18" s="87"/>
      <c r="S18" s="87"/>
      <c r="T18" s="87"/>
      <c r="U18" s="87"/>
      <c r="V18" s="87"/>
      <c r="W18" s="87"/>
      <c r="X18" s="87"/>
      <c r="Y18" s="87"/>
      <c r="Z18" s="87"/>
      <c r="AA18" s="87"/>
      <c r="AB18" s="87"/>
      <c r="AC18" s="87"/>
      <c r="AD18" s="87"/>
      <c r="AE18" s="87"/>
      <c r="AF18" s="87"/>
      <c r="AG18" s="87"/>
      <c r="AH18" s="87"/>
      <c r="AI18" s="87"/>
      <c r="AJ18" s="90">
        <f t="shared" si="3"/>
        <v>1</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87"/>
      <c r="N20" s="87"/>
      <c r="O20" s="87"/>
      <c r="P20" s="164" t="s">
        <v>32</v>
      </c>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c r="G21" s="164"/>
      <c r="H21" s="164"/>
      <c r="I21" s="164" t="s">
        <v>32</v>
      </c>
      <c r="J21" s="87"/>
      <c r="K21" s="87"/>
      <c r="L21" s="87"/>
      <c r="M21" s="87"/>
      <c r="N21" s="87"/>
      <c r="O21" s="164"/>
      <c r="P21" s="164" t="s">
        <v>32</v>
      </c>
      <c r="Q21" s="87"/>
      <c r="R21" s="87"/>
      <c r="S21" s="87"/>
      <c r="T21" s="164"/>
      <c r="U21" s="87"/>
      <c r="V21" s="87"/>
      <c r="W21" s="164" t="s">
        <v>32</v>
      </c>
      <c r="X21" s="87"/>
      <c r="Y21" s="87"/>
      <c r="Z21" s="87"/>
      <c r="AA21" s="87"/>
      <c r="AB21" s="87"/>
      <c r="AC21" s="87"/>
      <c r="AD21" s="164"/>
      <c r="AE21" s="87"/>
      <c r="AF21" s="87"/>
      <c r="AG21" s="87"/>
      <c r="AH21" s="87"/>
      <c r="AI21" s="87"/>
      <c r="AJ21" s="90">
        <f t="shared" si="3"/>
        <v>3</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t="s">
        <v>32</v>
      </c>
      <c r="Q22" s="87"/>
      <c r="R22" s="87"/>
      <c r="S22" s="87"/>
      <c r="T22" s="87"/>
      <c r="U22" s="87"/>
      <c r="V22" s="87"/>
      <c r="W22" s="87"/>
      <c r="X22" s="87"/>
      <c r="Y22" s="87"/>
      <c r="Z22" s="87"/>
      <c r="AA22" s="87"/>
      <c r="AB22" s="87"/>
      <c r="AC22" s="87"/>
      <c r="AD22" s="87"/>
      <c r="AE22" s="87"/>
      <c r="AF22" s="87"/>
      <c r="AG22" s="87"/>
      <c r="AH22" s="87"/>
      <c r="AI22" s="87"/>
      <c r="AJ22" s="90">
        <f t="shared" si="3"/>
        <v>1</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t="s">
        <v>32</v>
      </c>
      <c r="J23" s="87"/>
      <c r="K23" s="87"/>
      <c r="L23" s="87"/>
      <c r="M23" s="87"/>
      <c r="N23" s="87"/>
      <c r="O23" s="87"/>
      <c r="P23" s="164" t="s">
        <v>32</v>
      </c>
      <c r="Q23" s="87"/>
      <c r="R23" s="87"/>
      <c r="S23" s="87"/>
      <c r="T23" s="87"/>
      <c r="U23" s="87"/>
      <c r="V23" s="87"/>
      <c r="W23" s="164" t="s">
        <v>32</v>
      </c>
      <c r="X23" s="87"/>
      <c r="Y23" s="87"/>
      <c r="Z23" s="87"/>
      <c r="AA23" s="87"/>
      <c r="AB23" s="87"/>
      <c r="AC23" s="87"/>
      <c r="AD23" s="87"/>
      <c r="AE23" s="87"/>
      <c r="AF23" s="87"/>
      <c r="AG23" s="87"/>
      <c r="AH23" s="87"/>
      <c r="AI23" s="87"/>
      <c r="AJ23" s="90">
        <f t="shared" si="3"/>
        <v>3</v>
      </c>
      <c r="AK23" s="9">
        <f t="shared" si="4"/>
        <v>0</v>
      </c>
      <c r="AL23" s="9">
        <f t="shared" si="5"/>
        <v>0</v>
      </c>
      <c r="AM23" s="180"/>
      <c r="AN23" s="180"/>
      <c r="AO23" s="180"/>
    </row>
    <row r="24" ht="22.5" customHeight="1">
      <c r="A24" s="83">
        <v>18.0</v>
      </c>
      <c r="B24" s="199">
        <v>2.353401130035E12</v>
      </c>
      <c r="C24" s="200" t="s">
        <v>679</v>
      </c>
      <c r="D24" s="201" t="s">
        <v>236</v>
      </c>
      <c r="E24" s="87"/>
      <c r="F24" s="87"/>
      <c r="G24" s="87"/>
      <c r="H24" s="87"/>
      <c r="I24" s="87"/>
      <c r="J24" s="87"/>
      <c r="K24" s="87"/>
      <c r="L24" s="87"/>
      <c r="M24" s="87"/>
      <c r="N24" s="87"/>
      <c r="O24" s="87"/>
      <c r="P24" s="87"/>
      <c r="Q24" s="87"/>
      <c r="R24" s="87"/>
      <c r="S24" s="87"/>
      <c r="T24" s="87"/>
      <c r="U24" s="87"/>
      <c r="V24" s="87"/>
      <c r="W24" s="164" t="s">
        <v>32</v>
      </c>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t="s">
        <v>32</v>
      </c>
      <c r="J25" s="87"/>
      <c r="K25" s="87"/>
      <c r="L25" s="87"/>
      <c r="M25" s="87"/>
      <c r="N25" s="87"/>
      <c r="O25" s="87"/>
      <c r="P25" s="164" t="s">
        <v>32</v>
      </c>
      <c r="Q25" s="87"/>
      <c r="R25" s="87"/>
      <c r="S25" s="87"/>
      <c r="T25" s="164"/>
      <c r="U25" s="87"/>
      <c r="V25" s="87"/>
      <c r="W25" s="87"/>
      <c r="X25" s="87"/>
      <c r="Y25" s="87"/>
      <c r="Z25" s="87"/>
      <c r="AA25" s="87"/>
      <c r="AB25" s="87"/>
      <c r="AC25" s="87"/>
      <c r="AD25" s="87"/>
      <c r="AE25" s="87"/>
      <c r="AF25" s="87"/>
      <c r="AG25" s="87"/>
      <c r="AH25" s="87"/>
      <c r="AI25" s="87"/>
      <c r="AJ25" s="90">
        <f t="shared" si="3"/>
        <v>2</v>
      </c>
      <c r="AK25" s="9">
        <f t="shared" si="4"/>
        <v>0</v>
      </c>
      <c r="AL25" s="9">
        <f t="shared" si="5"/>
        <v>0</v>
      </c>
      <c r="AM25" s="180"/>
      <c r="AN25" s="180"/>
      <c r="AO25" s="180"/>
    </row>
    <row r="26" ht="22.5" customHeight="1">
      <c r="A26" s="83">
        <v>20.0</v>
      </c>
      <c r="B26" s="199">
        <v>2.353401130037E12</v>
      </c>
      <c r="C26" s="200" t="s">
        <v>681</v>
      </c>
      <c r="D26" s="201" t="s">
        <v>329</v>
      </c>
      <c r="E26" s="87"/>
      <c r="F26" s="87"/>
      <c r="G26" s="87"/>
      <c r="H26" s="87"/>
      <c r="I26" s="164" t="s">
        <v>32</v>
      </c>
      <c r="J26" s="87"/>
      <c r="K26" s="87"/>
      <c r="L26" s="87"/>
      <c r="M26" s="87"/>
      <c r="N26" s="87"/>
      <c r="O26" s="87"/>
      <c r="P26" s="87"/>
      <c r="Q26" s="87"/>
      <c r="R26" s="87"/>
      <c r="S26" s="87"/>
      <c r="T26" s="87"/>
      <c r="U26" s="87"/>
      <c r="V26" s="87"/>
      <c r="W26" s="164" t="s">
        <v>32</v>
      </c>
      <c r="X26" s="87"/>
      <c r="Y26" s="87"/>
      <c r="Z26" s="87"/>
      <c r="AA26" s="164"/>
      <c r="AB26" s="87"/>
      <c r="AC26" s="87"/>
      <c r="AD26" s="87"/>
      <c r="AE26" s="87"/>
      <c r="AF26" s="87"/>
      <c r="AG26" s="87"/>
      <c r="AH26" s="87"/>
      <c r="AI26" s="87"/>
      <c r="AJ26" s="90">
        <f t="shared" si="3"/>
        <v>2</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87"/>
      <c r="N27" s="87"/>
      <c r="O27" s="87"/>
      <c r="P27" s="164" t="s">
        <v>32</v>
      </c>
      <c r="Q27" s="87"/>
      <c r="R27" s="87"/>
      <c r="S27" s="87"/>
      <c r="T27" s="164"/>
      <c r="U27" s="87"/>
      <c r="V27" s="87"/>
      <c r="W27" s="164" t="s">
        <v>32</v>
      </c>
      <c r="X27" s="87"/>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t="s">
        <v>32</v>
      </c>
      <c r="J32" s="87"/>
      <c r="K32" s="87"/>
      <c r="L32" s="87"/>
      <c r="M32" s="87"/>
      <c r="N32" s="87"/>
      <c r="O32" s="87"/>
      <c r="P32" s="87"/>
      <c r="Q32" s="87"/>
      <c r="R32" s="87"/>
      <c r="S32" s="87"/>
      <c r="T32" s="87"/>
      <c r="U32" s="87"/>
      <c r="V32" s="87"/>
      <c r="W32" s="164" t="s">
        <v>32</v>
      </c>
      <c r="X32" s="87"/>
      <c r="Y32" s="87"/>
      <c r="Z32" s="87"/>
      <c r="AA32" s="87"/>
      <c r="AB32" s="87"/>
      <c r="AC32" s="87"/>
      <c r="AD32" s="87"/>
      <c r="AE32" s="87"/>
      <c r="AF32" s="87"/>
      <c r="AG32" s="87"/>
      <c r="AH32" s="87"/>
      <c r="AI32" s="87"/>
      <c r="AJ32" s="90">
        <f t="shared" si="3"/>
        <v>2</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t="s">
        <v>32</v>
      </c>
      <c r="Q33" s="87"/>
      <c r="R33" s="87"/>
      <c r="S33" s="87"/>
      <c r="T33" s="87"/>
      <c r="U33" s="87"/>
      <c r="V33" s="87"/>
      <c r="W33" s="87"/>
      <c r="X33" s="87"/>
      <c r="Y33" s="87"/>
      <c r="Z33" s="87"/>
      <c r="AA33" s="87"/>
      <c r="AB33" s="87"/>
      <c r="AC33" s="87"/>
      <c r="AD33" s="87"/>
      <c r="AE33" s="87"/>
      <c r="AF33" s="87"/>
      <c r="AG33" s="87"/>
      <c r="AH33" s="87"/>
      <c r="AI33" s="87"/>
      <c r="AJ33" s="90">
        <f t="shared" si="3"/>
        <v>1</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t="s">
        <v>32</v>
      </c>
      <c r="Q35" s="87"/>
      <c r="R35" s="87"/>
      <c r="S35" s="87"/>
      <c r="T35" s="87"/>
      <c r="U35" s="87"/>
      <c r="V35" s="87"/>
      <c r="W35" s="87"/>
      <c r="X35" s="87"/>
      <c r="Y35" s="87"/>
      <c r="Z35" s="87"/>
      <c r="AA35" s="87"/>
      <c r="AB35" s="87"/>
      <c r="AC35" s="87"/>
      <c r="AD35" s="87"/>
      <c r="AE35" s="87"/>
      <c r="AF35" s="87"/>
      <c r="AG35" s="87"/>
      <c r="AH35" s="87"/>
      <c r="AI35" s="87"/>
      <c r="AJ35" s="90">
        <f t="shared" si="3"/>
        <v>1</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87"/>
      <c r="N36" s="87"/>
      <c r="O36" s="87"/>
      <c r="P36" s="164" t="s">
        <v>32</v>
      </c>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32</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t="s">
        <v>33</v>
      </c>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t="s">
        <v>33</v>
      </c>
      <c r="F9" s="87"/>
      <c r="G9" s="87"/>
      <c r="H9" s="87"/>
      <c r="I9" s="87"/>
      <c r="J9" s="87"/>
      <c r="K9" s="87"/>
      <c r="L9" s="87"/>
      <c r="M9" s="87"/>
      <c r="N9" s="87"/>
      <c r="O9" s="87"/>
      <c r="P9" s="87"/>
      <c r="Q9" s="164" t="s">
        <v>33</v>
      </c>
      <c r="R9" s="87"/>
      <c r="S9" s="87"/>
      <c r="T9" s="164" t="s">
        <v>33</v>
      </c>
      <c r="U9" s="87"/>
      <c r="V9" s="87"/>
      <c r="W9" s="87"/>
      <c r="X9" s="164"/>
      <c r="Y9" s="87"/>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2.35510304003E12</v>
      </c>
      <c r="C10" s="200" t="s">
        <v>698</v>
      </c>
      <c r="D10" s="201" t="s">
        <v>67</v>
      </c>
      <c r="E10" s="87"/>
      <c r="F10" s="87"/>
      <c r="G10" s="164" t="s">
        <v>33</v>
      </c>
      <c r="H10" s="87"/>
      <c r="I10" s="87"/>
      <c r="J10" s="87"/>
      <c r="K10" s="87"/>
      <c r="L10" s="164" t="s">
        <v>33</v>
      </c>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2</v>
      </c>
      <c r="AL10" s="9">
        <f t="shared" si="5"/>
        <v>0</v>
      </c>
      <c r="AM10" s="181"/>
      <c r="AN10" s="182"/>
      <c r="AO10" s="182"/>
    </row>
    <row r="11" ht="22.5" customHeight="1">
      <c r="A11" s="83">
        <v>5.0</v>
      </c>
      <c r="B11" s="202">
        <v>2.355103040031E12</v>
      </c>
      <c r="C11" s="203" t="s">
        <v>699</v>
      </c>
      <c r="D11" s="204" t="s">
        <v>357</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700</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164" t="s">
        <v>33</v>
      </c>
      <c r="M13" s="87"/>
      <c r="N13" s="87"/>
      <c r="O13" s="87"/>
      <c r="P13" s="87"/>
      <c r="Q13" s="87"/>
      <c r="R13" s="87"/>
      <c r="S13" s="87"/>
      <c r="T13" s="164" t="s">
        <v>33</v>
      </c>
      <c r="U13" s="87"/>
      <c r="V13" s="87"/>
      <c r="W13" s="87"/>
      <c r="X13" s="87"/>
      <c r="Y13" s="164"/>
      <c r="Z13" s="87"/>
      <c r="AA13" s="87"/>
      <c r="AB13" s="87"/>
      <c r="AC13" s="87"/>
      <c r="AD13" s="87"/>
      <c r="AE13" s="87"/>
      <c r="AF13" s="87"/>
      <c r="AG13" s="87"/>
      <c r="AH13" s="87"/>
      <c r="AI13" s="87"/>
      <c r="AJ13" s="90">
        <f t="shared" si="3"/>
        <v>0</v>
      </c>
      <c r="AK13" s="9">
        <f t="shared" si="4"/>
        <v>2</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87"/>
      <c r="G17" s="87"/>
      <c r="H17" s="87"/>
      <c r="I17" s="87"/>
      <c r="J17" s="87"/>
      <c r="K17" s="87"/>
      <c r="L17" s="87"/>
      <c r="M17" s="87"/>
      <c r="N17" s="87"/>
      <c r="O17" s="87"/>
      <c r="P17" s="87"/>
      <c r="Q17" s="87"/>
      <c r="R17" s="87"/>
      <c r="S17" s="87"/>
      <c r="T17" s="87"/>
      <c r="U17" s="87"/>
      <c r="V17" s="87"/>
      <c r="W17" s="87"/>
      <c r="X17" s="87"/>
      <c r="Y17" s="164"/>
      <c r="Z17" s="164" t="s">
        <v>33</v>
      </c>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t="s">
        <v>33</v>
      </c>
      <c r="K18" s="87"/>
      <c r="L18" s="164" t="s">
        <v>33</v>
      </c>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t="s">
        <v>33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t="s">
        <v>33</v>
      </c>
      <c r="J23" s="210" t="s">
        <v>33</v>
      </c>
      <c r="K23" s="209"/>
      <c r="L23" s="210"/>
      <c r="M23" s="209"/>
      <c r="N23" s="210" t="s">
        <v>33</v>
      </c>
      <c r="O23" s="209"/>
      <c r="P23" s="210" t="s">
        <v>33</v>
      </c>
      <c r="Q23" s="209"/>
      <c r="R23" s="209"/>
      <c r="S23" s="209"/>
      <c r="T23" s="210" t="s">
        <v>33</v>
      </c>
      <c r="U23" s="209"/>
      <c r="V23" s="209"/>
      <c r="W23" s="210" t="s">
        <v>33</v>
      </c>
      <c r="X23" s="210"/>
      <c r="Y23" s="210"/>
      <c r="Z23" s="209"/>
      <c r="AA23" s="209"/>
      <c r="AB23" s="210" t="s">
        <v>33</v>
      </c>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t="s">
        <v>33</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t="s">
        <v>33</v>
      </c>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t="s">
        <v>33</v>
      </c>
      <c r="K27" s="87"/>
      <c r="L27" s="164" t="s">
        <v>33</v>
      </c>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t="s">
        <v>33</v>
      </c>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t="s">
        <v>33</v>
      </c>
      <c r="O29" s="87"/>
      <c r="P29" s="87"/>
      <c r="Q29" s="87"/>
      <c r="R29" s="87"/>
      <c r="S29" s="164" t="s">
        <v>33</v>
      </c>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87"/>
      <c r="N30" s="164" t="s">
        <v>33</v>
      </c>
      <c r="O30" s="87"/>
      <c r="P30" s="87"/>
      <c r="Q30" s="87"/>
      <c r="R30" s="87"/>
      <c r="S30" s="87"/>
      <c r="T30" s="87"/>
      <c r="U30" s="87"/>
      <c r="V30" s="87"/>
      <c r="W30" s="87"/>
      <c r="X30" s="87"/>
      <c r="Y30" s="87"/>
      <c r="Z30" s="164" t="s">
        <v>33</v>
      </c>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164" t="s">
        <v>33</v>
      </c>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87"/>
      <c r="N34" s="164" t="s">
        <v>33</v>
      </c>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t="s">
        <v>33</v>
      </c>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t="s">
        <v>33</v>
      </c>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t="s">
        <v>33</v>
      </c>
      <c r="T39" s="87"/>
      <c r="U39" s="87"/>
      <c r="V39" s="87"/>
      <c r="W39" s="87"/>
      <c r="X39" s="87"/>
      <c r="Y39" s="87"/>
      <c r="Z39" s="87"/>
      <c r="AA39" s="87"/>
      <c r="AB39" s="87"/>
      <c r="AC39" s="87"/>
      <c r="AD39" s="87"/>
      <c r="AE39" s="87"/>
      <c r="AF39" s="87"/>
      <c r="AG39" s="87"/>
      <c r="AH39" s="87"/>
      <c r="AI39" s="87"/>
      <c r="AJ39" s="90">
        <f t="shared" si="6"/>
        <v>0</v>
      </c>
      <c r="AK39" s="9">
        <f t="shared" si="7"/>
        <v>1</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t="s">
        <v>33</v>
      </c>
      <c r="Q40" s="87"/>
      <c r="R40" s="87"/>
      <c r="S40" s="87"/>
      <c r="T40" s="87"/>
      <c r="U40" s="87"/>
      <c r="V40" s="87"/>
      <c r="W40" s="87"/>
      <c r="X40" s="87"/>
      <c r="Y40" s="87"/>
      <c r="Z40" s="87"/>
      <c r="AA40" s="87"/>
      <c r="AB40" s="87"/>
      <c r="AC40" s="87"/>
      <c r="AD40" s="87"/>
      <c r="AE40" s="87"/>
      <c r="AF40" s="87"/>
      <c r="AG40" s="87"/>
      <c r="AH40" s="87"/>
      <c r="AI40" s="87"/>
      <c r="AJ40" s="90">
        <f t="shared" si="6"/>
        <v>0</v>
      </c>
      <c r="AK40" s="9">
        <f t="shared" si="7"/>
        <v>1</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164" t="s">
        <v>33</v>
      </c>
      <c r="AC42" s="87"/>
      <c r="AD42" s="87"/>
      <c r="AE42" s="87"/>
      <c r="AF42" s="164"/>
      <c r="AG42" s="87"/>
      <c r="AH42" s="87"/>
      <c r="AI42" s="87"/>
      <c r="AJ42" s="90">
        <f t="shared" si="6"/>
        <v>0</v>
      </c>
      <c r="AK42" s="9">
        <f t="shared" si="7"/>
        <v>1</v>
      </c>
      <c r="AL42" s="9">
        <f t="shared" si="8"/>
        <v>0</v>
      </c>
      <c r="AM42" s="78"/>
      <c r="AN42" s="78"/>
      <c r="AO42" s="78"/>
    </row>
    <row r="43" ht="22.5" customHeight="1">
      <c r="A43" s="83">
        <v>37.0</v>
      </c>
      <c r="B43" s="199">
        <v>2.354802090037E12</v>
      </c>
      <c r="C43" s="200" t="s">
        <v>727</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t="s">
        <v>33</v>
      </c>
      <c r="X44" s="87"/>
      <c r="Y44" s="164"/>
      <c r="Z44" s="87"/>
      <c r="AA44" s="87"/>
      <c r="AB44" s="164"/>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t="s">
        <v>33</v>
      </c>
      <c r="AA45" s="87"/>
      <c r="AB45" s="87"/>
      <c r="AC45" s="164"/>
      <c r="AD45" s="87"/>
      <c r="AE45" s="87"/>
      <c r="AF45" s="87"/>
      <c r="AG45" s="87"/>
      <c r="AH45" s="87"/>
      <c r="AI45" s="87"/>
      <c r="AJ45" s="90">
        <f t="shared" si="6"/>
        <v>0</v>
      </c>
      <c r="AK45" s="9">
        <f t="shared" si="7"/>
        <v>1</v>
      </c>
      <c r="AL45" s="9">
        <f t="shared" si="8"/>
        <v>0</v>
      </c>
      <c r="AM45" s="78"/>
      <c r="AN45" s="78"/>
      <c r="AO45" s="78"/>
    </row>
    <row r="46" ht="22.5" customHeight="1">
      <c r="A46" s="83">
        <v>40.0</v>
      </c>
      <c r="B46" s="199">
        <v>2.35520225045E11</v>
      </c>
      <c r="C46" s="200" t="s">
        <v>731</v>
      </c>
      <c r="D46" s="201" t="s">
        <v>204</v>
      </c>
      <c r="E46" s="164" t="s">
        <v>33</v>
      </c>
      <c r="F46" s="87"/>
      <c r="G46" s="87"/>
      <c r="H46" s="164"/>
      <c r="I46" s="164" t="s">
        <v>33</v>
      </c>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1</v>
      </c>
      <c r="AL46" s="9">
        <f t="shared" si="8"/>
        <v>0</v>
      </c>
      <c r="AM46" s="78"/>
      <c r="AN46" s="78"/>
      <c r="AO46" s="78"/>
    </row>
    <row r="47" ht="22.5" customHeight="1">
      <c r="A47" s="83">
        <v>41.0</v>
      </c>
      <c r="B47" s="199">
        <v>2.35520225047E11</v>
      </c>
      <c r="C47" s="200" t="s">
        <v>568</v>
      </c>
      <c r="D47" s="201" t="s">
        <v>732</v>
      </c>
      <c r="E47" s="87"/>
      <c r="F47" s="87"/>
      <c r="G47" s="87"/>
      <c r="H47" s="164"/>
      <c r="I47" s="164" t="s">
        <v>33</v>
      </c>
      <c r="J47" s="87"/>
      <c r="K47" s="87"/>
      <c r="L47" s="87"/>
      <c r="M47" s="87"/>
      <c r="N47" s="87"/>
      <c r="O47" s="87"/>
      <c r="P47" s="87"/>
      <c r="Q47" s="87"/>
      <c r="R47" s="87"/>
      <c r="S47" s="87"/>
      <c r="T47" s="87"/>
      <c r="U47" s="87"/>
      <c r="V47" s="87"/>
      <c r="W47" s="87"/>
      <c r="X47" s="87"/>
      <c r="Y47" s="87"/>
      <c r="Z47" s="87"/>
      <c r="AA47" s="87"/>
      <c r="AB47" s="164" t="s">
        <v>33</v>
      </c>
      <c r="AC47" s="87"/>
      <c r="AD47" s="87"/>
      <c r="AE47" s="87"/>
      <c r="AF47" s="87"/>
      <c r="AG47" s="87"/>
      <c r="AH47" s="87"/>
      <c r="AI47" s="87"/>
      <c r="AJ47" s="90">
        <f t="shared" si="6"/>
        <v>0</v>
      </c>
      <c r="AK47" s="9">
        <f t="shared" si="7"/>
        <v>2</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t="s">
        <v>33</v>
      </c>
      <c r="Q49" s="87"/>
      <c r="R49" s="87"/>
      <c r="S49" s="87"/>
      <c r="T49" s="87"/>
      <c r="U49" s="87"/>
      <c r="V49" s="87"/>
      <c r="W49" s="87"/>
      <c r="X49" s="87"/>
      <c r="Y49" s="164"/>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04"/>
      <c r="C50" s="200" t="s">
        <v>735</v>
      </c>
      <c r="D50" s="201" t="s">
        <v>140</v>
      </c>
      <c r="E50" s="87"/>
      <c r="F50" s="87"/>
      <c r="G50" s="87"/>
      <c r="H50" s="87"/>
      <c r="I50" s="87"/>
      <c r="J50" s="87"/>
      <c r="K50" s="87"/>
      <c r="L50" s="87"/>
      <c r="M50" s="87"/>
      <c r="N50" s="87"/>
      <c r="O50" s="87"/>
      <c r="P50" s="87"/>
      <c r="Q50" s="164" t="s">
        <v>33</v>
      </c>
      <c r="R50" s="87"/>
      <c r="S50" s="87"/>
      <c r="T50" s="87"/>
      <c r="U50" s="87"/>
      <c r="V50" s="87"/>
      <c r="W50" s="87"/>
      <c r="X50" s="87"/>
      <c r="Y50" s="87"/>
      <c r="Z50" s="87"/>
      <c r="AA50" s="87"/>
      <c r="AB50" s="87"/>
      <c r="AC50" s="87"/>
      <c r="AD50" s="87"/>
      <c r="AE50" s="87"/>
      <c r="AF50" s="87"/>
      <c r="AG50" s="87"/>
      <c r="AH50" s="87"/>
      <c r="AI50" s="87"/>
      <c r="AJ50" s="90">
        <f t="shared" si="6"/>
        <v>0</v>
      </c>
      <c r="AK50" s="9">
        <f t="shared" si="7"/>
        <v>1</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23</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737</v>
      </c>
      <c r="D7" s="198" t="s">
        <v>36</v>
      </c>
      <c r="E7" s="87"/>
      <c r="F7" s="87"/>
      <c r="G7" s="87"/>
      <c r="H7" s="87"/>
      <c r="I7" s="87"/>
      <c r="J7" s="87"/>
      <c r="K7" s="164" t="s">
        <v>33</v>
      </c>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t="s">
        <v>33</v>
      </c>
      <c r="S9" s="87"/>
      <c r="T9" s="87"/>
      <c r="U9" s="87"/>
      <c r="V9" s="87"/>
      <c r="W9" s="87"/>
      <c r="X9" s="87"/>
      <c r="Y9" s="87"/>
      <c r="Z9" s="87"/>
      <c r="AA9" s="87"/>
      <c r="AB9" s="87"/>
      <c r="AC9" s="164"/>
      <c r="AD9" s="87"/>
      <c r="AE9" s="87"/>
      <c r="AF9" s="87"/>
      <c r="AG9" s="87"/>
      <c r="AH9" s="87"/>
      <c r="AI9" s="87"/>
      <c r="AJ9" s="90"/>
      <c r="AK9" s="9">
        <f t="shared" si="3"/>
        <v>1</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t="s">
        <v>33</v>
      </c>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1</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t="s">
        <v>33</v>
      </c>
      <c r="S11" s="87"/>
      <c r="T11" s="87"/>
      <c r="U11" s="87"/>
      <c r="V11" s="87"/>
      <c r="W11" s="87"/>
      <c r="X11" s="87"/>
      <c r="Y11" s="87"/>
      <c r="Z11" s="87"/>
      <c r="AA11" s="87"/>
      <c r="AB11" s="87"/>
      <c r="AC11" s="164"/>
      <c r="AD11" s="87"/>
      <c r="AE11" s="87"/>
      <c r="AF11" s="87"/>
      <c r="AG11" s="87"/>
      <c r="AH11" s="87"/>
      <c r="AI11" s="87"/>
      <c r="AJ11" s="90"/>
      <c r="AK11" s="9">
        <f t="shared" si="3"/>
        <v>1</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t="s">
        <v>33</v>
      </c>
      <c r="L12" s="164"/>
      <c r="M12" s="164" t="s">
        <v>33</v>
      </c>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2</v>
      </c>
      <c r="AL12" s="9">
        <f t="shared" si="4"/>
        <v>0</v>
      </c>
      <c r="AM12" s="180"/>
      <c r="AN12" s="180"/>
      <c r="AO12" s="180"/>
    </row>
    <row r="13" ht="22.5" customHeight="1">
      <c r="A13" s="83">
        <v>7.0</v>
      </c>
      <c r="B13" s="199">
        <v>2.355103040026E12</v>
      </c>
      <c r="C13" s="200" t="s">
        <v>743</v>
      </c>
      <c r="D13" s="201" t="s">
        <v>403</v>
      </c>
      <c r="E13" s="87"/>
      <c r="F13" s="87"/>
      <c r="G13" s="164" t="s">
        <v>33</v>
      </c>
      <c r="H13" s="87"/>
      <c r="I13" s="164" t="s">
        <v>33</v>
      </c>
      <c r="J13" s="87"/>
      <c r="K13" s="164" t="s">
        <v>33</v>
      </c>
      <c r="L13" s="87"/>
      <c r="M13" s="164" t="s">
        <v>33</v>
      </c>
      <c r="N13" s="164" t="s">
        <v>33</v>
      </c>
      <c r="O13" s="87"/>
      <c r="P13" s="164" t="s">
        <v>33</v>
      </c>
      <c r="Q13" s="87"/>
      <c r="R13" s="164" t="s">
        <v>33</v>
      </c>
      <c r="S13" s="87"/>
      <c r="T13" s="87"/>
      <c r="U13" s="87"/>
      <c r="V13" s="87"/>
      <c r="W13" s="87"/>
      <c r="X13" s="87"/>
      <c r="Y13" s="87"/>
      <c r="Z13" s="164"/>
      <c r="AA13" s="87"/>
      <c r="AB13" s="164"/>
      <c r="AC13" s="164"/>
      <c r="AD13" s="87"/>
      <c r="AE13" s="87"/>
      <c r="AF13" s="87"/>
      <c r="AG13" s="87"/>
      <c r="AH13" s="87"/>
      <c r="AI13" s="87"/>
      <c r="AJ13" s="90"/>
      <c r="AK13" s="9">
        <f t="shared" si="3"/>
        <v>7</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t="s">
        <v>33</v>
      </c>
      <c r="U15" s="87"/>
      <c r="V15" s="87"/>
      <c r="W15" s="87"/>
      <c r="X15" s="87"/>
      <c r="Y15" s="87"/>
      <c r="Z15" s="87"/>
      <c r="AA15" s="87"/>
      <c r="AB15" s="87"/>
      <c r="AC15" s="87"/>
      <c r="AD15" s="87"/>
      <c r="AE15" s="87"/>
      <c r="AF15" s="87"/>
      <c r="AG15" s="87"/>
      <c r="AH15" s="87"/>
      <c r="AI15" s="87"/>
      <c r="AJ15" s="90"/>
      <c r="AK15" s="9">
        <f t="shared" si="3"/>
        <v>1</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164" t="s">
        <v>33</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1</v>
      </c>
      <c r="AL17" s="9">
        <f t="shared" si="4"/>
        <v>0</v>
      </c>
      <c r="AM17" s="180"/>
      <c r="AN17" s="180"/>
      <c r="AO17" s="180"/>
    </row>
    <row r="18" ht="22.5" customHeight="1">
      <c r="A18" s="83">
        <v>12.0</v>
      </c>
      <c r="B18" s="199">
        <v>2.355103040042E12</v>
      </c>
      <c r="C18" s="200" t="s">
        <v>746</v>
      </c>
      <c r="D18" s="201" t="s">
        <v>80</v>
      </c>
      <c r="E18" s="87"/>
      <c r="F18" s="87"/>
      <c r="G18" s="87"/>
      <c r="H18" s="87"/>
      <c r="I18" s="87"/>
      <c r="J18" s="87"/>
      <c r="K18" s="87"/>
      <c r="L18" s="87"/>
      <c r="M18" s="87"/>
      <c r="N18" s="87"/>
      <c r="O18" s="87"/>
      <c r="P18" s="87"/>
      <c r="Q18" s="87"/>
      <c r="R18" s="87"/>
      <c r="S18" s="87"/>
      <c r="T18" s="87"/>
      <c r="U18" s="87"/>
      <c r="V18" s="87"/>
      <c r="W18" s="164" t="s">
        <v>33</v>
      </c>
      <c r="X18" s="87"/>
      <c r="Y18" s="87"/>
      <c r="Z18" s="87"/>
      <c r="AA18" s="87"/>
      <c r="AB18" s="87"/>
      <c r="AC18" s="87"/>
      <c r="AD18" s="87"/>
      <c r="AE18" s="87"/>
      <c r="AF18" s="87"/>
      <c r="AG18" s="87"/>
      <c r="AH18" s="87"/>
      <c r="AI18" s="87"/>
      <c r="AJ18" s="90"/>
      <c r="AK18" s="9">
        <f t="shared" si="3"/>
        <v>1</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t="s">
        <v>33</v>
      </c>
      <c r="N22" s="87"/>
      <c r="O22" s="87"/>
      <c r="P22" s="87"/>
      <c r="Q22" s="87"/>
      <c r="R22" s="87"/>
      <c r="S22" s="87"/>
      <c r="T22" s="87"/>
      <c r="U22" s="87"/>
      <c r="V22" s="87"/>
      <c r="W22" s="164" t="s">
        <v>33</v>
      </c>
      <c r="X22" s="87"/>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87"/>
      <c r="L24" s="87"/>
      <c r="M24" s="87"/>
      <c r="N24" s="87"/>
      <c r="O24" s="87"/>
      <c r="P24" s="87"/>
      <c r="Q24" s="87"/>
      <c r="R24" s="87"/>
      <c r="S24" s="87"/>
      <c r="T24" s="87"/>
      <c r="U24" s="87"/>
      <c r="V24" s="87"/>
      <c r="W24" s="87"/>
      <c r="X24" s="87"/>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164" t="s">
        <v>33</v>
      </c>
      <c r="J25" s="87"/>
      <c r="K25" s="164" t="s">
        <v>33</v>
      </c>
      <c r="L25" s="87"/>
      <c r="M25" s="164" t="s">
        <v>33</v>
      </c>
      <c r="N25" s="164" t="s">
        <v>33</v>
      </c>
      <c r="O25" s="87"/>
      <c r="P25" s="164" t="s">
        <v>33</v>
      </c>
      <c r="Q25" s="87"/>
      <c r="R25" s="164" t="s">
        <v>33</v>
      </c>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87"/>
      <c r="G28" s="87"/>
      <c r="H28" s="87"/>
      <c r="I28" s="87"/>
      <c r="J28" s="87"/>
      <c r="K28" s="87"/>
      <c r="L28" s="87"/>
      <c r="M28" s="87"/>
      <c r="N28" s="87"/>
      <c r="O28" s="87"/>
      <c r="P28" s="87"/>
      <c r="Q28" s="87"/>
      <c r="R28" s="87"/>
      <c r="S28" s="87"/>
      <c r="T28" s="164" t="s">
        <v>33</v>
      </c>
      <c r="U28" s="87"/>
      <c r="V28" s="87"/>
      <c r="W28" s="87"/>
      <c r="X28" s="87"/>
      <c r="Y28" s="164" t="s">
        <v>32</v>
      </c>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t="s">
        <v>33</v>
      </c>
      <c r="U31" s="164" t="s">
        <v>33</v>
      </c>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t="s">
        <v>33</v>
      </c>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87"/>
      <c r="I33" s="87"/>
      <c r="J33" s="87"/>
      <c r="K33" s="87"/>
      <c r="L33" s="87"/>
      <c r="M33" s="87"/>
      <c r="N33" s="87"/>
      <c r="O33" s="87"/>
      <c r="P33" s="87"/>
      <c r="Q33" s="87"/>
      <c r="R33" s="87"/>
      <c r="S33" s="87"/>
      <c r="T33" s="87"/>
      <c r="U33" s="164" t="s">
        <v>33</v>
      </c>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87"/>
      <c r="G37" s="87"/>
      <c r="H37" s="87"/>
      <c r="I37" s="87"/>
      <c r="J37" s="87"/>
      <c r="K37" s="87"/>
      <c r="L37" s="87"/>
      <c r="M37" s="87"/>
      <c r="N37" s="87"/>
      <c r="O37" s="87"/>
      <c r="P37" s="87"/>
      <c r="Q37" s="87"/>
      <c r="R37" s="87"/>
      <c r="S37" s="87"/>
      <c r="T37" s="87"/>
      <c r="U37" s="87"/>
      <c r="V37" s="87"/>
      <c r="W37" s="164" t="s">
        <v>33</v>
      </c>
      <c r="X37" s="87"/>
      <c r="Y37" s="164" t="s">
        <v>33</v>
      </c>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t="s">
        <v>33</v>
      </c>
      <c r="H41" s="87"/>
      <c r="I41" s="87"/>
      <c r="J41" s="87"/>
      <c r="K41" s="87"/>
      <c r="L41" s="87"/>
      <c r="M41" s="87"/>
      <c r="N41" s="164" t="s">
        <v>33</v>
      </c>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2</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t="s">
        <v>33</v>
      </c>
      <c r="H43" s="87"/>
      <c r="I43" s="87"/>
      <c r="J43" s="87"/>
      <c r="K43" s="87"/>
      <c r="L43" s="87"/>
      <c r="M43" s="87"/>
      <c r="N43" s="164" t="s">
        <v>33</v>
      </c>
      <c r="O43" s="87"/>
      <c r="P43" s="87"/>
      <c r="Q43" s="87"/>
      <c r="R43" s="87"/>
      <c r="S43" s="87"/>
      <c r="T43" s="164" t="s">
        <v>33</v>
      </c>
      <c r="U43" s="87"/>
      <c r="V43" s="87"/>
      <c r="W43" s="87"/>
      <c r="X43" s="164"/>
      <c r="Y43" s="87"/>
      <c r="Z43" s="87"/>
      <c r="AA43" s="87"/>
      <c r="AB43" s="87"/>
      <c r="AC43" s="87"/>
      <c r="AD43" s="87"/>
      <c r="AE43" s="87"/>
      <c r="AF43" s="87"/>
      <c r="AG43" s="87"/>
      <c r="AH43" s="87"/>
      <c r="AI43" s="87"/>
      <c r="AJ43" s="90"/>
      <c r="AK43" s="9">
        <f t="shared" si="5"/>
        <v>3</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21</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t="s">
        <v>33</v>
      </c>
      <c r="Y17" s="87"/>
      <c r="Z17" s="87"/>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t="s">
        <v>33</v>
      </c>
      <c r="K27" s="87"/>
      <c r="L27" s="87"/>
      <c r="M27" s="87"/>
      <c r="N27" s="87"/>
      <c r="O27" s="87"/>
      <c r="P27" s="87"/>
      <c r="Q27" s="164" t="s">
        <v>33</v>
      </c>
      <c r="R27" s="87"/>
      <c r="S27" s="87"/>
      <c r="T27" s="87"/>
      <c r="U27" s="87"/>
      <c r="V27" s="87"/>
      <c r="W27" s="164" t="s">
        <v>33</v>
      </c>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t="s">
        <v>33</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87"/>
      <c r="P36" s="87"/>
      <c r="Q36" s="87"/>
      <c r="R36" s="164"/>
      <c r="S36" s="87"/>
      <c r="T36" s="87"/>
      <c r="U36" s="164" t="s">
        <v>33</v>
      </c>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t="s">
        <v>33</v>
      </c>
      <c r="S49" s="87"/>
      <c r="T49" s="87"/>
      <c r="U49" s="87"/>
      <c r="V49" s="87"/>
      <c r="W49" s="87"/>
      <c r="X49" s="87"/>
      <c r="Y49" s="87"/>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2</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164" t="s">
        <v>33</v>
      </c>
      <c r="J7" s="164" t="s">
        <v>33</v>
      </c>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t="s">
        <v>33</v>
      </c>
      <c r="L8" s="87"/>
      <c r="M8" s="87"/>
      <c r="N8" s="87"/>
      <c r="O8" s="87"/>
      <c r="P8" s="164" t="s">
        <v>33</v>
      </c>
      <c r="Q8" s="164" t="s">
        <v>33</v>
      </c>
      <c r="R8" s="164" t="s">
        <v>33</v>
      </c>
      <c r="S8" s="87"/>
      <c r="T8" s="87"/>
      <c r="U8" s="87"/>
      <c r="V8" s="87"/>
      <c r="W8" s="164" t="s">
        <v>33</v>
      </c>
      <c r="X8" s="164"/>
      <c r="Y8" s="164"/>
      <c r="Z8" s="87"/>
      <c r="AA8" s="87"/>
      <c r="AB8" s="87"/>
      <c r="AC8" s="87"/>
      <c r="AD8" s="87"/>
      <c r="AE8" s="164"/>
      <c r="AF8" s="164"/>
      <c r="AG8" s="164"/>
      <c r="AH8" s="87"/>
      <c r="AI8" s="87"/>
      <c r="AJ8" s="90">
        <f t="shared" si="3"/>
        <v>0</v>
      </c>
      <c r="AK8" s="9">
        <f t="shared" si="4"/>
        <v>5</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87"/>
      <c r="G9" s="87"/>
      <c r="H9" s="164"/>
      <c r="I9" s="87"/>
      <c r="J9" s="87"/>
      <c r="K9" s="164" t="s">
        <v>33</v>
      </c>
      <c r="L9" s="87"/>
      <c r="M9" s="87"/>
      <c r="N9" s="87"/>
      <c r="O9" s="87"/>
      <c r="P9" s="164" t="s">
        <v>33</v>
      </c>
      <c r="Q9" s="164" t="s">
        <v>33</v>
      </c>
      <c r="R9" s="164" t="s">
        <v>33</v>
      </c>
      <c r="S9" s="87"/>
      <c r="T9" s="87"/>
      <c r="U9" s="87"/>
      <c r="V9" s="87"/>
      <c r="W9" s="164" t="s">
        <v>33</v>
      </c>
      <c r="X9" s="164"/>
      <c r="Y9" s="164"/>
      <c r="Z9" s="87"/>
      <c r="AA9" s="87"/>
      <c r="AB9" s="87"/>
      <c r="AC9" s="87"/>
      <c r="AD9" s="87"/>
      <c r="AE9" s="164"/>
      <c r="AF9" s="164"/>
      <c r="AG9" s="164"/>
      <c r="AH9" s="87"/>
      <c r="AI9" s="87"/>
      <c r="AJ9" s="90">
        <f t="shared" si="3"/>
        <v>0</v>
      </c>
      <c r="AK9" s="9">
        <f t="shared" si="4"/>
        <v>5</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t="s">
        <v>33</v>
      </c>
      <c r="J11" s="164" t="s">
        <v>33</v>
      </c>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2</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t="s">
        <v>33</v>
      </c>
      <c r="Q14" s="87"/>
      <c r="R14" s="87"/>
      <c r="S14" s="87"/>
      <c r="T14" s="87"/>
      <c r="U14" s="87"/>
      <c r="V14" s="87"/>
      <c r="W14" s="87"/>
      <c r="X14" s="87"/>
      <c r="Y14" s="87"/>
      <c r="Z14" s="87"/>
      <c r="AA14" s="87"/>
      <c r="AB14" s="87"/>
      <c r="AC14" s="87"/>
      <c r="AD14" s="87"/>
      <c r="AE14" s="87"/>
      <c r="AF14" s="87"/>
      <c r="AG14" s="87"/>
      <c r="AH14" s="87"/>
      <c r="AI14" s="87"/>
      <c r="AJ14" s="90">
        <f t="shared" si="3"/>
        <v>0</v>
      </c>
      <c r="AK14" s="9">
        <f t="shared" si="4"/>
        <v>1</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87"/>
      <c r="G16" s="164"/>
      <c r="H16" s="164"/>
      <c r="I16" s="164" t="s">
        <v>33</v>
      </c>
      <c r="J16" s="164" t="s">
        <v>33</v>
      </c>
      <c r="K16" s="164" t="s">
        <v>33</v>
      </c>
      <c r="L16" s="87"/>
      <c r="M16" s="87"/>
      <c r="N16" s="87"/>
      <c r="O16" s="87"/>
      <c r="P16" s="164" t="s">
        <v>33</v>
      </c>
      <c r="Q16" s="164" t="s">
        <v>33</v>
      </c>
      <c r="R16" s="164" t="s">
        <v>33</v>
      </c>
      <c r="S16" s="87"/>
      <c r="T16" s="87"/>
      <c r="U16" s="87"/>
      <c r="V16" s="87"/>
      <c r="W16" s="164" t="s">
        <v>33</v>
      </c>
      <c r="X16" s="87"/>
      <c r="Y16" s="87"/>
      <c r="Z16" s="87"/>
      <c r="AA16" s="87"/>
      <c r="AB16" s="87"/>
      <c r="AC16" s="87"/>
      <c r="AD16" s="87"/>
      <c r="AE16" s="87"/>
      <c r="AF16" s="87"/>
      <c r="AG16" s="87"/>
      <c r="AH16" s="87"/>
      <c r="AI16" s="87"/>
      <c r="AJ16" s="90">
        <f t="shared" si="3"/>
        <v>0</v>
      </c>
      <c r="AK16" s="9">
        <f t="shared" si="4"/>
        <v>7</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t="s">
        <v>33</v>
      </c>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87"/>
      <c r="G22" s="87"/>
      <c r="H22" s="164"/>
      <c r="I22" s="87"/>
      <c r="J22" s="87"/>
      <c r="K22" s="164" t="s">
        <v>33</v>
      </c>
      <c r="L22" s="87"/>
      <c r="M22" s="87"/>
      <c r="N22" s="87"/>
      <c r="O22" s="87"/>
      <c r="P22" s="87"/>
      <c r="Q22" s="164" t="s">
        <v>33</v>
      </c>
      <c r="R22" s="164" t="s">
        <v>33</v>
      </c>
      <c r="S22" s="87"/>
      <c r="T22" s="87"/>
      <c r="U22" s="87"/>
      <c r="V22" s="87"/>
      <c r="W22" s="164" t="s">
        <v>33</v>
      </c>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t="s">
        <v>33</v>
      </c>
      <c r="L23" s="87"/>
      <c r="M23" s="87"/>
      <c r="N23" s="87"/>
      <c r="O23" s="87"/>
      <c r="P23" s="164" t="s">
        <v>33</v>
      </c>
      <c r="Q23" s="164" t="s">
        <v>33</v>
      </c>
      <c r="R23" s="164" t="s">
        <v>33</v>
      </c>
      <c r="S23" s="87"/>
      <c r="T23" s="87"/>
      <c r="U23" s="87"/>
      <c r="V23" s="87"/>
      <c r="W23" s="164" t="s">
        <v>33</v>
      </c>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87"/>
      <c r="G24" s="164"/>
      <c r="H24" s="164"/>
      <c r="I24" s="87"/>
      <c r="J24" s="87"/>
      <c r="K24" s="164" t="s">
        <v>33</v>
      </c>
      <c r="L24" s="87"/>
      <c r="M24" s="87"/>
      <c r="N24" s="87"/>
      <c r="O24" s="87"/>
      <c r="P24" s="164" t="s">
        <v>33</v>
      </c>
      <c r="Q24" s="164" t="s">
        <v>33</v>
      </c>
      <c r="R24" s="164" t="s">
        <v>33</v>
      </c>
      <c r="S24" s="87"/>
      <c r="T24" s="87"/>
      <c r="U24" s="87"/>
      <c r="V24" s="87"/>
      <c r="W24" s="164" t="s">
        <v>33</v>
      </c>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87"/>
      <c r="G26" s="164"/>
      <c r="H26" s="164"/>
      <c r="I26" s="87"/>
      <c r="J26" s="87"/>
      <c r="K26" s="164" t="s">
        <v>33</v>
      </c>
      <c r="L26" s="87"/>
      <c r="M26" s="87"/>
      <c r="N26" s="87"/>
      <c r="O26" s="87"/>
      <c r="P26" s="164" t="s">
        <v>33</v>
      </c>
      <c r="Q26" s="164" t="s">
        <v>33</v>
      </c>
      <c r="R26" s="164" t="s">
        <v>33</v>
      </c>
      <c r="S26" s="87"/>
      <c r="T26" s="87"/>
      <c r="U26" s="87"/>
      <c r="V26" s="87"/>
      <c r="W26" s="164" t="s">
        <v>33</v>
      </c>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87"/>
      <c r="G27" s="87"/>
      <c r="H27" s="87"/>
      <c r="I27" s="87"/>
      <c r="J27" s="87"/>
      <c r="K27" s="87"/>
      <c r="L27" s="87"/>
      <c r="M27" s="87"/>
      <c r="N27" s="87"/>
      <c r="O27" s="87"/>
      <c r="P27" s="87"/>
      <c r="Q27" s="87"/>
      <c r="R27" s="87"/>
      <c r="S27" s="87"/>
      <c r="T27" s="87"/>
      <c r="U27" s="87"/>
      <c r="V27" s="87"/>
      <c r="W27" s="164" t="s">
        <v>33</v>
      </c>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989</v>
      </c>
      <c r="D28" s="201" t="s">
        <v>73</v>
      </c>
      <c r="E28" s="87"/>
      <c r="F28" s="87"/>
      <c r="G28" s="87"/>
      <c r="H28" s="164"/>
      <c r="I28" s="87"/>
      <c r="J28" s="87"/>
      <c r="K28" s="164" t="s">
        <v>33</v>
      </c>
      <c r="L28" s="87"/>
      <c r="M28" s="87"/>
      <c r="N28" s="87"/>
      <c r="O28" s="87"/>
      <c r="P28" s="164" t="s">
        <v>33</v>
      </c>
      <c r="Q28" s="164" t="s">
        <v>33</v>
      </c>
      <c r="R28" s="164" t="s">
        <v>33</v>
      </c>
      <c r="S28" s="87"/>
      <c r="T28" s="87"/>
      <c r="U28" s="87"/>
      <c r="V28" s="87"/>
      <c r="W28" s="164" t="s">
        <v>33</v>
      </c>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87"/>
      <c r="G32" s="87"/>
      <c r="H32" s="164"/>
      <c r="I32" s="87"/>
      <c r="J32" s="87"/>
      <c r="K32" s="87"/>
      <c r="L32" s="87"/>
      <c r="M32" s="87"/>
      <c r="N32" s="87"/>
      <c r="O32" s="87"/>
      <c r="P32" s="87"/>
      <c r="Q32" s="87"/>
      <c r="R32" s="87"/>
      <c r="S32" s="87"/>
      <c r="T32" s="87"/>
      <c r="U32" s="87"/>
      <c r="V32" s="87"/>
      <c r="W32" s="164" t="s">
        <v>33</v>
      </c>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t="s">
        <v>33</v>
      </c>
      <c r="L33" s="87"/>
      <c r="M33" s="87"/>
      <c r="N33" s="87"/>
      <c r="O33" s="87"/>
      <c r="P33" s="87"/>
      <c r="Q33" s="164" t="s">
        <v>33</v>
      </c>
      <c r="R33" s="164" t="s">
        <v>33</v>
      </c>
      <c r="S33" s="87"/>
      <c r="T33" s="87"/>
      <c r="U33" s="87"/>
      <c r="V33" s="87"/>
      <c r="W33" s="164" t="s">
        <v>33</v>
      </c>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t="s">
        <v>33</v>
      </c>
      <c r="L34" s="87"/>
      <c r="M34" s="87"/>
      <c r="N34" s="87"/>
      <c r="O34" s="87"/>
      <c r="P34" s="164" t="s">
        <v>33</v>
      </c>
      <c r="Q34" s="164" t="s">
        <v>33</v>
      </c>
      <c r="R34" s="164" t="s">
        <v>33</v>
      </c>
      <c r="S34" s="87"/>
      <c r="T34" s="87"/>
      <c r="U34" s="87"/>
      <c r="V34" s="87"/>
      <c r="W34" s="164" t="s">
        <v>33</v>
      </c>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87"/>
      <c r="G38" s="164"/>
      <c r="H38" s="164"/>
      <c r="I38" s="87"/>
      <c r="J38" s="87"/>
      <c r="K38" s="164" t="s">
        <v>33</v>
      </c>
      <c r="L38" s="87"/>
      <c r="M38" s="87"/>
      <c r="N38" s="87"/>
      <c r="O38" s="87"/>
      <c r="P38" s="164" t="s">
        <v>33</v>
      </c>
      <c r="Q38" s="164" t="s">
        <v>33</v>
      </c>
      <c r="R38" s="164" t="s">
        <v>33</v>
      </c>
      <c r="S38" s="87"/>
      <c r="T38" s="87"/>
      <c r="U38" s="87"/>
      <c r="V38" s="87"/>
      <c r="W38" s="164" t="s">
        <v>33</v>
      </c>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5</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87"/>
      <c r="G40" s="164"/>
      <c r="H40" s="87"/>
      <c r="I40" s="87"/>
      <c r="J40" s="87"/>
      <c r="K40" s="87"/>
      <c r="L40" s="87"/>
      <c r="M40" s="87"/>
      <c r="N40" s="87"/>
      <c r="O40" s="87"/>
      <c r="P40" s="87"/>
      <c r="Q40" s="87"/>
      <c r="R40" s="87"/>
      <c r="S40" s="87"/>
      <c r="T40" s="87"/>
      <c r="U40" s="87"/>
      <c r="V40" s="87"/>
      <c r="W40" s="164" t="s">
        <v>33</v>
      </c>
      <c r="X40" s="87"/>
      <c r="Y40" s="87"/>
      <c r="Z40" s="87"/>
      <c r="AA40" s="87"/>
      <c r="AB40" s="87"/>
      <c r="AC40" s="87"/>
      <c r="AD40" s="87"/>
      <c r="AE40" s="87"/>
      <c r="AF40" s="87"/>
      <c r="AG40" s="87"/>
      <c r="AH40" s="87"/>
      <c r="AI40" s="87"/>
      <c r="AJ40" s="90">
        <f t="shared" si="6"/>
        <v>0</v>
      </c>
      <c r="AK40" s="9">
        <f t="shared" si="7"/>
        <v>1</v>
      </c>
      <c r="AL40" s="9">
        <f t="shared" si="8"/>
        <v>0</v>
      </c>
      <c r="AM40" s="78"/>
      <c r="AN40" s="78"/>
      <c r="AO40" s="78"/>
    </row>
    <row r="41" ht="22.5" customHeight="1">
      <c r="A41" s="83">
        <v>35.0</v>
      </c>
      <c r="B41" s="199">
        <v>2.35520225049E11</v>
      </c>
      <c r="C41" s="200" t="s">
        <v>998</v>
      </c>
      <c r="D41" s="201" t="s">
        <v>36</v>
      </c>
      <c r="E41" s="87"/>
      <c r="F41" s="87"/>
      <c r="G41" s="164"/>
      <c r="H41" s="87"/>
      <c r="I41" s="164" t="s">
        <v>33</v>
      </c>
      <c r="J41" s="164" t="s">
        <v>33</v>
      </c>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2</v>
      </c>
      <c r="AL41" s="9">
        <f t="shared" si="8"/>
        <v>0</v>
      </c>
      <c r="AM41" s="78"/>
      <c r="AN41" s="78"/>
      <c r="AO41" s="78"/>
    </row>
    <row r="42" ht="22.5" customHeight="1">
      <c r="A42" s="83">
        <v>36.0</v>
      </c>
      <c r="B42" s="199">
        <v>2.354802150045E12</v>
      </c>
      <c r="C42" s="200" t="s">
        <v>999</v>
      </c>
      <c r="D42" s="201" t="s">
        <v>426</v>
      </c>
      <c r="E42" s="87"/>
      <c r="F42" s="87"/>
      <c r="G42" s="87"/>
      <c r="H42" s="87"/>
      <c r="I42" s="164" t="s">
        <v>33</v>
      </c>
      <c r="J42" s="164" t="s">
        <v>33</v>
      </c>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2</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34</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t="s">
        <v>34</v>
      </c>
      <c r="S8" s="87"/>
      <c r="T8" s="87"/>
      <c r="U8" s="87"/>
      <c r="V8" s="87"/>
      <c r="W8" s="87"/>
      <c r="X8" s="164"/>
      <c r="Y8" s="87"/>
      <c r="Z8" s="87"/>
      <c r="AA8" s="164"/>
      <c r="AB8" s="87"/>
      <c r="AC8" s="87"/>
      <c r="AD8" s="164" t="s">
        <v>33</v>
      </c>
      <c r="AE8" s="87"/>
      <c r="AF8" s="87"/>
      <c r="AG8" s="87"/>
      <c r="AH8" s="87"/>
      <c r="AI8" s="87"/>
      <c r="AJ8" s="90">
        <f t="shared" si="3"/>
        <v>0</v>
      </c>
      <c r="AK8" s="9">
        <f t="shared" si="4"/>
        <v>1</v>
      </c>
      <c r="AL8" s="9">
        <f t="shared" ref="AL8:AL19" si="5">COUNTIF(E8:AI8,"T")+2*COUNTIF(E8:AI8,"2T")+2*COUNTIF(E8:AI8,"T2")+COUNTIF(E8:AI8,"PT")+COUNTIF(E8:AI8,"TP")</f>
        <v>1</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164" t="s">
        <v>32</v>
      </c>
      <c r="I12" s="164" t="s">
        <v>32</v>
      </c>
      <c r="J12" s="164" t="s">
        <v>32</v>
      </c>
      <c r="K12" s="164" t="s">
        <v>32</v>
      </c>
      <c r="L12" s="87"/>
      <c r="M12" s="87"/>
      <c r="N12" s="87"/>
      <c r="O12" s="164" t="s">
        <v>32</v>
      </c>
      <c r="P12" s="164" t="s">
        <v>32</v>
      </c>
      <c r="Q12" s="164" t="s">
        <v>32</v>
      </c>
      <c r="R12" s="164" t="s">
        <v>32</v>
      </c>
      <c r="S12" s="87"/>
      <c r="T12" s="87"/>
      <c r="U12" s="87"/>
      <c r="V12" s="164" t="s">
        <v>32</v>
      </c>
      <c r="W12" s="164" t="s">
        <v>32</v>
      </c>
      <c r="X12" s="164" t="s">
        <v>32</v>
      </c>
      <c r="Y12" s="164" t="s">
        <v>32</v>
      </c>
      <c r="Z12" s="87"/>
      <c r="AA12" s="87"/>
      <c r="AB12" s="87"/>
      <c r="AC12" s="87"/>
      <c r="AD12" s="164" t="s">
        <v>32</v>
      </c>
      <c r="AE12" s="87"/>
      <c r="AF12" s="87"/>
      <c r="AG12" s="87"/>
      <c r="AH12" s="87"/>
      <c r="AI12" s="87"/>
      <c r="AJ12" s="90">
        <f t="shared" si="3"/>
        <v>13</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87"/>
      <c r="I18" s="164" t="s">
        <v>33</v>
      </c>
      <c r="J18" s="87"/>
      <c r="K18" s="87"/>
      <c r="L18" s="87"/>
      <c r="M18" s="87"/>
      <c r="N18" s="87"/>
      <c r="O18" s="87"/>
      <c r="P18" s="87"/>
      <c r="Q18" s="87"/>
      <c r="R18" s="164"/>
      <c r="S18" s="87"/>
      <c r="T18" s="87"/>
      <c r="U18" s="87"/>
      <c r="V18" s="87"/>
      <c r="W18" s="87"/>
      <c r="X18" s="87"/>
      <c r="Y18" s="87"/>
      <c r="Z18" s="87"/>
      <c r="AA18" s="87"/>
      <c r="AB18" s="87"/>
      <c r="AC18" s="87"/>
      <c r="AD18" s="164" t="s">
        <v>33</v>
      </c>
      <c r="AE18" s="87"/>
      <c r="AF18" s="87"/>
      <c r="AG18" s="87"/>
      <c r="AH18" s="87"/>
      <c r="AI18" s="87"/>
      <c r="AJ18" s="90">
        <f t="shared" si="3"/>
        <v>0</v>
      </c>
      <c r="AK18" s="9">
        <f t="shared" si="4"/>
        <v>2</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164" t="s">
        <v>33</v>
      </c>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t="s">
        <v>33</v>
      </c>
      <c r="L58" s="87"/>
      <c r="M58" s="87"/>
      <c r="N58" s="87"/>
      <c r="O58" s="87"/>
      <c r="P58" s="164" t="s">
        <v>33</v>
      </c>
      <c r="Q58" s="87"/>
      <c r="R58" s="87"/>
      <c r="S58" s="87"/>
      <c r="T58" s="87"/>
      <c r="U58" s="87"/>
      <c r="V58" s="87"/>
      <c r="W58" s="87"/>
      <c r="X58" s="87"/>
      <c r="Y58" s="87"/>
      <c r="Z58" s="87"/>
      <c r="AA58" s="87"/>
      <c r="AB58" s="87"/>
      <c r="AC58" s="87"/>
      <c r="AD58" s="87"/>
      <c r="AE58" s="87"/>
      <c r="AF58" s="87"/>
      <c r="AG58" s="87"/>
      <c r="AH58" s="87"/>
      <c r="AI58" s="87"/>
      <c r="AJ58" s="90">
        <f t="shared" si="9"/>
        <v>0</v>
      </c>
      <c r="AK58" s="9">
        <f t="shared" si="10"/>
        <v>2</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13</v>
      </c>
      <c r="AK64" s="90">
        <f t="shared" si="12"/>
        <v>5</v>
      </c>
      <c r="AL64" s="90">
        <f t="shared" si="12"/>
        <v>1</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t="s">
        <v>32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1</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t="s">
        <v>32</v>
      </c>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1</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t="s">
        <v>32</v>
      </c>
      <c r="F38" s="87"/>
      <c r="G38" s="87"/>
      <c r="H38" s="164" t="s">
        <v>32</v>
      </c>
      <c r="I38" s="164" t="s">
        <v>32</v>
      </c>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3</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t="s">
        <v>32</v>
      </c>
      <c r="I43" s="164" t="s">
        <v>32</v>
      </c>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2</v>
      </c>
      <c r="AK43" s="9">
        <f t="shared" si="7"/>
        <v>0</v>
      </c>
      <c r="AL43" s="9">
        <f t="shared" si="8"/>
        <v>0</v>
      </c>
      <c r="AM43" s="78"/>
      <c r="AN43" s="78"/>
      <c r="AO43" s="78"/>
    </row>
    <row r="44" ht="22.5" customHeight="1">
      <c r="A44" s="83">
        <v>38.0</v>
      </c>
      <c r="B44" s="199">
        <v>2.355201150076E12</v>
      </c>
      <c r="C44" s="200" t="s">
        <v>841</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t="s">
        <v>32</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c r="G58" s="164"/>
      <c r="H58" s="87"/>
      <c r="I58" s="164" t="s">
        <v>32</v>
      </c>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8</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164" t="s">
        <v>345</v>
      </c>
      <c r="P10" s="87"/>
      <c r="Q10" s="87"/>
      <c r="R10" s="164" t="s">
        <v>345</v>
      </c>
      <c r="S10" s="164" t="s">
        <v>345</v>
      </c>
      <c r="T10" s="87"/>
      <c r="U10" s="87"/>
      <c r="V10" s="164" t="s">
        <v>345</v>
      </c>
      <c r="W10" s="164" t="s">
        <v>345</v>
      </c>
      <c r="X10" s="164" t="s">
        <v>345</v>
      </c>
      <c r="Y10" s="164" t="s">
        <v>345</v>
      </c>
      <c r="Z10" s="164" t="s">
        <v>345</v>
      </c>
      <c r="AA10" s="164"/>
      <c r="AB10" s="87"/>
      <c r="AC10" s="164" t="s">
        <v>345</v>
      </c>
      <c r="AD10" s="87"/>
      <c r="AE10" s="87"/>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t="s">
        <v>32</v>
      </c>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87"/>
      <c r="F13" s="87"/>
      <c r="G13" s="87"/>
      <c r="H13" s="164"/>
      <c r="I13" s="164"/>
      <c r="J13" s="87"/>
      <c r="K13" s="87"/>
      <c r="L13" s="164"/>
      <c r="M13" s="164"/>
      <c r="N13" s="87"/>
      <c r="O13" s="164" t="s">
        <v>345</v>
      </c>
      <c r="P13" s="164"/>
      <c r="Q13" s="87"/>
      <c r="R13" s="164" t="s">
        <v>345</v>
      </c>
      <c r="S13" s="164" t="s">
        <v>345</v>
      </c>
      <c r="T13" s="164"/>
      <c r="U13" s="87"/>
      <c r="V13" s="164" t="s">
        <v>345</v>
      </c>
      <c r="W13" s="164" t="s">
        <v>345</v>
      </c>
      <c r="X13" s="164" t="s">
        <v>345</v>
      </c>
      <c r="Y13" s="164" t="s">
        <v>345</v>
      </c>
      <c r="Z13" s="164" t="s">
        <v>345</v>
      </c>
      <c r="AA13" s="87"/>
      <c r="AB13" s="87"/>
      <c r="AC13" s="164" t="s">
        <v>345</v>
      </c>
      <c r="AD13" s="87"/>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t="s">
        <v>33</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1</v>
      </c>
      <c r="AL20" s="9">
        <f t="shared" si="4"/>
        <v>0</v>
      </c>
      <c r="AM20" s="78"/>
      <c r="AN20" s="78"/>
    </row>
    <row r="21" ht="21.0" customHeight="1">
      <c r="A21" s="83">
        <v>15.0</v>
      </c>
      <c r="B21" s="161">
        <v>2.352104020015E12</v>
      </c>
      <c r="C21" s="162" t="s">
        <v>360</v>
      </c>
      <c r="D21" s="163" t="s">
        <v>164</v>
      </c>
      <c r="E21" s="164" t="s">
        <v>33</v>
      </c>
      <c r="F21" s="164"/>
      <c r="G21" s="87"/>
      <c r="H21" s="164" t="s">
        <v>33</v>
      </c>
      <c r="I21" s="164" t="s">
        <v>33</v>
      </c>
      <c r="J21" s="164" t="s">
        <v>33</v>
      </c>
      <c r="K21" s="164" t="s">
        <v>33</v>
      </c>
      <c r="L21" s="164" t="s">
        <v>33</v>
      </c>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5</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t="s">
        <v>33</v>
      </c>
      <c r="I27" s="164" t="s">
        <v>33</v>
      </c>
      <c r="J27" s="164" t="s">
        <v>33</v>
      </c>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3</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9</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