
<file path=[Content_Types].xml><?xml version="1.0" encoding="utf-8"?>
<Types xmlns="http://schemas.openxmlformats.org/package/2006/content-types">
  <Default ContentType="application/vnd.openxmlformats-officedocument.vmlDrawing" Extension="vml"/>
  <Default ContentType="application/xml" Extension="xml"/>
  <Default ContentType="application/vnd.openxmlformats-package.relationships+xml" Extension="rels"/>
  <Override ContentType="application/vnd.openxmlformats-officedocument.spreadsheetml.worksheet+xml" PartName="/xl/worksheets/sheet28.xml"/>
  <Override ContentType="application/vnd.openxmlformats-officedocument.spreadsheetml.worksheet+xml" PartName="/xl/worksheets/sheet23.xml"/>
  <Override ContentType="application/vnd.openxmlformats-officedocument.spreadsheetml.worksheet+xml" PartName="/xl/worksheets/sheet10.xml"/>
  <Override ContentType="application/vnd.openxmlformats-officedocument.spreadsheetml.worksheet+xml" PartName="/xl/worksheets/sheet15.xml"/>
  <Override ContentType="application/vnd.openxmlformats-officedocument.spreadsheetml.worksheet+xml" PartName="/xl/worksheets/sheet19.xml"/>
  <Override ContentType="application/vnd.openxmlformats-officedocument.spreadsheetml.worksheet+xml" PartName="/xl/worksheets/sheet2.xml"/>
  <Override ContentType="application/vnd.openxmlformats-officedocument.spreadsheetml.worksheet+xml" PartName="/xl/worksheets/sheet6.xml"/>
  <Override ContentType="application/vnd.openxmlformats-officedocument.spreadsheetml.worksheet+xml" PartName="/xl/worksheets/sheet16.xml"/>
  <Override ContentType="application/vnd.openxmlformats-officedocument.spreadsheetml.worksheet+xml" PartName="/xl/worksheets/sheet5.xml"/>
  <Override ContentType="application/vnd.openxmlformats-officedocument.spreadsheetml.worksheet+xml" PartName="/xl/worksheets/sheet11.xml"/>
  <Override ContentType="application/vnd.openxmlformats-officedocument.spreadsheetml.worksheet+xml" PartName="/xl/worksheets/sheet29.xml"/>
  <Override ContentType="application/vnd.openxmlformats-officedocument.spreadsheetml.worksheet+xml" PartName="/xl/worksheets/sheet20.xml"/>
  <Override ContentType="application/vnd.openxmlformats-officedocument.spreadsheetml.worksheet+xml" PartName="/xl/worksheets/sheet1.xml"/>
  <Override ContentType="application/vnd.openxmlformats-officedocument.spreadsheetml.worksheet+xml" PartName="/xl/worksheets/sheet24.xml"/>
  <Override ContentType="application/vnd.openxmlformats-officedocument.spreadsheetml.worksheet+xml" PartName="/xl/worksheets/sheet9.xml"/>
  <Override ContentType="application/vnd.openxmlformats-officedocument.spreadsheetml.worksheet+xml" PartName="/xl/worksheets/sheet4.xml"/>
  <Override ContentType="application/vnd.openxmlformats-officedocument.spreadsheetml.worksheet+xml" PartName="/xl/worksheets/sheet12.xml"/>
  <Override ContentType="application/vnd.openxmlformats-officedocument.spreadsheetml.worksheet+xml" PartName="/xl/worksheets/sheet17.xml"/>
  <Override ContentType="application/vnd.openxmlformats-officedocument.spreadsheetml.worksheet+xml" PartName="/xl/worksheets/sheet25.xml"/>
  <Override ContentType="application/vnd.openxmlformats-officedocument.spreadsheetml.worksheet+xml" PartName="/xl/worksheets/sheet8.xml"/>
  <Override ContentType="application/vnd.openxmlformats-officedocument.spreadsheetml.worksheet+xml" PartName="/xl/worksheets/sheet21.xml"/>
  <Override ContentType="application/vnd.openxmlformats-officedocument.spreadsheetml.worksheet+xml" PartName="/xl/worksheets/sheet30.xml"/>
  <Override ContentType="application/vnd.openxmlformats-officedocument.spreadsheetml.worksheet+xml" PartName="/xl/worksheets/sheet27.xml"/>
  <Override ContentType="application/vnd.openxmlformats-officedocument.spreadsheetml.worksheet+xml" PartName="/xl/worksheets/sheet14.xml"/>
  <Override ContentType="application/vnd.openxmlformats-officedocument.spreadsheetml.worksheet+xml" PartName="/xl/worksheets/sheet13.xml"/>
  <Override ContentType="application/vnd.openxmlformats-officedocument.spreadsheetml.worksheet+xml" PartName="/xl/worksheets/sheet18.xml"/>
  <Override ContentType="application/vnd.openxmlformats-officedocument.spreadsheetml.worksheet+xml" PartName="/xl/worksheets/sheet26.xml"/>
  <Override ContentType="application/vnd.openxmlformats-officedocument.spreadsheetml.worksheet+xml" PartName="/xl/worksheets/sheet3.xml"/>
  <Override ContentType="application/vnd.openxmlformats-officedocument.spreadsheetml.worksheet+xml" PartName="/xl/worksheets/sheet22.xml"/>
  <Override ContentType="application/vnd.openxmlformats-officedocument.spreadsheetml.worksheet+xml" PartName="/xl/worksheets/sheet7.xml"/>
  <Override ContentType="application/binary" PartName="/xl/metadata"/>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26.xml"/>
  <Override ContentType="application/vnd.openxmlformats-officedocument.drawing+xml" PartName="/xl/drawings/drawing9.xml"/>
  <Override ContentType="application/vnd.openxmlformats-officedocument.drawing+xml" PartName="/xl/drawings/drawing13.xml"/>
  <Override ContentType="application/vnd.openxmlformats-officedocument.drawing+xml" PartName="/xl/drawings/drawing12.xml"/>
  <Override ContentType="application/vnd.openxmlformats-officedocument.drawing+xml" PartName="/xl/drawings/drawing17.xml"/>
  <Override ContentType="application/vnd.openxmlformats-officedocument.drawing+xml" PartName="/xl/drawings/drawing25.xml"/>
  <Override ContentType="application/vnd.openxmlformats-officedocument.drawing+xml" PartName="/xl/drawings/drawing30.xml"/>
  <Override ContentType="application/vnd.openxmlformats-officedocument.drawing+xml" PartName="/xl/drawings/drawing21.xml"/>
  <Override ContentType="application/vnd.openxmlformats-officedocument.drawing+xml" PartName="/xl/drawings/drawing27.xml"/>
  <Override ContentType="application/vnd.openxmlformats-officedocument.drawing+xml" PartName="/xl/drawings/drawing3.xml"/>
  <Override ContentType="application/vnd.openxmlformats-officedocument.drawing+xml" PartName="/xl/drawings/drawing14.xml"/>
  <Override ContentType="application/vnd.openxmlformats-officedocument.drawing+xml" PartName="/xl/drawings/drawing7.xml"/>
  <Override ContentType="application/vnd.openxmlformats-officedocument.drawing+xml" PartName="/xl/drawings/drawing2.xml"/>
  <Override ContentType="application/vnd.openxmlformats-officedocument.drawing+xml" PartName="/xl/drawings/drawing18.xml"/>
  <Override ContentType="application/vnd.openxmlformats-officedocument.drawing+xml" PartName="/xl/drawings/drawing22.xml"/>
  <Override ContentType="application/vnd.openxmlformats-officedocument.drawing+xml" PartName="/xl/drawings/drawing10.xml"/>
  <Override ContentType="application/vnd.openxmlformats-officedocument.drawing+xml" PartName="/xl/drawings/drawing28.xml"/>
  <Override ContentType="application/vnd.openxmlformats-officedocument.drawing+xml" PartName="/xl/drawings/drawing6.xml"/>
  <Override ContentType="application/vnd.openxmlformats-officedocument.drawing+xml" PartName="/xl/drawings/drawing15.xml"/>
  <Override ContentType="application/vnd.openxmlformats-officedocument.drawing+xml" PartName="/xl/drawings/drawing1.xml"/>
  <Override ContentType="application/vnd.openxmlformats-officedocument.drawing+xml" PartName="/xl/drawings/drawing23.xml"/>
  <Override ContentType="application/vnd.openxmlformats-officedocument.drawing+xml" PartName="/xl/drawings/drawing8.xml"/>
  <Override ContentType="application/vnd.openxmlformats-officedocument.drawing+xml" PartName="/xl/drawings/drawing16.xml"/>
  <Override ContentType="application/vnd.openxmlformats-officedocument.drawing+xml" PartName="/xl/drawings/drawing19.xml"/>
  <Override ContentType="application/vnd.openxmlformats-officedocument.drawing+xml" PartName="/xl/drawings/drawing5.xml"/>
  <Override ContentType="application/vnd.openxmlformats-officedocument.drawing+xml" PartName="/xl/drawings/drawing29.xml"/>
  <Override ContentType="application/vnd.openxmlformats-officedocument.drawing+xml" PartName="/xl/drawings/drawing24.xml"/>
  <Override ContentType="application/vnd.openxmlformats-officedocument.drawing+xml" PartName="/xl/drawings/drawing11.xml"/>
  <Override ContentType="application/vnd.openxmlformats-officedocument.drawing+xml" PartName="/xl/drawings/drawing20.xml"/>
  <Override ContentType="application/vnd.openxmlformats-package.core-properties+xml" PartName="/docProps/core.xml"/>
  <Override ContentType="application/vnd.openxmlformats-officedocument.spreadsheetml.styles+xml" PartName="/xl/styles.xml"/>
  <Override ContentType="application/vnd.openxmlformats-officedocument.spreadsheetml.comments+xml" PartName="/xl/comments15.xml"/>
  <Override ContentType="application/vnd.openxmlformats-officedocument.spreadsheetml.comments+xml" PartName="/xl/comments7.xml"/>
  <Override ContentType="application/vnd.openxmlformats-officedocument.spreadsheetml.comments+xml" PartName="/xl/comments9.xml"/>
  <Override ContentType="application/vnd.openxmlformats-officedocument.spreadsheetml.comments+xml" PartName="/xl/comments10.xml"/>
  <Override ContentType="application/vnd.openxmlformats-officedocument.spreadsheetml.comments+xml" PartName="/xl/comments6.xml"/>
  <Override ContentType="application/vnd.openxmlformats-officedocument.spreadsheetml.comments+xml" PartName="/xl/comments13.xml"/>
  <Override ContentType="application/vnd.openxmlformats-officedocument.spreadsheetml.comments+xml" PartName="/xl/comments4.xml"/>
  <Override ContentType="application/vnd.openxmlformats-officedocument.spreadsheetml.comments+xml" PartName="/xl/comments2.xml"/>
  <Override ContentType="application/vnd.openxmlformats-officedocument.spreadsheetml.comments+xml" PartName="/xl/comments8.xml"/>
  <Override ContentType="application/vnd.openxmlformats-officedocument.spreadsheetml.comments+xml" PartName="/xl/comments14.xml"/>
  <Override ContentType="application/vnd.openxmlformats-officedocument.spreadsheetml.comments+xml" PartName="/xl/comments11.xml"/>
  <Override ContentType="application/vnd.openxmlformats-officedocument.spreadsheetml.comments+xml" PartName="/xl/comments12.xml"/>
  <Override ContentType="application/vnd.openxmlformats-officedocument.spreadsheetml.comments+xml" PartName="/xl/comments5.xml"/>
  <Override ContentType="application/vnd.openxmlformats-officedocument.spreadsheetml.comments+xml" PartName="/xl/comments1.xml"/>
  <Override ContentType="application/vnd.openxmlformats-officedocument.spreadsheetml.comments+xml" PartName="/xl/comments16.xml"/>
  <Override ContentType="application/vnd.openxmlformats-officedocument.spreadsheetml.comments+xml" PartName="/xl/comments3.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hidden" name="Kangatang" sheetId="1" r:id="rId4"/>
    <sheet state="visible" name="Tổng" sheetId="2" r:id="rId5"/>
    <sheet state="visible" name="Trang tính3" sheetId="3" r:id="rId6"/>
    <sheet state="visible" name="BHST22.1" sheetId="4" r:id="rId7"/>
    <sheet state="visible" name="KTDN22" sheetId="5" r:id="rId8"/>
    <sheet state="visible" name="LGT22.1" sheetId="6" r:id="rId9"/>
    <sheet state="visible" name="THUD22.3" sheetId="7" r:id="rId10"/>
    <sheet state="visible" name="TKĐH22.1" sheetId="8" r:id="rId11"/>
    <sheet state="visible" name="TKĐH22.2" sheetId="9" r:id="rId12"/>
    <sheet state="visible" name="TQW22" sheetId="10" r:id="rId13"/>
    <sheet state="visible" name="CĐT22" sheetId="11" r:id="rId14"/>
    <sheet state="visible" name="TQW21.3.Q7" sheetId="12" r:id="rId15"/>
    <sheet state="visible" name="THUD22.2" sheetId="13" r:id="rId16"/>
    <sheet state="visible" name="PCMT22" sheetId="14" r:id="rId17"/>
    <sheet state="visible" name="ĐCN22.2" sheetId="15" r:id="rId18"/>
    <sheet state="visible" name="ĐCN22.3" sheetId="16" r:id="rId19"/>
    <sheet state="visible" name="TKTT22" sheetId="17" r:id="rId20"/>
    <sheet state="visible" name="TBN22" sheetId="18" r:id="rId21"/>
    <sheet state="visible" name="CSSĐ22.2" sheetId="19" r:id="rId22"/>
    <sheet state="visible" name="CSSĐ22.1" sheetId="20" r:id="rId23"/>
    <sheet state="visible" name="NHKS22" sheetId="21" r:id="rId24"/>
    <sheet state="visible" name="KTML22" sheetId="22" r:id="rId25"/>
    <sheet state="visible" name="CKCT22.1" sheetId="23" r:id="rId26"/>
    <sheet state="visible" name="CKCT22.2" sheetId="24" r:id="rId27"/>
    <sheet state="visible" name="CKĐL22.1" sheetId="25" r:id="rId28"/>
    <sheet state="visible" name="CKĐL22.2" sheetId="26" r:id="rId29"/>
    <sheet state="visible" name="CKĐL22.3" sheetId="27" r:id="rId30"/>
    <sheet state="visible" name="CNOT22.2" sheetId="28" r:id="rId31"/>
    <sheet state="visible" name="Trang tính1" sheetId="29" r:id="rId32"/>
    <sheet state="visible" name="MAU" sheetId="30" r:id="rId33"/>
  </sheets>
  <definedNames>
    <definedName localSheetId="6" name="Z_DC1AF667_86ED_4035_8279_B6038EE7C7B4_.wvu.PrintTitles">#REF!</definedName>
    <definedName localSheetId="19" name="Z_DC1AF667_86ED_4035_8279_B6038EE7C7B4_.wvu.PrintTitles">#REF!</definedName>
    <definedName localSheetId="7" name="Z_DC1AF667_86ED_4035_8279_B6038EE7C7B4_.wvu.PrintTitles">#REF!</definedName>
    <definedName localSheetId="25" name="Z_DC1AF667_86ED_4035_8279_B6038EE7C7B4_.wvu.PrintTitles">#REF!</definedName>
    <definedName localSheetId="22" name="Z_DC1AF667_86ED_4035_8279_B6038EE7C7B4_.wvu.PrintTitles">#REF!</definedName>
    <definedName localSheetId="27" name="Z_DC1AF667_86ED_4035_8279_B6038EE7C7B4_.wvu.PrintTitles">#REF!</definedName>
    <definedName localSheetId="18" name="Z_DC1AF667_86ED_4035_8279_B6038EE7C7B4_.wvu.PrintTitles">#REF!</definedName>
    <definedName localSheetId="23" name="Z_DC1AF667_86ED_4035_8279_B6038EE7C7B4_.wvu.PrintTitles">#REF!</definedName>
    <definedName localSheetId="26" name="Z_DC1AF667_86ED_4035_8279_B6038EE7C7B4_.wvu.PrintTitles">#REF!</definedName>
    <definedName localSheetId="12" name="Z_DC1AF667_86ED_4035_8279_B6038EE7C7B4_.wvu.PrintTitles">#REF!</definedName>
    <definedName localSheetId="29" name="Z_DC1AF667_86ED_4035_8279_B6038EE7C7B4_.wvu.PrintTitles">#REF!</definedName>
    <definedName localSheetId="13" name="Z_DC1AF667_86ED_4035_8279_B6038EE7C7B4_.wvu.PrintTitles">#REF!</definedName>
    <definedName localSheetId="3" name="Z_DC1AF667_86ED_4035_8279_B6038EE7C7B4_.wvu.PrintTitles">#REF!</definedName>
    <definedName localSheetId="4" name="Z_DC1AF667_86ED_4035_8279_B6038EE7C7B4_.wvu.PrintTitles">#REF!</definedName>
    <definedName localSheetId="24" name="Z_DC1AF667_86ED_4035_8279_B6038EE7C7B4_.wvu.PrintTitles">#REF!</definedName>
    <definedName localSheetId="17" name="Z_DC1AF667_86ED_4035_8279_B6038EE7C7B4_.wvu.PrintTitles">#REF!</definedName>
    <definedName localSheetId="14" name="Z_DC1AF667_86ED_4035_8279_B6038EE7C7B4_.wvu.PrintTitles">#REF!</definedName>
    <definedName localSheetId="16" name="Z_DC1AF667_86ED_4035_8279_B6038EE7C7B4_.wvu.PrintTitles">#REF!</definedName>
    <definedName localSheetId="21" name="Z_DC1AF667_86ED_4035_8279_B6038EE7C7B4_.wvu.PrintTitles">#REF!</definedName>
    <definedName localSheetId="10" name="Z_DC1AF667_86ED_4035_8279_B6038EE7C7B4_.wvu.PrintTitles">#REF!</definedName>
    <definedName localSheetId="15" name="Z_DC1AF667_86ED_4035_8279_B6038EE7C7B4_.wvu.PrintTitles">#REF!</definedName>
    <definedName localSheetId="5" name="Z_DC1AF667_86ED_4035_8279_B6038EE7C7B4_.wvu.PrintTitles">#REF!</definedName>
    <definedName localSheetId="9" name="Z_DC1AF667_86ED_4035_8279_B6038EE7C7B4_.wvu.PrintTitles">#REF!</definedName>
    <definedName localSheetId="8" name="Z_DC1AF667_86ED_4035_8279_B6038EE7C7B4_.wvu.PrintTitles">#REF!</definedName>
    <definedName localSheetId="20" name="Z_DC1AF667_86ED_4035_8279_B6038EE7C7B4_.wvu.PrintTitles">#REF!</definedName>
  </definedNames>
  <calcPr/>
  <extLst>
    <ext uri="GoogleSheetsCustomDataVersion2">
      <go:sheetsCustomData xmlns:go="http://customooxmlschemas.google.com/" r:id="rId34" roundtripDataChecksum="Tesn+b8gTWqKR9x+hlfejGkIO7U7X7FjQeEo3RPSByI="/>
    </ext>
  </extLst>
</workbook>
</file>

<file path=xl/comments1.xml><?xml version="1.0" encoding="utf-8"?>
<comments xmlns:r="http://schemas.openxmlformats.org/officeDocument/2006/relationships" xmlns="http://schemas.openxmlformats.org/spreadsheetml/2006/main">
  <authors>
    <author/>
  </authors>
  <commentList>
    <comment authorId="0" ref="L5">
      <text>
        <t xml:space="preserve">V:0
======</t>
      </text>
    </comment>
    <comment authorId="0" ref="M5">
      <text>
        <t xml:space="preserve">v:0
======</t>
      </text>
    </comment>
    <comment authorId="0" ref="J42">
      <text>
        <t xml:space="preserve">46
======</t>
      </text>
    </comment>
  </commentList>
</comments>
</file>

<file path=xl/comments10.xml><?xml version="1.0" encoding="utf-8"?>
<comments xmlns:r="http://schemas.openxmlformats.org/officeDocument/2006/relationships" xmlns="http://schemas.openxmlformats.org/spreadsheetml/2006/main">
  <authors>
    <author/>
  </authors>
  <commentList>
    <comment authorId="0" ref="K5">
      <text>
        <t xml:space="preserve">v:0
======</t>
      </text>
    </comment>
  </commentList>
</comments>
</file>

<file path=xl/comments11.xml><?xml version="1.0" encoding="utf-8"?>
<comments xmlns:r="http://schemas.openxmlformats.org/officeDocument/2006/relationships" xmlns="http://schemas.openxmlformats.org/spreadsheetml/2006/main">
  <authors>
    <author/>
  </authors>
  <commentList>
    <comment authorId="0" ref="F5">
      <text>
        <t xml:space="preserve">V:0
======</t>
      </text>
    </comment>
    <comment authorId="0" ref="I5">
      <text>
        <t xml:space="preserve">V:0
======</t>
      </text>
    </comment>
    <comment authorId="0" ref="L5">
      <text>
        <t xml:space="preserve">V:0
======</t>
      </text>
    </comment>
    <comment authorId="0" ref="T5">
      <text>
        <t xml:space="preserve">V:0
======</t>
      </text>
    </comment>
  </commentList>
</comments>
</file>

<file path=xl/comments12.xml><?xml version="1.0" encoding="utf-8"?>
<comments xmlns:r="http://schemas.openxmlformats.org/officeDocument/2006/relationships" xmlns="http://schemas.openxmlformats.org/spreadsheetml/2006/main">
  <authors>
    <author/>
  </authors>
  <commentList>
    <comment authorId="0" ref="T5">
      <text>
        <t xml:space="preserve">V:0
======</t>
      </text>
    </comment>
  </commentList>
</comments>
</file>

<file path=xl/comments13.xml><?xml version="1.0" encoding="utf-8"?>
<comments xmlns:r="http://schemas.openxmlformats.org/officeDocument/2006/relationships" xmlns="http://schemas.openxmlformats.org/spreadsheetml/2006/main">
  <authors>
    <author/>
  </authors>
  <commentList>
    <comment authorId="0" ref="G5">
      <text>
        <t xml:space="preserve">V:0
======</t>
      </text>
    </comment>
    <comment authorId="0" ref="I5">
      <text>
        <t xml:space="preserve">V:0
======</t>
      </text>
    </comment>
    <comment authorId="0" ref="K5">
      <text>
        <t xml:space="preserve">V:0
======</t>
      </text>
    </comment>
    <comment authorId="0" ref="L5">
      <text>
        <t xml:space="preserve">V:0
======</t>
      </text>
    </comment>
    <comment authorId="0" ref="T5">
      <text>
        <t xml:space="preserve">v:0
======</t>
      </text>
    </comment>
    <comment authorId="0" ref="AH5">
      <text>
        <t xml:space="preserve">V:0
======</t>
      </text>
    </comment>
    <comment authorId="0" ref="AI5">
      <text>
        <t xml:space="preserve"> v:0
======</t>
      </text>
    </comment>
  </commentList>
</comments>
</file>

<file path=xl/comments14.xml><?xml version="1.0" encoding="utf-8"?>
<comments xmlns:r="http://schemas.openxmlformats.org/officeDocument/2006/relationships" xmlns="http://schemas.openxmlformats.org/spreadsheetml/2006/main">
  <authors>
    <author/>
  </authors>
  <commentList>
    <comment authorId="0" ref="F5">
      <text>
        <t xml:space="preserve">V:0
======</t>
      </text>
    </comment>
    <comment authorId="0" ref="K5">
      <text>
        <t xml:space="preserve">V:0
======</t>
      </text>
    </comment>
    <comment authorId="0" ref="L5">
      <text>
        <t xml:space="preserve">V:0
======</t>
      </text>
    </comment>
    <comment authorId="0" ref="R5">
      <text>
        <t xml:space="preserve">V:0
======</t>
      </text>
    </comment>
    <comment authorId="0" ref="T5">
      <text>
        <t xml:space="preserve">V:0
======</t>
      </text>
    </comment>
    <comment authorId="0" ref="Z5">
      <text>
        <t xml:space="preserve">V:0
======</t>
      </text>
    </comment>
    <comment authorId="0" ref="AI5">
      <text>
        <t xml:space="preserve">v:0
======</t>
      </text>
    </comment>
  </commentList>
</comments>
</file>

<file path=xl/comments15.xml><?xml version="1.0" encoding="utf-8"?>
<comments xmlns:r="http://schemas.openxmlformats.org/officeDocument/2006/relationships" xmlns="http://schemas.openxmlformats.org/spreadsheetml/2006/main">
  <authors>
    <author/>
  </authors>
  <commentList>
    <comment authorId="0" ref="I5">
      <text>
        <t xml:space="preserve">V:0
======</t>
      </text>
    </comment>
    <comment authorId="0" ref="K5">
      <text>
        <t xml:space="preserve">V:0
======</t>
      </text>
    </comment>
    <comment authorId="0" ref="R5">
      <text>
        <t xml:space="preserve">V:0
======</t>
      </text>
    </comment>
    <comment authorId="0" ref="AH5">
      <text>
        <t xml:space="preserve">V:0
======</t>
      </text>
    </comment>
  </commentList>
</comments>
</file>

<file path=xl/comments16.xml><?xml version="1.0" encoding="utf-8"?>
<comments xmlns:r="http://schemas.openxmlformats.org/officeDocument/2006/relationships" xmlns="http://schemas.openxmlformats.org/spreadsheetml/2006/main">
  <authors>
    <author/>
  </authors>
  <commentList>
    <comment authorId="0" ref="R5">
      <text>
        <t xml:space="preserve">V:0
======</t>
      </text>
    </comment>
    <comment authorId="0" ref="AI5">
      <text>
        <t xml:space="preserve">v:0
======</t>
      </text>
    </comment>
  </commentList>
</comments>
</file>

<file path=xl/comments2.xml><?xml version="1.0" encoding="utf-8"?>
<comments xmlns:r="http://schemas.openxmlformats.org/officeDocument/2006/relationships" xmlns="http://schemas.openxmlformats.org/spreadsheetml/2006/main">
  <authors>
    <author/>
  </authors>
  <commentList>
    <comment authorId="0" ref="W5">
      <text>
        <t xml:space="preserve">V:0
======</t>
      </text>
    </comment>
    <comment authorId="0" ref="X5">
      <text>
        <t xml:space="preserve">V:0
======</t>
      </text>
    </comment>
    <comment authorId="0" ref="AI42">
      <text>
        <t xml:space="preserve">1-3
======</t>
      </text>
    </comment>
  </commentList>
</comments>
</file>

<file path=xl/comments3.xml><?xml version="1.0" encoding="utf-8"?>
<comments xmlns:r="http://schemas.openxmlformats.org/officeDocument/2006/relationships" xmlns="http://schemas.openxmlformats.org/spreadsheetml/2006/main">
  <authors>
    <author/>
  </authors>
  <commentList>
    <comment authorId="0" ref="R5">
      <text>
        <t xml:space="preserve">V:0
======</t>
      </text>
    </comment>
  </commentList>
</comments>
</file>

<file path=xl/comments4.xml><?xml version="1.0" encoding="utf-8"?>
<comments xmlns:r="http://schemas.openxmlformats.org/officeDocument/2006/relationships" xmlns="http://schemas.openxmlformats.org/spreadsheetml/2006/main">
  <authors>
    <author/>
  </authors>
  <commentList>
    <comment authorId="0" ref="P5">
      <text>
        <t xml:space="preserve">V:0
======</t>
      </text>
    </comment>
  </commentList>
</comments>
</file>

<file path=xl/comments5.xml><?xml version="1.0" encoding="utf-8"?>
<comments xmlns:r="http://schemas.openxmlformats.org/officeDocument/2006/relationships" xmlns="http://schemas.openxmlformats.org/spreadsheetml/2006/main">
  <authors>
    <author/>
  </authors>
  <commentList>
    <comment authorId="0" ref="R5">
      <text>
        <t xml:space="preserve">V:0
======</t>
      </text>
    </comment>
    <comment authorId="0" ref="AI5">
      <text>
        <t xml:space="preserve">v:0
======</t>
      </text>
    </comment>
  </commentList>
</comments>
</file>

<file path=xl/comments6.xml><?xml version="1.0" encoding="utf-8"?>
<comments xmlns:r="http://schemas.openxmlformats.org/officeDocument/2006/relationships" xmlns="http://schemas.openxmlformats.org/spreadsheetml/2006/main">
  <authors>
    <author/>
  </authors>
  <commentList>
    <comment authorId="0" ref="I5">
      <text>
        <t xml:space="preserve">V:0
======</t>
      </text>
    </comment>
    <comment authorId="0" ref="AH5">
      <text>
        <t xml:space="preserve">V:0
======</t>
      </text>
    </comment>
  </commentList>
</comments>
</file>

<file path=xl/comments7.xml><?xml version="1.0" encoding="utf-8"?>
<comments xmlns:r="http://schemas.openxmlformats.org/officeDocument/2006/relationships" xmlns="http://schemas.openxmlformats.org/spreadsheetml/2006/main">
  <authors>
    <author/>
  </authors>
  <commentList>
    <comment authorId="0" ref="F5">
      <text>
        <t xml:space="preserve">V:0
======</t>
      </text>
    </comment>
    <comment authorId="0" ref="G5">
      <text>
        <t xml:space="preserve">V:0
======</t>
      </text>
    </comment>
    <comment authorId="0" ref="L5">
      <text>
        <t xml:space="preserve">V:0
======</t>
      </text>
    </comment>
    <comment authorId="0" ref="T5">
      <text>
        <t xml:space="preserve">V:0
======</t>
      </text>
    </comment>
    <comment authorId="0" ref="AH5">
      <text>
        <t xml:space="preserve">V:0
======</t>
      </text>
    </comment>
    <comment authorId="0" ref="AI5">
      <text>
        <t xml:space="preserve">V:0
======</t>
      </text>
    </comment>
  </commentList>
</comments>
</file>

<file path=xl/comments8.xml><?xml version="1.0" encoding="utf-8"?>
<comments xmlns:r="http://schemas.openxmlformats.org/officeDocument/2006/relationships" xmlns="http://schemas.openxmlformats.org/spreadsheetml/2006/main">
  <authors>
    <author/>
  </authors>
  <commentList>
    <comment authorId="0" ref="G5">
      <text>
        <t xml:space="preserve">V:0
======</t>
      </text>
    </comment>
    <comment authorId="0" ref="K5">
      <text>
        <t xml:space="preserve">V:0
======</t>
      </text>
    </comment>
    <comment authorId="0" ref="L5">
      <text>
        <t xml:space="preserve">V:0
======</t>
      </text>
    </comment>
    <comment authorId="0" ref="R5">
      <text>
        <t xml:space="preserve">V:0
======</t>
      </text>
    </comment>
    <comment authorId="0" ref="AH5">
      <text>
        <t xml:space="preserve">V:0
======</t>
      </text>
    </comment>
    <comment authorId="0" ref="AI5">
      <text>
        <t xml:space="preserve">v:0
======</t>
      </text>
    </comment>
    <comment authorId="0" ref="AC34">
      <text>
        <t xml:space="preserve">Vắng 4-6
======</t>
      </text>
    </comment>
    <comment authorId="0" ref="AC35">
      <text>
        <t xml:space="preserve">Vắng 4-6
======</t>
      </text>
    </comment>
  </commentList>
</comments>
</file>

<file path=xl/comments9.xml><?xml version="1.0" encoding="utf-8"?>
<comments xmlns:r="http://schemas.openxmlformats.org/officeDocument/2006/relationships" xmlns="http://schemas.openxmlformats.org/spreadsheetml/2006/main">
  <authors>
    <author/>
  </authors>
  <commentList>
    <comment authorId="0" ref="F5">
      <text>
        <t xml:space="preserve">V:0
======</t>
      </text>
    </comment>
    <comment authorId="0" ref="K5">
      <text>
        <t xml:space="preserve">v:0
======</t>
      </text>
    </comment>
    <comment authorId="0" ref="R5">
      <text>
        <t xml:space="preserve">V:0
======</t>
      </text>
    </comment>
    <comment authorId="0" ref="T5">
      <text>
        <t xml:space="preserve">V:0
======</t>
      </text>
    </comment>
  </commentList>
</comments>
</file>

<file path=xl/sharedStrings.xml><?xml version="1.0" encoding="utf-8"?>
<sst xmlns="http://schemas.openxmlformats.org/spreadsheetml/2006/main" count="2187" uniqueCount="803">
  <si>
    <t xml:space="preserve"> </t>
  </si>
  <si>
    <t>CỘNG HÒA XÃ HỘI CHỦ NGHĨA VIỆT NAM
Độc lập - Tự do - Hạnh phúc</t>
  </si>
  <si>
    <t xml:space="preserve">                                   Thành phố Hồ Chí Minh, ngày 25 tháng 9 năm 2023</t>
  </si>
  <si>
    <t>Bảng tổng hợp học sinh khóa 22 vắng trễ năm học 2023-2024</t>
  </si>
  <si>
    <t>Stt</t>
  </si>
  <si>
    <t>Tên lớp</t>
  </si>
  <si>
    <t>Sĩ số lớp</t>
  </si>
  <si>
    <t>vắng KP</t>
  </si>
  <si>
    <t>vắng p</t>
  </si>
  <si>
    <t>Trễ</t>
  </si>
  <si>
    <t>CKCT22.1</t>
  </si>
  <si>
    <t>ĐCN22.2</t>
  </si>
  <si>
    <t>KTDN22</t>
  </si>
  <si>
    <t>THUD22.2</t>
  </si>
  <si>
    <t>CKCT22.2</t>
  </si>
  <si>
    <t>ĐCN22.3</t>
  </si>
  <si>
    <t>LGT22.1</t>
  </si>
  <si>
    <t>THUD22.3</t>
  </si>
  <si>
    <t>CKĐL22.1</t>
  </si>
  <si>
    <t>TBN22</t>
  </si>
  <si>
    <t>BHST22.1</t>
  </si>
  <si>
    <t>TKĐH22.1</t>
  </si>
  <si>
    <t>CKĐL22.2</t>
  </si>
  <si>
    <t>TKTT22</t>
  </si>
  <si>
    <t>TKĐH22.2</t>
  </si>
  <si>
    <t>CKĐL22.3</t>
  </si>
  <si>
    <t>CSSĐ22.1</t>
  </si>
  <si>
    <t>TQW22</t>
  </si>
  <si>
    <t>CNOT22.2</t>
  </si>
  <si>
    <t>CSSĐ22.2</t>
  </si>
  <si>
    <t>CĐT22</t>
  </si>
  <si>
    <t>KTML22</t>
  </si>
  <si>
    <t>PCMT22</t>
  </si>
  <si>
    <t>NHKS22</t>
  </si>
  <si>
    <t xml:space="preserve">Khoa cơ khí </t>
  </si>
  <si>
    <t xml:space="preserve">Tổng HS vắng không phép </t>
  </si>
  <si>
    <t>Khoa Điện - TKTT</t>
  </si>
  <si>
    <t>Khoa Kinh tế</t>
  </si>
  <si>
    <t>Tổng HS vắng không phép</t>
  </si>
  <si>
    <t>Khoa TĐH - CNTT</t>
  </si>
  <si>
    <t>Tổng số buổi học sinh vắng học có phép trong tháng 9:</t>
  </si>
  <si>
    <t xml:space="preserve">Tổng số buổi học sinh đi học trễ trong tháng 9: </t>
  </si>
  <si>
    <t>TRƯỜNG TRUNG CẤP KINH TẾ - KỸ THUẬT NGUYỄN HỮU CẢNH</t>
  </si>
  <si>
    <t>CỘNG HÒA XÃ HỘI CHỦ NGHĨA VIỆT NAM</t>
  </si>
  <si>
    <t>Phòng Tuyển sinh - Công tác học sinh</t>
  </si>
  <si>
    <t>Độc lập - Tự do - Hạnh phúc</t>
  </si>
  <si>
    <r>
      <rPr>
        <rFont val="Times New Roman"/>
        <b/>
        <color theme="1"/>
        <sz val="14.0"/>
      </rPr>
      <t xml:space="preserve">BẢNG ĐIỂM DANH LỚP </t>
    </r>
    <r>
      <rPr>
        <rFont val="Times New Roman"/>
        <b/>
        <color rgb="FFFF0000"/>
        <sz val="18.0"/>
      </rPr>
      <t>BHST22.1</t>
    </r>
    <r>
      <rPr>
        <rFont val="Times New Roman"/>
        <b/>
        <color rgb="FFFF0000"/>
        <sz val="14.0"/>
      </rPr>
      <t xml:space="preserve"> </t>
    </r>
    <r>
      <rPr>
        <rFont val="Times New Roman"/>
        <b/>
        <color theme="1"/>
        <sz val="14.0"/>
      </rPr>
      <t>HÀNG NGÀY</t>
    </r>
  </si>
  <si>
    <t xml:space="preserve">Tháng </t>
  </si>
  <si>
    <t>Năm</t>
  </si>
  <si>
    <t>STT</t>
  </si>
  <si>
    <t>MSHS</t>
  </si>
  <si>
    <t>HỌ VÀ TÊN</t>
  </si>
  <si>
    <t>K</t>
  </si>
  <si>
    <t>P</t>
  </si>
  <si>
    <t>T</t>
  </si>
  <si>
    <t>Phan Đăng Kim</t>
  </si>
  <si>
    <t>Ái</t>
  </si>
  <si>
    <t>Cao Thị</t>
  </si>
  <si>
    <t>An</t>
  </si>
  <si>
    <t>Lâm Ngọc</t>
  </si>
  <si>
    <t>Hân</t>
  </si>
  <si>
    <t>Ngô Thị Bích</t>
  </si>
  <si>
    <t>Hiền</t>
  </si>
  <si>
    <t>Trần Lê</t>
  </si>
  <si>
    <t>Hiếu</t>
  </si>
  <si>
    <t>Dương Chấn</t>
  </si>
  <si>
    <t>Khang</t>
  </si>
  <si>
    <t>Trịnh Nam</t>
  </si>
  <si>
    <t>Khánh</t>
  </si>
  <si>
    <t>Lê Nguyễn Mỹ</t>
  </si>
  <si>
    <t>Linh</t>
  </si>
  <si>
    <t>Nguyễn Kiều Thùy</t>
  </si>
  <si>
    <t>Thái Thùy</t>
  </si>
  <si>
    <t>Nguyễn Thị Trúc</t>
  </si>
  <si>
    <t>Ly</t>
  </si>
  <si>
    <t>Trần Thị Chúc</t>
  </si>
  <si>
    <t>Huỳnh Thị Kim</t>
  </si>
  <si>
    <t>Ngân</t>
  </si>
  <si>
    <t>Nguyễn Thu</t>
  </si>
  <si>
    <t xml:space="preserve">Trương Thị Kim </t>
  </si>
  <si>
    <t>Nguyễn Thanh</t>
  </si>
  <si>
    <t>Nghĩa</t>
  </si>
  <si>
    <t>Lê Thị Bích</t>
  </si>
  <si>
    <t>Ngọc</t>
  </si>
  <si>
    <t>Nguyễn Thành</t>
  </si>
  <si>
    <t>Nhân</t>
  </si>
  <si>
    <t>Huỳnh Nguyễn Ngọc</t>
  </si>
  <si>
    <t>Như</t>
  </si>
  <si>
    <t>Phạm Huy</t>
  </si>
  <si>
    <t>Thành</t>
  </si>
  <si>
    <t>Vũ Đình</t>
  </si>
  <si>
    <t>Vũ Anh</t>
  </si>
  <si>
    <t>Thư</t>
  </si>
  <si>
    <t>Huỳnh Anh</t>
  </si>
  <si>
    <t>Thuận</t>
  </si>
  <si>
    <t>Nguyễn Duy</t>
  </si>
  <si>
    <t>Lê Thị Thu</t>
  </si>
  <si>
    <t>Thủy</t>
  </si>
  <si>
    <t>Châu Thụy Thủy</t>
  </si>
  <si>
    <t>Tiên</t>
  </si>
  <si>
    <t>Phạm Thị Cẩm</t>
  </si>
  <si>
    <t>Huỳnh Phan Trung</t>
  </si>
  <si>
    <t>Tính</t>
  </si>
  <si>
    <t>Nguyễn Đặng Bảo</t>
  </si>
  <si>
    <t>Trân</t>
  </si>
  <si>
    <t xml:space="preserve">Nguyễn Thị Diễm </t>
  </si>
  <si>
    <t>Trang</t>
  </si>
  <si>
    <t>Phạm Thủy</t>
  </si>
  <si>
    <t>Trúc</t>
  </si>
  <si>
    <t>Nguyển Hoàng Anh</t>
  </si>
  <si>
    <t>Tuấn</t>
  </si>
  <si>
    <t>Nguyễn Ngọc</t>
  </si>
  <si>
    <t>Tuyền</t>
  </si>
  <si>
    <t>Phạm Thị Thanh</t>
  </si>
  <si>
    <t>Nguyễn Trần Mỹ</t>
  </si>
  <si>
    <t>Uyên</t>
  </si>
  <si>
    <t>Dương Nguyễn Tường</t>
  </si>
  <si>
    <t xml:space="preserve">Vi </t>
  </si>
  <si>
    <t>Phạm Nguyễn Tường</t>
  </si>
  <si>
    <t>Vy</t>
  </si>
  <si>
    <t>Nguyễn Thị Thanh</t>
  </si>
  <si>
    <t>Xuân</t>
  </si>
  <si>
    <t>Phạm Như</t>
  </si>
  <si>
    <t>Ý</t>
  </si>
  <si>
    <t>TỔNG CỘNG:</t>
  </si>
  <si>
    <t>CT</t>
  </si>
  <si>
    <t>HT</t>
  </si>
  <si>
    <t>VK</t>
  </si>
  <si>
    <t>* Ghi chú: Trong tháng học sinh vắng học từ 7 đến 10 buổi không phép kỷ luật khiển trách, từ 11 buổi trở lên kỷ luật cảnh cáo, vắng học liên tục 30 ngày không lý do đình chỉ học tập.</t>
  </si>
  <si>
    <r>
      <rPr>
        <rFont val="Times New Roman"/>
        <b/>
        <color theme="1"/>
        <sz val="14.0"/>
      </rPr>
      <t xml:space="preserve">BẢNG ĐIỂM DANH LỚP </t>
    </r>
    <r>
      <rPr>
        <rFont val="Times New Roman"/>
        <b/>
        <color rgb="FFFF0000"/>
        <sz val="18.0"/>
      </rPr>
      <t>KTDN22</t>
    </r>
    <r>
      <rPr>
        <rFont val="Times New Roman"/>
        <b/>
        <color rgb="FFFF0000"/>
        <sz val="14.0"/>
      </rPr>
      <t xml:space="preserve"> </t>
    </r>
    <r>
      <rPr>
        <rFont val="Times New Roman"/>
        <b/>
        <color theme="1"/>
        <sz val="14.0"/>
      </rPr>
      <t>HÀNG NGÀY</t>
    </r>
  </si>
  <si>
    <t>Anh</t>
  </si>
  <si>
    <t>Huỳnh Nguyễn Như</t>
  </si>
  <si>
    <t>Vũ Khánh</t>
  </si>
  <si>
    <t>Băng</t>
  </si>
  <si>
    <t>Bùi Ngô Gia</t>
  </si>
  <si>
    <t>Bình</t>
  </si>
  <si>
    <t>Phạm Nguyễn Nhật</t>
  </si>
  <si>
    <t>Duy</t>
  </si>
  <si>
    <t>Nguyễn Thị Gia</t>
  </si>
  <si>
    <t>Đặng Hoàng</t>
  </si>
  <si>
    <t>Nguyễn Thị Hồng</t>
  </si>
  <si>
    <t>Ngà</t>
  </si>
  <si>
    <t>Nguyễn Hoàng Kim</t>
  </si>
  <si>
    <t>Trần Thanh</t>
  </si>
  <si>
    <t>Ngoan</t>
  </si>
  <si>
    <t>Lê Ngọc Thảo</t>
  </si>
  <si>
    <t>Nguyên</t>
  </si>
  <si>
    <t xml:space="preserve">Châu Yến </t>
  </si>
  <si>
    <t>Nhi</t>
  </si>
  <si>
    <t>Bùi Thị Huỳnh</t>
  </si>
  <si>
    <t>Nhiên</t>
  </si>
  <si>
    <t>Nguyễn Ngọc Quỳnh</t>
  </si>
  <si>
    <t>Phạm Mai</t>
  </si>
  <si>
    <t>Phương</t>
  </si>
  <si>
    <t>Đặng Ngọc</t>
  </si>
  <si>
    <t>Thắm</t>
  </si>
  <si>
    <t>Phạm Nguyễn Kim</t>
  </si>
  <si>
    <t>Vương Phan Anh</t>
  </si>
  <si>
    <t xml:space="preserve">Dương Thị Ngọc </t>
  </si>
  <si>
    <t>Thương</t>
  </si>
  <si>
    <t xml:space="preserve">Nguyễn Huỳnh Cẩm </t>
  </si>
  <si>
    <t>Thúy</t>
  </si>
  <si>
    <t>Nguyễn Ngọc Thanh</t>
  </si>
  <si>
    <t>Thùy</t>
  </si>
  <si>
    <t>Hồ Thị Bích</t>
  </si>
  <si>
    <t>Trâm</t>
  </si>
  <si>
    <t>Châu Thị Ngọc</t>
  </si>
  <si>
    <t>Nguyễn Trần Thảo</t>
  </si>
  <si>
    <t>Phan Thị Ngọc</t>
  </si>
  <si>
    <t xml:space="preserve">Trương Quốc </t>
  </si>
  <si>
    <t>Việt</t>
  </si>
  <si>
    <t>Nguyễn Hồng Nhựt</t>
  </si>
  <si>
    <t>Vinh</t>
  </si>
  <si>
    <t>Nguyễn Thị  Tường</t>
  </si>
  <si>
    <t>Trần Ngọc Phương</t>
  </si>
  <si>
    <t>Nguyễn Anh</t>
  </si>
  <si>
    <t>Hoàn</t>
  </si>
  <si>
    <t xml:space="preserve">   </t>
  </si>
  <si>
    <r>
      <rPr>
        <rFont val="Times New Roman"/>
        <b/>
        <color theme="1"/>
        <sz val="14.0"/>
      </rPr>
      <t xml:space="preserve">BẢNG ĐIỂM DANH LỚP </t>
    </r>
    <r>
      <rPr>
        <rFont val="Times New Roman"/>
        <b/>
        <color rgb="FFFF0000"/>
        <sz val="18.0"/>
      </rPr>
      <t>LGT22.1</t>
    </r>
    <r>
      <rPr>
        <rFont val="Times New Roman"/>
        <b/>
        <color rgb="FFFF0000"/>
        <sz val="14.0"/>
      </rPr>
      <t xml:space="preserve"> </t>
    </r>
    <r>
      <rPr>
        <rFont val="Times New Roman"/>
        <b/>
        <color theme="1"/>
        <sz val="14.0"/>
      </rPr>
      <t>HÀNG NGÀY</t>
    </r>
  </si>
  <si>
    <t>Nguyễn Bảo</t>
  </si>
  <si>
    <t>Phạm Hà Ngọc</t>
  </si>
  <si>
    <t>Trần Thuận Thiên</t>
  </si>
  <si>
    <t>Phạm Nguyễn Hữu</t>
  </si>
  <si>
    <t>Đức</t>
  </si>
  <si>
    <t>Lâm Bích</t>
  </si>
  <si>
    <t>Hà</t>
  </si>
  <si>
    <t>Huỳnh Nhật</t>
  </si>
  <si>
    <t>Hào</t>
  </si>
  <si>
    <t>Kiều Thế</t>
  </si>
  <si>
    <t>Phan Duy</t>
  </si>
  <si>
    <t xml:space="preserve">Phạm Đăng </t>
  </si>
  <si>
    <t>Khoa</t>
  </si>
  <si>
    <t>Trần Nguyễn Anh</t>
  </si>
  <si>
    <t>Khôi</t>
  </si>
  <si>
    <t>Cao Minh</t>
  </si>
  <si>
    <t>Long</t>
  </si>
  <si>
    <t xml:space="preserve">Nguyễn Hải </t>
  </si>
  <si>
    <t>Võ Hồng</t>
  </si>
  <si>
    <t>Trần Thị Ngọc</t>
  </si>
  <si>
    <t>Mai</t>
  </si>
  <si>
    <t>Lê Thị Thanh</t>
  </si>
  <si>
    <t xml:space="preserve">Nguyễn Thảo </t>
  </si>
  <si>
    <t>Trần Huỳnh Đông</t>
  </si>
  <si>
    <t>Lò Thị</t>
  </si>
  <si>
    <t>Nhâm</t>
  </si>
  <si>
    <t>Phan Mai Thành</t>
  </si>
  <si>
    <t>Trần Nguyễn Phước</t>
  </si>
  <si>
    <t>Lê Đặng Hoàng</t>
  </si>
  <si>
    <t>Phúc</t>
  </si>
  <si>
    <t>Trương Hồng</t>
  </si>
  <si>
    <t>Lê Hoàng</t>
  </si>
  <si>
    <t>Phước</t>
  </si>
  <si>
    <t>Trần Minh</t>
  </si>
  <si>
    <t>Đinh Thái</t>
  </si>
  <si>
    <t>Sơn</t>
  </si>
  <si>
    <t>Liêu Chí</t>
  </si>
  <si>
    <t>Thắng</t>
  </si>
  <si>
    <t>Trang Văn</t>
  </si>
  <si>
    <t>Đào Nhân</t>
  </si>
  <si>
    <t>Thiện</t>
  </si>
  <si>
    <t>Nguyễn Hòa</t>
  </si>
  <si>
    <t>Phan Ngọc</t>
  </si>
  <si>
    <t>Phan Minh</t>
  </si>
  <si>
    <t>Tiến</t>
  </si>
  <si>
    <t>Tiêu Thế</t>
  </si>
  <si>
    <t>Tôn</t>
  </si>
  <si>
    <t>Nguyễn Thị Bảo</t>
  </si>
  <si>
    <t>Nguyễn Hồng Bảo</t>
  </si>
  <si>
    <t>Quách Thị Thảo</t>
  </si>
  <si>
    <r>
      <rPr>
        <rFont val="Times New Roman"/>
        <b/>
        <color theme="1"/>
        <sz val="14.0"/>
      </rPr>
      <t xml:space="preserve">BẢNG ĐIỂM DANH LỚP </t>
    </r>
    <r>
      <rPr>
        <rFont val="Times New Roman"/>
        <b/>
        <color rgb="FFFF0000"/>
        <sz val="18.0"/>
      </rPr>
      <t>THUD22.3</t>
    </r>
    <r>
      <rPr>
        <rFont val="Times New Roman"/>
        <b/>
        <color rgb="FFFF0000"/>
        <sz val="14.0"/>
      </rPr>
      <t xml:space="preserve"> </t>
    </r>
    <r>
      <rPr>
        <rFont val="Times New Roman"/>
        <b/>
        <color theme="1"/>
        <sz val="14.0"/>
      </rPr>
      <t>HÀNG NGÀY</t>
    </r>
  </si>
  <si>
    <t>Tạ Nguyễn Nhật</t>
  </si>
  <si>
    <t>Đặng Huỳnh</t>
  </si>
  <si>
    <t>Bảo</t>
  </si>
  <si>
    <t>Nguyễn Quốc</t>
  </si>
  <si>
    <t>Bùi Mỹ</t>
  </si>
  <si>
    <t>Châu</t>
  </si>
  <si>
    <t>Nguyễn Hữu</t>
  </si>
  <si>
    <t>Chiến</t>
  </si>
  <si>
    <t>Lê Tiến</t>
  </si>
  <si>
    <t>Đạt</t>
  </si>
  <si>
    <t>Lê Nguyễn Quốc</t>
  </si>
  <si>
    <t>Dũng</t>
  </si>
  <si>
    <t>Đỗ Trần Anh</t>
  </si>
  <si>
    <t>Huy</t>
  </si>
  <si>
    <t>Nguyễn Đình</t>
  </si>
  <si>
    <t>Nguyễn Nhật</t>
  </si>
  <si>
    <t>Phạm Phương</t>
  </si>
  <si>
    <t>Phạm Trọng Đăng</t>
  </si>
  <si>
    <t>Nguyễn Trung</t>
  </si>
  <si>
    <t>Kiên</t>
  </si>
  <si>
    <t xml:space="preserve">Đoàn Tuấn </t>
  </si>
  <si>
    <t>Kiệt</t>
  </si>
  <si>
    <t>Lê Viết</t>
  </si>
  <si>
    <t>Lân</t>
  </si>
  <si>
    <t xml:space="preserve">Đặng Thị Trà
</t>
  </si>
  <si>
    <t>My</t>
  </si>
  <si>
    <t>Phát</t>
  </si>
  <si>
    <t xml:space="preserve">Nguyễn Tấn </t>
  </si>
  <si>
    <t>Huỳnh Huy</t>
  </si>
  <si>
    <t>Phú</t>
  </si>
  <si>
    <t>Quân</t>
  </si>
  <si>
    <t>Nguyễn Trần Minh</t>
  </si>
  <si>
    <t>Quốc</t>
  </si>
  <si>
    <t>Dương Nguyễn Phúc</t>
  </si>
  <si>
    <t>Thịnh</t>
  </si>
  <si>
    <t>Liêu Thăng</t>
  </si>
  <si>
    <t>Trí</t>
  </si>
  <si>
    <t>Tú</t>
  </si>
  <si>
    <t>Trần Thái</t>
  </si>
  <si>
    <t>Hồ Hoàng</t>
  </si>
  <si>
    <t>Nam</t>
  </si>
  <si>
    <r>
      <rPr>
        <rFont val="Times New Roman"/>
        <b/>
        <color theme="1"/>
        <sz val="14.0"/>
      </rPr>
      <t xml:space="preserve">BẢNG ĐIỂM DANH LỚP </t>
    </r>
    <r>
      <rPr>
        <rFont val="Times New Roman"/>
        <b/>
        <color rgb="FFFF0000"/>
        <sz val="18.0"/>
      </rPr>
      <t>TKĐH22.1</t>
    </r>
    <r>
      <rPr>
        <rFont val="Times New Roman"/>
        <b/>
        <color rgb="FFFF0000"/>
        <sz val="14.0"/>
      </rPr>
      <t xml:space="preserve"> </t>
    </r>
    <r>
      <rPr>
        <rFont val="Times New Roman"/>
        <b/>
        <color theme="1"/>
        <sz val="14.0"/>
      </rPr>
      <t>HÀNG NGÀY</t>
    </r>
  </si>
  <si>
    <t>Lê Võ Hoàng</t>
  </si>
  <si>
    <t>Ân</t>
  </si>
  <si>
    <t>Nguyễn Như</t>
  </si>
  <si>
    <t>Phạm Lê Tuấn</t>
  </si>
  <si>
    <t xml:space="preserve">Hồng Ngọc </t>
  </si>
  <si>
    <t>Bửu</t>
  </si>
  <si>
    <t>Đặng Nguyễn Mỹ</t>
  </si>
  <si>
    <t>Dung</t>
  </si>
  <si>
    <t>Nguyễn Trần Lê</t>
  </si>
  <si>
    <t>Hảo</t>
  </si>
  <si>
    <t>Hồ Thị Xuân</t>
  </si>
  <si>
    <t>Hương</t>
  </si>
  <si>
    <t xml:space="preserve">Trần Gia </t>
  </si>
  <si>
    <t>Trần Quốc</t>
  </si>
  <si>
    <t>Bùi Nguyễn Anh</t>
  </si>
  <si>
    <t>Nguyễn Đăng</t>
  </si>
  <si>
    <t>Nguyễn Trà Đăng</t>
  </si>
  <si>
    <t>Trần Hoàng Đăng</t>
  </si>
  <si>
    <t>Nguyễn Đức Phước</t>
  </si>
  <si>
    <t>Lợi</t>
  </si>
  <si>
    <t>Phan Nguyễn Gia</t>
  </si>
  <si>
    <t>Nghi</t>
  </si>
  <si>
    <t>Phạm Ngọc Khôi</t>
  </si>
  <si>
    <t>Nguyễn Ngọc Phương</t>
  </si>
  <si>
    <t>Nguyễn Mai Huỳnh</t>
  </si>
  <si>
    <t>Lưu Đức</t>
  </si>
  <si>
    <t xml:space="preserve">Lê Đình Duy </t>
  </si>
  <si>
    <t>Phạm Minh</t>
  </si>
  <si>
    <t>Lâm Ngọc Như</t>
  </si>
  <si>
    <t>Quỳnh</t>
  </si>
  <si>
    <t>Phạm Văn</t>
  </si>
  <si>
    <t>Ngô Trần Minh</t>
  </si>
  <si>
    <t>Trần Lê Thanh</t>
  </si>
  <si>
    <t>Nguyễn Phan Minh</t>
  </si>
  <si>
    <t>Thuấn</t>
  </si>
  <si>
    <t xml:space="preserve">Nguyễn Minh </t>
  </si>
  <si>
    <t>Nguyễn Công</t>
  </si>
  <si>
    <t>Trứ</t>
  </si>
  <si>
    <t>Giang Thanh Tất</t>
  </si>
  <si>
    <t>Nguyễn Đỗ Hải</t>
  </si>
  <si>
    <t>Yến</t>
  </si>
  <si>
    <r>
      <rPr>
        <rFont val="Times New Roman"/>
        <b/>
        <color theme="1"/>
        <sz val="14.0"/>
      </rPr>
      <t xml:space="preserve">BẢNG ĐIỂM DANH LỚP </t>
    </r>
    <r>
      <rPr>
        <rFont val="Times New Roman"/>
        <b/>
        <color rgb="FFFF0000"/>
        <sz val="18.0"/>
      </rPr>
      <t>TKĐH22.2</t>
    </r>
    <r>
      <rPr>
        <rFont val="Times New Roman"/>
        <b/>
        <color rgb="FFFF0000"/>
        <sz val="14.0"/>
      </rPr>
      <t xml:space="preserve"> </t>
    </r>
    <r>
      <rPr>
        <rFont val="Times New Roman"/>
        <b/>
        <color theme="1"/>
        <sz val="14.0"/>
      </rPr>
      <t>HÀNG NGÀY</t>
    </r>
  </si>
  <si>
    <t>Thái Võ Ngọc</t>
  </si>
  <si>
    <t>Đào Văn Gia</t>
  </si>
  <si>
    <t>Trần Phước</t>
  </si>
  <si>
    <t>Châu Nguyễn Quỳnh</t>
  </si>
  <si>
    <t>Giang</t>
  </si>
  <si>
    <t>Đoàn Khánh</t>
  </si>
  <si>
    <t>Phạm Hoài</t>
  </si>
  <si>
    <t>Hoàng Đặng Thái</t>
  </si>
  <si>
    <t>Hòa</t>
  </si>
  <si>
    <t xml:space="preserve">Lâm Gia </t>
  </si>
  <si>
    <t>Nguyễn Gia</t>
  </si>
  <si>
    <t>Nguyễn Hoàng Gia</t>
  </si>
  <si>
    <t>Trương Minh</t>
  </si>
  <si>
    <t>Trần Đỗ Hiếu</t>
  </si>
  <si>
    <t>Võ Hoàng</t>
  </si>
  <si>
    <t>Lê Tô Đình Toàn</t>
  </si>
  <si>
    <t>Đoàn Ngọc Yến</t>
  </si>
  <si>
    <t>Lê Ngọc Xuân</t>
  </si>
  <si>
    <t>Nguyễn Quỳnh Tuyết</t>
  </si>
  <si>
    <t>Nguyễn Hoàng</t>
  </si>
  <si>
    <t>Oanh</t>
  </si>
  <si>
    <t xml:space="preserve">Lê Tuấn </t>
  </si>
  <si>
    <t xml:space="preserve">Phạm Thiên </t>
  </si>
  <si>
    <t xml:space="preserve">Phú </t>
  </si>
  <si>
    <t>Nguyễn Phú</t>
  </si>
  <si>
    <t>Quý</t>
  </si>
  <si>
    <t>Trần Hoàng Ngọc</t>
  </si>
  <si>
    <t>Sinh</t>
  </si>
  <si>
    <t>Nguyễn Cao Thành</t>
  </si>
  <si>
    <t>Tài</t>
  </si>
  <si>
    <t>Nguyễn Đức</t>
  </si>
  <si>
    <t>Nguyễn Thị Anh</t>
  </si>
  <si>
    <t xml:space="preserve">Nguyễn Ngọc </t>
  </si>
  <si>
    <t>Đặng Minh</t>
  </si>
  <si>
    <t>Trọng</t>
  </si>
  <si>
    <t>Huỳnh Đoàn</t>
  </si>
  <si>
    <t>Tụ</t>
  </si>
  <si>
    <t xml:space="preserve">Lê Ngọc Hiền </t>
  </si>
  <si>
    <t>Tuyết</t>
  </si>
  <si>
    <r>
      <rPr>
        <rFont val="Times New Roman"/>
        <b/>
        <color theme="1"/>
        <sz val="14.0"/>
      </rPr>
      <t xml:space="preserve">BẢNG ĐIỂM DANH LỚP </t>
    </r>
    <r>
      <rPr>
        <rFont val="Times New Roman"/>
        <b/>
        <color rgb="FFFF0000"/>
        <sz val="18.0"/>
      </rPr>
      <t>TQW22</t>
    </r>
    <r>
      <rPr>
        <rFont val="Times New Roman"/>
        <b/>
        <color rgb="FFFF0000"/>
        <sz val="14.0"/>
      </rPr>
      <t xml:space="preserve"> </t>
    </r>
    <r>
      <rPr>
        <rFont val="Times New Roman"/>
        <b/>
        <color theme="1"/>
        <sz val="14.0"/>
      </rPr>
      <t>HÀNG NGÀY</t>
    </r>
  </si>
  <si>
    <t xml:space="preserve">Lê Đình Đức </t>
  </si>
  <si>
    <t>Nguyễn Tường</t>
  </si>
  <si>
    <t>Nguyễn An</t>
  </si>
  <si>
    <t>Dương Ngọc</t>
  </si>
  <si>
    <t>Trần Thị Kim</t>
  </si>
  <si>
    <t>Nguyễn Phúc Huy</t>
  </si>
  <si>
    <t>Hoàng</t>
  </si>
  <si>
    <t>Hồng Đức</t>
  </si>
  <si>
    <t>Nguyễn Hoàng Nhật</t>
  </si>
  <si>
    <t>Lợi Vĩ</t>
  </si>
  <si>
    <t>Nguyễn Thế Anh</t>
  </si>
  <si>
    <t>Trần Nguyễn Trúc</t>
  </si>
  <si>
    <t>Lam</t>
  </si>
  <si>
    <t>Cao Vũ</t>
  </si>
  <si>
    <t>Trương Bảo</t>
  </si>
  <si>
    <t>Trần Kim Ngọc</t>
  </si>
  <si>
    <t>Phụng</t>
  </si>
  <si>
    <t>Trần Đức</t>
  </si>
  <si>
    <t>Nguyễn Hoàng Anh</t>
  </si>
  <si>
    <t>Nhữ Hữu</t>
  </si>
  <si>
    <t>Tùng</t>
  </si>
  <si>
    <t>Lê Phương</t>
  </si>
  <si>
    <t>Bùi Phước</t>
  </si>
  <si>
    <t>Viên</t>
  </si>
  <si>
    <r>
      <rPr>
        <rFont val="Times New Roman"/>
        <b/>
        <color theme="1"/>
        <sz val="14.0"/>
      </rPr>
      <t xml:space="preserve">BẢNG ĐIỂM DANH LỚP </t>
    </r>
    <r>
      <rPr>
        <rFont val="Times New Roman"/>
        <b/>
        <color rgb="FFFF0000"/>
        <sz val="18.0"/>
      </rPr>
      <t>CĐT22</t>
    </r>
    <r>
      <rPr>
        <rFont val="Times New Roman"/>
        <b/>
        <color rgb="FFFF0000"/>
        <sz val="14.0"/>
      </rPr>
      <t xml:space="preserve"> </t>
    </r>
    <r>
      <rPr>
        <rFont val="Times New Roman"/>
        <b/>
        <color theme="1"/>
        <sz val="14.0"/>
      </rPr>
      <t>HÀNG NGÀY</t>
    </r>
  </si>
  <si>
    <t>Lê Nguyễn Trọng</t>
  </si>
  <si>
    <t>Lê Vương Quốc</t>
  </si>
  <si>
    <t xml:space="preserve">Lư Nguyễn Gia </t>
  </si>
  <si>
    <t xml:space="preserve">Trịnh Đình </t>
  </si>
  <si>
    <t>Chung</t>
  </si>
  <si>
    <t>Nguyễn Tây</t>
  </si>
  <si>
    <t>Võ Hiếu Đại</t>
  </si>
  <si>
    <t>Dương</t>
  </si>
  <si>
    <t xml:space="preserve">Phạm Ngọc </t>
  </si>
  <si>
    <t>Phạm Nhật</t>
  </si>
  <si>
    <t>Lê Trần Thanh</t>
  </si>
  <si>
    <t>Khổng Thanh</t>
  </si>
  <si>
    <t>Đinh Mạnh Nhật</t>
  </si>
  <si>
    <t>Hồ Gia</t>
  </si>
  <si>
    <t>Lạc</t>
  </si>
  <si>
    <t>Lương Trí</t>
  </si>
  <si>
    <t>Nguyễn Quang</t>
  </si>
  <si>
    <t>Minh</t>
  </si>
  <si>
    <t>Trương Nguyễn Hà</t>
  </si>
  <si>
    <t>Văn Công</t>
  </si>
  <si>
    <t>Nguyễn Trương</t>
  </si>
  <si>
    <t>Hồ Trần</t>
  </si>
  <si>
    <t>Võ Minh</t>
  </si>
  <si>
    <t>Dương Minh</t>
  </si>
  <si>
    <t>Quí</t>
  </si>
  <si>
    <t>Nguyễn Minh</t>
  </si>
  <si>
    <t>Trần Tấn</t>
  </si>
  <si>
    <t>Nguyễn Việt Thiên</t>
  </si>
  <si>
    <t>Tâm</t>
  </si>
  <si>
    <t>Hồ Nguyễn Duy</t>
  </si>
  <si>
    <t>Tân</t>
  </si>
  <si>
    <t>Nguyễn Lê Minh</t>
  </si>
  <si>
    <t>Thức</t>
  </si>
  <si>
    <t>Bùi Trung</t>
  </si>
  <si>
    <t>Vũ</t>
  </si>
  <si>
    <t>BẢNG ĐIỂM DANH LỚP TQW21.3.Q7 HÀNG NGÀY</t>
  </si>
  <si>
    <t>Đào Ngọc Như</t>
  </si>
  <si>
    <t>Thạch Thị Tú</t>
  </si>
  <si>
    <t>Dư</t>
  </si>
  <si>
    <t>Châu Gia</t>
  </si>
  <si>
    <r>
      <rPr>
        <rFont val="Times New Roman"/>
        <b/>
        <color theme="1"/>
        <sz val="14.0"/>
      </rPr>
      <t xml:space="preserve">BẢNG ĐIỂM DANH LỚP </t>
    </r>
    <r>
      <rPr>
        <rFont val="Times New Roman"/>
        <b/>
        <color rgb="FFFF0000"/>
        <sz val="18.0"/>
      </rPr>
      <t>THUD22.2</t>
    </r>
    <r>
      <rPr>
        <rFont val="Times New Roman"/>
        <b/>
        <color rgb="FFFF0000"/>
        <sz val="14.0"/>
      </rPr>
      <t xml:space="preserve"> </t>
    </r>
    <r>
      <rPr>
        <rFont val="Times New Roman"/>
        <b/>
        <color theme="1"/>
        <sz val="14.0"/>
      </rPr>
      <t>HÀNG NGÀY</t>
    </r>
  </si>
  <si>
    <t xml:space="preserve">Phan Ngọc Hoàng </t>
  </si>
  <si>
    <t>Phạm Nguyễn Thành</t>
  </si>
  <si>
    <t>Danh</t>
  </si>
  <si>
    <t>Trần Khánh</t>
  </si>
  <si>
    <t xml:space="preserve">Văn Thị Thùy </t>
  </si>
  <si>
    <t>Duyên</t>
  </si>
  <si>
    <t>Nguyễn Ngọc Ngân</t>
  </si>
  <si>
    <t>Lê Hồ Trung</t>
  </si>
  <si>
    <t>Hậu</t>
  </si>
  <si>
    <t>Hồ Quang</t>
  </si>
  <si>
    <t>Khải</t>
  </si>
  <si>
    <t>Huỳnh Minh</t>
  </si>
  <si>
    <t>Nguyễn Tuấn</t>
  </si>
  <si>
    <t>Khanh</t>
  </si>
  <si>
    <t>Lâm</t>
  </si>
  <si>
    <t>Phan Nguyễn Thành</t>
  </si>
  <si>
    <t>Trịnh Gia</t>
  </si>
  <si>
    <t>Trần Bùi Phương</t>
  </si>
  <si>
    <t>Lê Thành</t>
  </si>
  <si>
    <t>Phạm Trung</t>
  </si>
  <si>
    <t>Đặng Hồng</t>
  </si>
  <si>
    <t>Phạm Huỳnh</t>
  </si>
  <si>
    <t xml:space="preserve">Nguyễn Thị Ngọc </t>
  </si>
  <si>
    <t>Phạm Nguyễn Quỳnh</t>
  </si>
  <si>
    <t xml:space="preserve">Nguyễn Tiến </t>
  </si>
  <si>
    <t>Trần Gia</t>
  </si>
  <si>
    <t>Phạm Thanh</t>
  </si>
  <si>
    <t>Nguyễn Huỳnh Thái</t>
  </si>
  <si>
    <t>Sang</t>
  </si>
  <si>
    <t>Trần Nguyễn Sơn</t>
  </si>
  <si>
    <t>Thái</t>
  </si>
  <si>
    <t xml:space="preserve">Châu Ngọc </t>
  </si>
  <si>
    <t>Thảo</t>
  </si>
  <si>
    <t xml:space="preserve">Huỳnh Công </t>
  </si>
  <si>
    <t>Thiên</t>
  </si>
  <si>
    <t xml:space="preserve">Phạm Hoài </t>
  </si>
  <si>
    <t xml:space="preserve">Huỳnh Anh </t>
  </si>
  <si>
    <t>Toàn</t>
  </si>
  <si>
    <t>Lê Thị Cẩm</t>
  </si>
  <si>
    <t>Ngô Thanh</t>
  </si>
  <si>
    <t>Lê Nguyễn Long</t>
  </si>
  <si>
    <t>Chu Lan</t>
  </si>
  <si>
    <r>
      <rPr>
        <rFont val="Times New Roman"/>
        <b/>
        <color theme="1"/>
        <sz val="14.0"/>
      </rPr>
      <t xml:space="preserve">BẢNG ĐIỂM DANH LỚP </t>
    </r>
    <r>
      <rPr>
        <rFont val="Times New Roman"/>
        <b/>
        <color rgb="FFFF0000"/>
        <sz val="18.0"/>
      </rPr>
      <t>PCMT22</t>
    </r>
    <r>
      <rPr>
        <rFont val="Times New Roman"/>
        <b/>
        <color rgb="FFFF0000"/>
        <sz val="14.0"/>
      </rPr>
      <t xml:space="preserve"> </t>
    </r>
    <r>
      <rPr>
        <rFont val="Times New Roman"/>
        <b/>
        <color theme="1"/>
        <sz val="14.0"/>
      </rPr>
      <t>HÀNG NGÀY</t>
    </r>
  </si>
  <si>
    <t>T2</t>
  </si>
  <si>
    <t xml:space="preserve">Danh Quốc 
</t>
  </si>
  <si>
    <t>Cường</t>
  </si>
  <si>
    <t>Huỳnh Trí</t>
  </si>
  <si>
    <t>Nguyễn Bá Lê</t>
  </si>
  <si>
    <t>Ngô Trí</t>
  </si>
  <si>
    <t>Tô Khánh Minh</t>
  </si>
  <si>
    <t>Châu Trí</t>
  </si>
  <si>
    <t xml:space="preserve">Bùi Hữu </t>
  </si>
  <si>
    <t>Kiệm</t>
  </si>
  <si>
    <t>Phạm Nguyễn Duy</t>
  </si>
  <si>
    <t xml:space="preserve">Lê Tấn </t>
  </si>
  <si>
    <t>Lộc</t>
  </si>
  <si>
    <t>Lê Trần Tấn</t>
  </si>
  <si>
    <t>Tống Ngọc Bảo</t>
  </si>
  <si>
    <t>Võ Trọng</t>
  </si>
  <si>
    <t xml:space="preserve">Lại Hồng </t>
  </si>
  <si>
    <t>Trang Nguyễn Trọng</t>
  </si>
  <si>
    <t>Tăng Phước</t>
  </si>
  <si>
    <t>Cao Phương</t>
  </si>
  <si>
    <t>Trần Quốc Thái</t>
  </si>
  <si>
    <t>Nguyễn Lam Hoàng</t>
  </si>
  <si>
    <t>Thông</t>
  </si>
  <si>
    <t>Kiều Tiết Thiên</t>
  </si>
  <si>
    <t xml:space="preserve">Lê Quốc </t>
  </si>
  <si>
    <t>Trà Minh</t>
  </si>
  <si>
    <t>Tưởng</t>
  </si>
  <si>
    <r>
      <rPr>
        <rFont val="Times New Roman"/>
        <b/>
        <color theme="1"/>
        <sz val="14.0"/>
      </rPr>
      <t xml:space="preserve">BẢNG ĐIỂM DANH LỚP </t>
    </r>
    <r>
      <rPr>
        <rFont val="Times New Roman"/>
        <b/>
        <color rgb="FFFF0000"/>
        <sz val="18.0"/>
      </rPr>
      <t>ĐCN22.2</t>
    </r>
    <r>
      <rPr>
        <rFont val="Times New Roman"/>
        <b/>
        <color rgb="FFFF0000"/>
        <sz val="14.0"/>
      </rPr>
      <t xml:space="preserve"> </t>
    </r>
    <r>
      <rPr>
        <rFont val="Times New Roman"/>
        <b/>
        <color theme="1"/>
        <sz val="14.0"/>
      </rPr>
      <t>HÀNG NGÀY</t>
    </r>
  </si>
  <si>
    <t>Trần Thành</t>
  </si>
  <si>
    <t>Dương Hạo</t>
  </si>
  <si>
    <t>Đông</t>
  </si>
  <si>
    <t>Huỳnh Trung</t>
  </si>
  <si>
    <t>Phùng Gia</t>
  </si>
  <si>
    <t>Trịnh Danh</t>
  </si>
  <si>
    <t xml:space="preserve">Võ Hoàng </t>
  </si>
  <si>
    <t>Giang Thanh</t>
  </si>
  <si>
    <t>Nhã</t>
  </si>
  <si>
    <t>Huỳnh Tấn</t>
  </si>
  <si>
    <t>Trương Hồ Giác</t>
  </si>
  <si>
    <t>Tánh</t>
  </si>
  <si>
    <t>Thanh</t>
  </si>
  <si>
    <t>Phạm Văn Bảo</t>
  </si>
  <si>
    <t>Trương Nguyễn Trung</t>
  </si>
  <si>
    <t>Tín</t>
  </si>
  <si>
    <t>Lê Thanh</t>
  </si>
  <si>
    <t>Trung</t>
  </si>
  <si>
    <t>Lê Xuân Anh</t>
  </si>
  <si>
    <t>Trần Nguyễn Quốc</t>
  </si>
  <si>
    <r>
      <rPr>
        <rFont val="Times New Roman"/>
        <b/>
        <color theme="1"/>
        <sz val="14.0"/>
      </rPr>
      <t xml:space="preserve">BẢNG ĐIỂM DANH LỚP </t>
    </r>
    <r>
      <rPr>
        <rFont val="Times New Roman"/>
        <b/>
        <color rgb="FFFF0000"/>
        <sz val="18.0"/>
      </rPr>
      <t>ĐCN22.3</t>
    </r>
    <r>
      <rPr>
        <rFont val="Times New Roman"/>
        <b/>
        <color rgb="FFFF0000"/>
        <sz val="14.0"/>
      </rPr>
      <t xml:space="preserve"> </t>
    </r>
    <r>
      <rPr>
        <rFont val="Times New Roman"/>
        <b/>
        <color theme="1"/>
        <sz val="14.0"/>
      </rPr>
      <t>HÀNG NGÀY</t>
    </r>
  </si>
  <si>
    <t>Nguyễn Huỳnh Châu</t>
  </si>
  <si>
    <t xml:space="preserve">Nguyễn Trường </t>
  </si>
  <si>
    <t>Bùi Vĩnh</t>
  </si>
  <si>
    <t>Cẩn</t>
  </si>
  <si>
    <t>Trần Đình</t>
  </si>
  <si>
    <t>Chính</t>
  </si>
  <si>
    <t>Võ Hải</t>
  </si>
  <si>
    <t>Đăng</t>
  </si>
  <si>
    <t>Ngô Tấn</t>
  </si>
  <si>
    <t>Hồ Lê Hoàng</t>
  </si>
  <si>
    <t>Duẩn</t>
  </si>
  <si>
    <t>Kha</t>
  </si>
  <si>
    <t xml:space="preserve">Hồ Lê Trọng </t>
  </si>
  <si>
    <t>Nguyễn Chí</t>
  </si>
  <si>
    <t>Bùi Minh</t>
  </si>
  <si>
    <t>Nguyễn Phùng</t>
  </si>
  <si>
    <t>Lý</t>
  </si>
  <si>
    <t>Đỗ Trung</t>
  </si>
  <si>
    <t>Huỳnh Phong</t>
  </si>
  <si>
    <t>Phạm Tấn</t>
  </si>
  <si>
    <r>
      <rPr>
        <rFont val="Times New Roman"/>
        <b/>
        <color theme="1"/>
        <sz val="14.0"/>
      </rPr>
      <t xml:space="preserve">BẢNG ĐIỂM DANH LỚP </t>
    </r>
    <r>
      <rPr>
        <rFont val="Times New Roman"/>
        <b/>
        <color rgb="FFFF0000"/>
        <sz val="18.0"/>
      </rPr>
      <t>TKTT22</t>
    </r>
    <r>
      <rPr>
        <rFont val="Times New Roman"/>
        <b/>
        <color rgb="FFFF0000"/>
        <sz val="14.0"/>
      </rPr>
      <t>.</t>
    </r>
    <r>
      <rPr>
        <rFont val="Times New Roman"/>
        <b/>
        <color rgb="FFFF0000"/>
        <sz val="16.0"/>
      </rPr>
      <t>1</t>
    </r>
    <r>
      <rPr>
        <rFont val="Times New Roman"/>
        <b/>
        <color theme="1"/>
        <sz val="14.0"/>
      </rPr>
      <t>HÀNG NGÀY</t>
    </r>
  </si>
  <si>
    <t>Nguyễn Thị Huyền</t>
  </si>
  <si>
    <t>Diệu</t>
  </si>
  <si>
    <t>Phạm Thị Thùy</t>
  </si>
  <si>
    <t>Trần Ngọc Mỹ</t>
  </si>
  <si>
    <t>Nguyễn Trần Nguyên</t>
  </si>
  <si>
    <t>Giáp</t>
  </si>
  <si>
    <t>Nguyễn Thị</t>
  </si>
  <si>
    <t>Hai</t>
  </si>
  <si>
    <t>Lưu Trần Bảo</t>
  </si>
  <si>
    <t>Nguyễn Cao Ngọc</t>
  </si>
  <si>
    <t>Nguyễn Huy</t>
  </si>
  <si>
    <t>Mã Thị Kim</t>
  </si>
  <si>
    <t>Hồng</t>
  </si>
  <si>
    <t>Lâm Thị Ngọc</t>
  </si>
  <si>
    <t>Liên</t>
  </si>
  <si>
    <t>Nguyễn Thị Kim</t>
  </si>
  <si>
    <t>Đỗ Huỳnh Thị Kim</t>
  </si>
  <si>
    <t>Nga</t>
  </si>
  <si>
    <t>Phạm Võ Kim</t>
  </si>
  <si>
    <t>Tăng Tuyết</t>
  </si>
  <si>
    <t>Huỳnh Mai</t>
  </si>
  <si>
    <t>Nguyễn Huỳnh</t>
  </si>
  <si>
    <t>Nguyễn Ngọc Bảo</t>
  </si>
  <si>
    <t>Quyên</t>
  </si>
  <si>
    <t xml:space="preserve">Trần Thị </t>
  </si>
  <si>
    <t>Sen</t>
  </si>
  <si>
    <t>Lê Hoàng Minh</t>
  </si>
  <si>
    <t>Nguyễn Trần Ngọc</t>
  </si>
  <si>
    <t>Hồ Nhật Tuyết</t>
  </si>
  <si>
    <t>Nguyễn Hoàng Thủy</t>
  </si>
  <si>
    <t xml:space="preserve">Nguyễn Ngọc Tường </t>
  </si>
  <si>
    <t>Vân</t>
  </si>
  <si>
    <t>Đăng Tuyết</t>
  </si>
  <si>
    <t>Nguyễn Ái</t>
  </si>
  <si>
    <r>
      <rPr>
        <rFont val="Times New Roman"/>
        <b/>
        <color theme="1"/>
        <sz val="14.0"/>
      </rPr>
      <t xml:space="preserve">BẢNG ĐIỂM DANH LỚP </t>
    </r>
    <r>
      <rPr>
        <rFont val="Times New Roman"/>
        <b/>
        <color rgb="FFFF0000"/>
        <sz val="18.0"/>
      </rPr>
      <t>TBN22</t>
    </r>
    <r>
      <rPr>
        <rFont val="Times New Roman"/>
        <b/>
        <color rgb="FFFF0000"/>
        <sz val="14.0"/>
      </rPr>
      <t xml:space="preserve"> </t>
    </r>
    <r>
      <rPr>
        <rFont val="Times New Roman"/>
        <b/>
        <color theme="1"/>
        <sz val="14.0"/>
      </rPr>
      <t>HÀNG NGÀY</t>
    </r>
  </si>
  <si>
    <t>Trương Công</t>
  </si>
  <si>
    <t>Cảnh</t>
  </si>
  <si>
    <t>Cổ Văn</t>
  </si>
  <si>
    <t>Chăm</t>
  </si>
  <si>
    <t>Phan Thanh</t>
  </si>
  <si>
    <t>Nguyễn Tấn</t>
  </si>
  <si>
    <t>Trần Quang</t>
  </si>
  <si>
    <t>Nguyễn Thế</t>
  </si>
  <si>
    <t>Lên</t>
  </si>
  <si>
    <t>Nguyễn</t>
  </si>
  <si>
    <t>Mạnh</t>
  </si>
  <si>
    <t>Mỹ</t>
  </si>
  <si>
    <t>Nhựt</t>
  </si>
  <si>
    <t xml:space="preserve">Tạ Minh </t>
  </si>
  <si>
    <t>Quy</t>
  </si>
  <si>
    <t>Phạm Đức</t>
  </si>
  <si>
    <t>Nguyễn Văn</t>
  </si>
  <si>
    <t>Hướng</t>
  </si>
  <si>
    <r>
      <rPr>
        <rFont val="Times New Roman"/>
        <b/>
        <color theme="1"/>
        <sz val="14.0"/>
      </rPr>
      <t xml:space="preserve">BẢNG ĐIỂM DANH LỚP </t>
    </r>
    <r>
      <rPr>
        <rFont val="Times New Roman"/>
        <b/>
        <color rgb="FFFF0000"/>
        <sz val="18.0"/>
      </rPr>
      <t>CSSĐ22.2</t>
    </r>
    <r>
      <rPr>
        <rFont val="Times New Roman"/>
        <b/>
        <color rgb="FFFF0000"/>
        <sz val="14.0"/>
      </rPr>
      <t xml:space="preserve"> </t>
    </r>
    <r>
      <rPr>
        <rFont val="Times New Roman"/>
        <b/>
        <color theme="1"/>
        <sz val="14.0"/>
      </rPr>
      <t>HÀNG NGÀY</t>
    </r>
  </si>
  <si>
    <t>Thân Thị Kim</t>
  </si>
  <si>
    <t>Đỗ Ngọc Thùy</t>
  </si>
  <si>
    <t>Dương Hồ Bảo</t>
  </si>
  <si>
    <t>Thị Thu</t>
  </si>
  <si>
    <t>Huệ</t>
  </si>
  <si>
    <t xml:space="preserve">Phạm Thùy </t>
  </si>
  <si>
    <t>Trịnh Trần Tuyết</t>
  </si>
  <si>
    <t>Cao Kim</t>
  </si>
  <si>
    <t xml:space="preserve">Nguyễn Lê Bảo </t>
  </si>
  <si>
    <t xml:space="preserve">Lê Ngọc Phương </t>
  </si>
  <si>
    <t>Bùi Thụy Thảo</t>
  </si>
  <si>
    <t xml:space="preserve">Phạm Thụy Yến </t>
  </si>
  <si>
    <t xml:space="preserve">Võ Ngọc  </t>
  </si>
  <si>
    <t xml:space="preserve">Nguyễn Thị Hồng </t>
  </si>
  <si>
    <t>Ngô Ngọc Kiều</t>
  </si>
  <si>
    <t>Hồ Nguyễn Cẩm</t>
  </si>
  <si>
    <t xml:space="preserve">Nguyễn Thị Cẩm </t>
  </si>
  <si>
    <t xml:space="preserve">Đinh Ngọc </t>
  </si>
  <si>
    <t>Bằng Lê Cẩm</t>
  </si>
  <si>
    <t>Lê Nguyễn Phương</t>
  </si>
  <si>
    <t>Nguyễn Huỳnh Vân</t>
  </si>
  <si>
    <r>
      <rPr>
        <rFont val="Times New Roman"/>
        <b/>
        <color theme="1"/>
        <sz val="14.0"/>
      </rPr>
      <t xml:space="preserve">BẢNG ĐIỂM DANH LỚP </t>
    </r>
    <r>
      <rPr>
        <rFont val="Times New Roman"/>
        <b/>
        <color rgb="FFFF0000"/>
        <sz val="18.0"/>
      </rPr>
      <t>CSSĐ22.1</t>
    </r>
    <r>
      <rPr>
        <rFont val="Times New Roman"/>
        <b/>
        <color rgb="FFFF0000"/>
        <sz val="14.0"/>
      </rPr>
      <t xml:space="preserve"> </t>
    </r>
    <r>
      <rPr>
        <rFont val="Times New Roman"/>
        <b/>
        <color theme="1"/>
        <sz val="14.0"/>
      </rPr>
      <t>HÀNG NGÀY</t>
    </r>
  </si>
  <si>
    <t>Trịnh Thị Ngọc</t>
  </si>
  <si>
    <t>Nguyễn Thị Thu</t>
  </si>
  <si>
    <t>Hà Thanh</t>
  </si>
  <si>
    <t>Võ Trúc</t>
  </si>
  <si>
    <t>Phan Lâm Huệ</t>
  </si>
  <si>
    <t>Mẫn</t>
  </si>
  <si>
    <t xml:space="preserve">Trần Ngọc Thiên </t>
  </si>
  <si>
    <t>Đỗ Thị Ngọc</t>
  </si>
  <si>
    <t>Vũ Thị Kim</t>
  </si>
  <si>
    <t xml:space="preserve">Lê Bảo </t>
  </si>
  <si>
    <t xml:space="preserve">Lữ Ngọc Yến </t>
  </si>
  <si>
    <t xml:space="preserve">Nguyễn Thị Tuyết </t>
  </si>
  <si>
    <t>Nhung</t>
  </si>
  <si>
    <t>Nguyễn Thị Ngọc</t>
  </si>
  <si>
    <t>Nữ</t>
  </si>
  <si>
    <t>Lê Thị Hồng</t>
  </si>
  <si>
    <t>Thu</t>
  </si>
  <si>
    <t>Huỳnh Thị Anh</t>
  </si>
  <si>
    <t xml:space="preserve">Nguyễn Thị Huỳnh </t>
  </si>
  <si>
    <t>Phan Ngọc Phương</t>
  </si>
  <si>
    <t>Lê Phan Kiều</t>
  </si>
  <si>
    <t>Trinh</t>
  </si>
  <si>
    <t>Lê Thị Kim</t>
  </si>
  <si>
    <t>Dương Thái Phương</t>
  </si>
  <si>
    <t>Huỳnh Thúy</t>
  </si>
  <si>
    <t xml:space="preserve">Phạm Tường </t>
  </si>
  <si>
    <t xml:space="preserve">Võ Ngọc Thúy </t>
  </si>
  <si>
    <r>
      <rPr>
        <rFont val="Times New Roman"/>
        <b/>
        <color theme="1"/>
        <sz val="14.0"/>
      </rPr>
      <t xml:space="preserve">BẢNG ĐIỂM DANH LỚP </t>
    </r>
    <r>
      <rPr>
        <rFont val="Times New Roman"/>
        <b/>
        <color rgb="FFFF0000"/>
        <sz val="18.0"/>
      </rPr>
      <t>NHKS22</t>
    </r>
    <r>
      <rPr>
        <rFont val="Times New Roman"/>
        <b/>
        <color rgb="FFFF0000"/>
        <sz val="14.0"/>
      </rPr>
      <t xml:space="preserve"> </t>
    </r>
    <r>
      <rPr>
        <rFont val="Times New Roman"/>
        <b/>
        <color theme="1"/>
        <sz val="14.0"/>
      </rPr>
      <t>HÀNG NGÀY</t>
    </r>
  </si>
  <si>
    <t>Trần Phạm Kim</t>
  </si>
  <si>
    <t xml:space="preserve">Huỳnh Tuấn </t>
  </si>
  <si>
    <t>Phan Gia</t>
  </si>
  <si>
    <t>Ngô Thị Ngọc</t>
  </si>
  <si>
    <t>Diễm</t>
  </si>
  <si>
    <t>Võ Văn</t>
  </si>
  <si>
    <t>Độ</t>
  </si>
  <si>
    <t>Võ Quang</t>
  </si>
  <si>
    <t>Nguyễn Trần Phước</t>
  </si>
  <si>
    <t>Lương Trung</t>
  </si>
  <si>
    <t>Lê An</t>
  </si>
  <si>
    <t>Hy</t>
  </si>
  <si>
    <t>Từ Ngọc</t>
  </si>
  <si>
    <t>Nguyễn Thị Mỹ</t>
  </si>
  <si>
    <t>Lan</t>
  </si>
  <si>
    <t>Bùi Chí</t>
  </si>
  <si>
    <t>Mến</t>
  </si>
  <si>
    <t>Trần Khả</t>
  </si>
  <si>
    <t xml:space="preserve">Trần Thu </t>
  </si>
  <si>
    <t>Bùi Ngọc Thảo</t>
  </si>
  <si>
    <t>Nguyễn Thị Thảo</t>
  </si>
  <si>
    <t>Nguyễn Ngọc Thủy</t>
  </si>
  <si>
    <t>Phạm Mỹ</t>
  </si>
  <si>
    <t>Nguyễn Trọng</t>
  </si>
  <si>
    <t>Dương Thanh</t>
  </si>
  <si>
    <t>Nguyễn Lê Kiều</t>
  </si>
  <si>
    <r>
      <rPr>
        <rFont val="Times New Roman"/>
        <b/>
        <color theme="1"/>
        <sz val="14.0"/>
      </rPr>
      <t xml:space="preserve">BẢNG ĐIỂM DANH LỚP </t>
    </r>
    <r>
      <rPr>
        <rFont val="Times New Roman"/>
        <b/>
        <color rgb="FFFF0000"/>
        <sz val="18.0"/>
      </rPr>
      <t>KTML22</t>
    </r>
    <r>
      <rPr>
        <rFont val="Times New Roman"/>
        <b/>
        <color rgb="FFFF0000"/>
        <sz val="14.0"/>
      </rPr>
      <t xml:space="preserve"> </t>
    </r>
    <r>
      <rPr>
        <rFont val="Times New Roman"/>
        <b/>
        <color theme="1"/>
        <sz val="14.0"/>
      </rPr>
      <t>HÀNG NGÀY</t>
    </r>
  </si>
  <si>
    <t>Lê Huỳnh Gia</t>
  </si>
  <si>
    <t>Phạm Nguyễn Đình</t>
  </si>
  <si>
    <t xml:space="preserve">Nguyễn Đức Hải </t>
  </si>
  <si>
    <t>Trần Hồng</t>
  </si>
  <si>
    <t>Bùi Nhật</t>
  </si>
  <si>
    <t>Dương Gia</t>
  </si>
  <si>
    <t>Phan Thành</t>
  </si>
  <si>
    <t>Nhật</t>
  </si>
  <si>
    <t>Bùi Vinh</t>
  </si>
  <si>
    <t>Nguyễn Thiên</t>
  </si>
  <si>
    <t>Phan Lê Hồng</t>
  </si>
  <si>
    <t>Nguyễn Hồng</t>
  </si>
  <si>
    <t>Cù Thanh</t>
  </si>
  <si>
    <t>Cao Đoàn Thanh</t>
  </si>
  <si>
    <t>Võ Nguyễn Quyết</t>
  </si>
  <si>
    <t>Trần Hữu</t>
  </si>
  <si>
    <t>Nguyễn Hưng</t>
  </si>
  <si>
    <t>Nguyễn Hùng</t>
  </si>
  <si>
    <t>Trường</t>
  </si>
  <si>
    <t>Võ Đình</t>
  </si>
  <si>
    <t>Văn</t>
  </si>
  <si>
    <r>
      <rPr>
        <rFont val="Times New Roman"/>
        <b/>
        <color theme="1"/>
        <sz val="14.0"/>
      </rPr>
      <t xml:space="preserve">BẢNG ĐIỂM DANH LỚP </t>
    </r>
    <r>
      <rPr>
        <rFont val="Times New Roman"/>
        <b/>
        <color rgb="FFFF0000"/>
        <sz val="18.0"/>
      </rPr>
      <t>CKCT22.1</t>
    </r>
    <r>
      <rPr>
        <rFont val="Times New Roman"/>
        <b/>
        <color rgb="FFFF0000"/>
        <sz val="14.0"/>
      </rPr>
      <t xml:space="preserve"> </t>
    </r>
    <r>
      <rPr>
        <rFont val="Times New Roman"/>
        <b/>
        <color theme="1"/>
        <sz val="14.0"/>
      </rPr>
      <t>HÀNG NGÀY</t>
    </r>
  </si>
  <si>
    <t>Trương Thanh</t>
  </si>
  <si>
    <t>Huỳnh Nguyễn Nhân</t>
  </si>
  <si>
    <t>Trần Phan Huy</t>
  </si>
  <si>
    <t xml:space="preserve">Trần Thuận </t>
  </si>
  <si>
    <t>Nguyễn Tiến</t>
  </si>
  <si>
    <t>Uông Đỗ Đăng</t>
  </si>
  <si>
    <t xml:space="preserve">Trương Hoài </t>
  </si>
  <si>
    <t>Nguyễn Song</t>
  </si>
  <si>
    <t>Võ Trần Thành Tấn</t>
  </si>
  <si>
    <t>Nguyễn Hoài</t>
  </si>
  <si>
    <t>Huỳnh Văn Thanh</t>
  </si>
  <si>
    <t>Lê  Hoàng</t>
  </si>
  <si>
    <t>Trần Công</t>
  </si>
  <si>
    <t>Huỳnh Công</t>
  </si>
  <si>
    <t>Trần Thế</t>
  </si>
  <si>
    <r>
      <rPr>
        <rFont val="Times New Roman"/>
        <b/>
        <color theme="1"/>
        <sz val="14.0"/>
      </rPr>
      <t xml:space="preserve">BẢNG ĐIỂM DANH LỚP </t>
    </r>
    <r>
      <rPr>
        <rFont val="Times New Roman"/>
        <b/>
        <color rgb="FFFF0000"/>
        <sz val="18.0"/>
      </rPr>
      <t>CKCT22.2</t>
    </r>
    <r>
      <rPr>
        <rFont val="Times New Roman"/>
        <b/>
        <color rgb="FFFF0000"/>
        <sz val="14.0"/>
      </rPr>
      <t xml:space="preserve"> </t>
    </r>
    <r>
      <rPr>
        <rFont val="Times New Roman"/>
        <b/>
        <color theme="1"/>
        <sz val="14.0"/>
      </rPr>
      <t>HÀNG NGÀY</t>
    </r>
  </si>
  <si>
    <t>Thạch Ngô Gia</t>
  </si>
  <si>
    <t>Bùi Trần Hoàng</t>
  </si>
  <si>
    <t>Em</t>
  </si>
  <si>
    <t xml:space="preserve">Du Duy </t>
  </si>
  <si>
    <t xml:space="preserve">Lê Đăng </t>
  </si>
  <si>
    <t xml:space="preserve">Nguyễn Đặng Quốc </t>
  </si>
  <si>
    <t>Bùi Tấn</t>
  </si>
  <si>
    <t>Lê Dương</t>
  </si>
  <si>
    <t>Sỹ</t>
  </si>
  <si>
    <t>Lê Minh</t>
  </si>
  <si>
    <t>Huỳnh Thanh</t>
  </si>
  <si>
    <t xml:space="preserve">Danh Khang
</t>
  </si>
  <si>
    <t>Trần Tuấn</t>
  </si>
  <si>
    <r>
      <rPr>
        <rFont val="Times New Roman"/>
        <b/>
        <color theme="1"/>
        <sz val="14.0"/>
      </rPr>
      <t xml:space="preserve">BẢNG ĐIỂM DANH LỚP </t>
    </r>
    <r>
      <rPr>
        <rFont val="Times New Roman"/>
        <b/>
        <color rgb="FFFF0000"/>
        <sz val="18.0"/>
      </rPr>
      <t>CKĐL22.1</t>
    </r>
    <r>
      <rPr>
        <rFont val="Times New Roman"/>
        <b/>
        <color rgb="FFFF0000"/>
        <sz val="14.0"/>
      </rPr>
      <t xml:space="preserve"> </t>
    </r>
    <r>
      <rPr>
        <rFont val="Times New Roman"/>
        <b/>
        <color theme="1"/>
        <sz val="14.0"/>
      </rPr>
      <t>HÀNG NGÀY</t>
    </r>
  </si>
  <si>
    <t>Phạm Duy</t>
  </si>
  <si>
    <t>Phạm Hoàng Thái</t>
  </si>
  <si>
    <t>Võ Ngọc</t>
  </si>
  <si>
    <t xml:space="preserve">Hàng Hữu </t>
  </si>
  <si>
    <t xml:space="preserve">Lê Vũ </t>
  </si>
  <si>
    <t>Hải</t>
  </si>
  <si>
    <t>Lê Văn</t>
  </si>
  <si>
    <t>Hùng</t>
  </si>
  <si>
    <t>Lâm Bình</t>
  </si>
  <si>
    <t>Nguyễn Ngọc Minh</t>
  </si>
  <si>
    <t xml:space="preserve">Bùi Thành </t>
  </si>
  <si>
    <t>Huỳnh Tiến</t>
  </si>
  <si>
    <t>Lê</t>
  </si>
  <si>
    <t>Cao Huỳnh Thiên</t>
  </si>
  <si>
    <t xml:space="preserve">Phạm Văn Bảo </t>
  </si>
  <si>
    <t>Huỳnh Văn</t>
  </si>
  <si>
    <t>Thiệt</t>
  </si>
  <si>
    <t>Vũ Quang</t>
  </si>
  <si>
    <t>Trần Ngọc</t>
  </si>
  <si>
    <t>Lương Hồng Anh</t>
  </si>
  <si>
    <t>Đặng Lê Kim</t>
  </si>
  <si>
    <t>Vũ Đức Anh</t>
  </si>
  <si>
    <r>
      <rPr>
        <rFont val="Times New Roman"/>
        <b/>
        <color theme="1"/>
        <sz val="14.0"/>
      </rPr>
      <t xml:space="preserve">BẢNG ĐIỂM DANH LỚP </t>
    </r>
    <r>
      <rPr>
        <rFont val="Times New Roman"/>
        <b/>
        <color rgb="FFFF0000"/>
        <sz val="18.0"/>
      </rPr>
      <t>CKĐL22.2</t>
    </r>
    <r>
      <rPr>
        <rFont val="Times New Roman"/>
        <b/>
        <color rgb="FFFF0000"/>
        <sz val="14.0"/>
      </rPr>
      <t xml:space="preserve"> </t>
    </r>
    <r>
      <rPr>
        <rFont val="Times New Roman"/>
        <b/>
        <color theme="1"/>
        <sz val="14.0"/>
      </rPr>
      <t>HÀNG NGÀY</t>
    </r>
  </si>
  <si>
    <t>Hồ Vũ Hoàng</t>
  </si>
  <si>
    <t>Thiều Nhật</t>
  </si>
  <si>
    <t>NL</t>
  </si>
  <si>
    <t>Phạm Hoàng</t>
  </si>
  <si>
    <t xml:space="preserve">Huỳnh Trung </t>
  </si>
  <si>
    <t>Hồ Minh</t>
  </si>
  <si>
    <t>Trần Vũ</t>
  </si>
  <si>
    <t>Bùi Lê</t>
  </si>
  <si>
    <t xml:space="preserve">Kha </t>
  </si>
  <si>
    <t>Trần Thanh Anh</t>
  </si>
  <si>
    <t>Đặng Trần Duy</t>
  </si>
  <si>
    <t>Hoàng Văn</t>
  </si>
  <si>
    <t>Phạm Nguyễn Hoàng Nhật</t>
  </si>
  <si>
    <t>Lê Kim Khanh</t>
  </si>
  <si>
    <t>Lê Sỹ Minh</t>
  </si>
  <si>
    <t>Lê Anh</t>
  </si>
  <si>
    <t>Lữ Kim Thanh</t>
  </si>
  <si>
    <t>Lê Ngọc Minh</t>
  </si>
  <si>
    <t>Vương</t>
  </si>
  <si>
    <r>
      <rPr>
        <rFont val="Times New Roman"/>
        <b/>
        <color theme="1"/>
        <sz val="14.0"/>
      </rPr>
      <t xml:space="preserve">BẢNG ĐIỂM DANH LỚP </t>
    </r>
    <r>
      <rPr>
        <rFont val="Times New Roman"/>
        <b/>
        <color rgb="FFFF0000"/>
        <sz val="18.0"/>
      </rPr>
      <t>CKĐL22.3</t>
    </r>
    <r>
      <rPr>
        <rFont val="Times New Roman"/>
        <b/>
        <color rgb="FFFF0000"/>
        <sz val="14.0"/>
      </rPr>
      <t xml:space="preserve"> </t>
    </r>
    <r>
      <rPr>
        <rFont val="Times New Roman"/>
        <b/>
        <color theme="1"/>
        <sz val="14.0"/>
      </rPr>
      <t>HÀNG NGÀY</t>
    </r>
  </si>
  <si>
    <t>Ngô Nguyễn Thiên</t>
  </si>
  <si>
    <t>Phan Nguyễn Tiến</t>
  </si>
  <si>
    <t xml:space="preserve">Nguyễn Trang Mạnh </t>
  </si>
  <si>
    <t>Nguyễn Trọng Như</t>
  </si>
  <si>
    <t>Hưng</t>
  </si>
  <si>
    <t>Huỳnh Tôn</t>
  </si>
  <si>
    <t>Trần Hoàng</t>
  </si>
  <si>
    <t>Vương Hoàng</t>
  </si>
  <si>
    <t xml:space="preserve">Nguyễn Trần Hữu </t>
  </si>
  <si>
    <t>Nguyễn Nhật Ân</t>
  </si>
  <si>
    <t>Kỳ</t>
  </si>
  <si>
    <t xml:space="preserve">Đỗ Anh </t>
  </si>
  <si>
    <t>Trương Quốc</t>
  </si>
  <si>
    <t>Phong</t>
  </si>
  <si>
    <t>Trương Hoàng Minh</t>
  </si>
  <si>
    <t>Hồ Thành</t>
  </si>
  <si>
    <t>Võ Thành</t>
  </si>
  <si>
    <r>
      <rPr>
        <rFont val="Times New Roman"/>
        <b/>
        <color theme="1"/>
        <sz val="14.0"/>
      </rPr>
      <t xml:space="preserve">BẢNG ĐIỂM DANH LỚP </t>
    </r>
    <r>
      <rPr>
        <rFont val="Times New Roman"/>
        <b/>
        <color rgb="FFFF0000"/>
        <sz val="18.0"/>
      </rPr>
      <t>CNOT22.2</t>
    </r>
    <r>
      <rPr>
        <rFont val="Times New Roman"/>
        <b/>
        <color rgb="FFFF0000"/>
        <sz val="14.0"/>
      </rPr>
      <t xml:space="preserve"> </t>
    </r>
    <r>
      <rPr>
        <rFont val="Times New Roman"/>
        <b/>
        <color theme="1"/>
        <sz val="14.0"/>
      </rPr>
      <t>HÀNG NGÀY</t>
    </r>
  </si>
  <si>
    <t>Phạm Quốc</t>
  </si>
  <si>
    <t>Phạm Ngọc</t>
  </si>
  <si>
    <t>Đại</t>
  </si>
  <si>
    <t>Nguyễn Xuân</t>
  </si>
  <si>
    <t>Nguyễn Trọng Anh</t>
  </si>
  <si>
    <t>Lê Nguyễn Thuận</t>
  </si>
  <si>
    <t xml:space="preserve">Nguyễn Mạnh </t>
  </si>
  <si>
    <t>Mai Thanh</t>
  </si>
  <si>
    <t>Hường</t>
  </si>
  <si>
    <t>Đỗ Nguyễn Gia</t>
  </si>
  <si>
    <t xml:space="preserve">Nguyễn Đình </t>
  </si>
  <si>
    <t>Nguyễn Trần Khang</t>
  </si>
  <si>
    <t xml:space="preserve">Danh Phạm Đăng
</t>
  </si>
  <si>
    <t>Dương Tuấn</t>
  </si>
  <si>
    <t xml:space="preserve">Trần Đại </t>
  </si>
  <si>
    <t>Từ Minh</t>
  </si>
  <si>
    <t>Vũ Nguyễn Trung</t>
  </si>
  <si>
    <t>Lâm Văn Hoài</t>
  </si>
  <si>
    <t>Trần Phúc</t>
  </si>
  <si>
    <t>Lưu Trung</t>
  </si>
  <si>
    <t>Lý Gia</t>
  </si>
  <si>
    <t>Triều</t>
  </si>
  <si>
    <t>Phạm Hoàng Minh</t>
  </si>
  <si>
    <t>Lê Mai Triệu</t>
  </si>
  <si>
    <t>Vĩnh</t>
  </si>
  <si>
    <r>
      <rPr>
        <rFont val="Times New Roman"/>
        <b/>
        <color theme="1"/>
        <sz val="14.0"/>
      </rPr>
      <t xml:space="preserve">BẢNG ĐIỂM DANH LỚP </t>
    </r>
    <r>
      <rPr>
        <rFont val="Times New Roman"/>
        <b/>
        <color rgb="FFFF0000"/>
        <sz val="18.0"/>
      </rPr>
      <t>CKĐL22.2</t>
    </r>
    <r>
      <rPr>
        <rFont val="Times New Roman"/>
        <b/>
        <color rgb="FFFF0000"/>
        <sz val="14.0"/>
      </rPr>
      <t xml:space="preserve"> </t>
    </r>
    <r>
      <rPr>
        <rFont val="Times New Roman"/>
        <b/>
        <color theme="1"/>
        <sz val="14.0"/>
      </rPr>
      <t>HÀNG NGÀY</t>
    </r>
  </si>
</sst>
</file>

<file path=xl/styles.xml><?xml version="1.0" encoding="utf-8"?>
<styleSheet xmlns="http://schemas.openxmlformats.org/spreadsheetml/2006/main" xmlns:x14ac="http://schemas.microsoft.com/office/spreadsheetml/2009/9/ac" xmlns:mc="http://schemas.openxmlformats.org/markup-compatibility/2006">
  <numFmts count="3">
    <numFmt numFmtId="164" formatCode="dd"/>
    <numFmt numFmtId="165" formatCode="&quot;T&quot;General"/>
    <numFmt numFmtId="166" formatCode="0;[Red]0"/>
  </numFmts>
  <fonts count="59">
    <font>
      <b/>
      <sz val="10.0"/>
      <color rgb="FF000000"/>
      <name val="Calibri"/>
      <scheme val="minor"/>
    </font>
    <font>
      <sz val="13.0"/>
      <color theme="1"/>
      <name val="Times New Roman"/>
    </font>
    <font>
      <b/>
      <sz val="13.0"/>
      <color theme="1"/>
      <name val="Times New Roman"/>
    </font>
    <font>
      <sz val="11.0"/>
      <color theme="1"/>
      <name val="Times New Roman"/>
    </font>
    <font>
      <i/>
      <sz val="13.0"/>
      <color theme="1"/>
      <name val="Times New Roman"/>
    </font>
    <font>
      <b/>
      <sz val="23.0"/>
      <color rgb="FFFFFF00"/>
      <name val="Times New Roman"/>
    </font>
    <font/>
    <font>
      <b/>
      <sz val="12.0"/>
      <color theme="1"/>
      <name val="Times New Roman"/>
    </font>
    <font>
      <b/>
      <sz val="11.0"/>
      <color theme="1"/>
      <name val="Times New Roman"/>
    </font>
    <font>
      <sz val="14.0"/>
      <color theme="1"/>
      <name val="Times New Roman"/>
    </font>
    <font>
      <sz val="14.0"/>
      <color rgb="FFFF0000"/>
      <name val="Times New Roman"/>
    </font>
    <font>
      <sz val="15.0"/>
      <color rgb="FFFF0000"/>
      <name val="Times New Roman"/>
    </font>
    <font>
      <sz val="14.0"/>
      <color theme="4"/>
      <name val="Times New Roman"/>
    </font>
    <font>
      <sz val="14.0"/>
      <color theme="7"/>
      <name val="Times New Roman"/>
    </font>
    <font>
      <sz val="10.0"/>
      <color theme="1"/>
      <name val="Calibri"/>
    </font>
    <font>
      <sz val="14.0"/>
      <color rgb="FF0070C0"/>
      <name val="Times New Roman"/>
    </font>
    <font>
      <sz val="14.0"/>
      <color rgb="FF7030A0"/>
      <name val="Times New Roman"/>
    </font>
    <font>
      <sz val="15.0"/>
      <color rgb="FF0070C0"/>
      <name val="Times New Roman"/>
    </font>
    <font>
      <sz val="15.0"/>
      <color rgb="FF7030A0"/>
      <name val="Times New Roman"/>
    </font>
    <font>
      <b/>
      <sz val="15.0"/>
      <color rgb="FFFFFF00"/>
      <name val="Times New Roman"/>
    </font>
    <font>
      <b/>
      <sz val="13.0"/>
      <color rgb="FFFF0000"/>
      <name val="Times New Roman"/>
    </font>
    <font>
      <b/>
      <sz val="22.0"/>
      <color rgb="FFFF0000"/>
      <name val="Times New Roman"/>
    </font>
    <font>
      <b/>
      <sz val="15.0"/>
      <color rgb="FF0070C0"/>
      <name val="Times New Roman"/>
    </font>
    <font>
      <b/>
      <sz val="15.0"/>
      <color rgb="FF7030A0"/>
      <name val="Times New Roman"/>
    </font>
    <font>
      <b/>
      <sz val="16.0"/>
      <color rgb="FFFFFFFF"/>
      <name val="Times New Roman"/>
    </font>
    <font>
      <b/>
      <sz val="22.0"/>
      <color rgb="FFFFFF00"/>
      <name val="Times New Roman"/>
    </font>
    <font>
      <sz val="18.0"/>
      <color rgb="FFFF0000"/>
      <name val="Times New Roman"/>
    </font>
    <font>
      <b/>
      <sz val="20.0"/>
      <color rgb="FFFFFF00"/>
      <name val="Times New Roman"/>
    </font>
    <font>
      <b/>
      <sz val="16.0"/>
      <color rgb="FFFFFF00"/>
      <name val="Times New Roman"/>
    </font>
    <font>
      <sz val="12.0"/>
      <color theme="1"/>
      <name val="Times New Roman"/>
    </font>
    <font>
      <b/>
      <sz val="14.0"/>
      <color theme="1"/>
      <name val="Times New Roman"/>
    </font>
    <font>
      <b/>
      <sz val="14.0"/>
      <color rgb="FFFF0000"/>
      <name val="Times New Roman"/>
    </font>
    <font>
      <b/>
      <sz val="12.0"/>
      <color rgb="FFFF0000"/>
      <name val="Times New Roman"/>
    </font>
    <font>
      <b/>
      <sz val="11.0"/>
      <color rgb="FFFF0000"/>
      <name val="Times New Roman"/>
    </font>
    <font>
      <b/>
      <sz val="22.0"/>
      <color theme="0"/>
      <name val="Times New Roman"/>
    </font>
    <font>
      <b/>
      <sz val="14.0"/>
      <color rgb="FFC00000"/>
      <name val="Times New Roman"/>
    </font>
    <font>
      <b/>
      <sz val="10.0"/>
      <color rgb="FFFF0000"/>
      <name val="Times New Roman"/>
    </font>
    <font>
      <color theme="1"/>
      <name val="Calibri"/>
      <scheme val="minor"/>
    </font>
    <font>
      <b/>
      <sz val="10.0"/>
      <color rgb="FF980000"/>
      <name val="Times New Roman"/>
    </font>
    <font>
      <b/>
      <sz val="12.0"/>
      <color rgb="FF938953"/>
      <name val="Times New Roman"/>
    </font>
    <font>
      <b/>
      <sz val="12.0"/>
      <color rgb="FF0070C0"/>
      <name val="Times New Roman"/>
    </font>
    <font>
      <b/>
      <sz val="12.0"/>
      <color rgb="FF000000"/>
      <name val="Times New Roman"/>
    </font>
    <font>
      <sz val="12.0"/>
      <color rgb="FFFF0000"/>
      <name val="Calibri"/>
      <scheme val="minor"/>
    </font>
    <font>
      <b/>
      <sz val="13.0"/>
      <color rgb="FFC00000"/>
      <name val="Times New Roman"/>
    </font>
    <font>
      <color rgb="FFFF0000"/>
      <name val="Times New Roman"/>
    </font>
    <font>
      <sz val="13.0"/>
      <color rgb="FFFF9900"/>
      <name val="Times New Roman"/>
    </font>
    <font>
      <sz val="14.0"/>
      <color rgb="FFFF9900"/>
      <name val="Times New Roman"/>
    </font>
    <font>
      <b/>
      <sz val="14.0"/>
      <color rgb="FFFF9900"/>
      <name val="Times New Roman"/>
    </font>
    <font>
      <b/>
      <sz val="10.0"/>
      <color rgb="FFFF9900"/>
      <name val="Times New Roman"/>
    </font>
    <font>
      <color rgb="FFFF9900"/>
      <name val="Calibri"/>
      <scheme val="minor"/>
    </font>
    <font>
      <b/>
      <sz val="12.0"/>
      <color rgb="FFFF9900"/>
      <name val="Times New Roman"/>
    </font>
    <font>
      <color rgb="FFFF0000"/>
      <name val="Calibri"/>
      <scheme val="minor"/>
    </font>
    <font>
      <b/>
      <sz val="10.0"/>
      <color rgb="FF000000"/>
      <name val="Calibri"/>
    </font>
    <font>
      <sz val="14.0"/>
      <color rgb="FF000000"/>
      <name val="Times New Roman"/>
    </font>
    <font>
      <b/>
      <sz val="13.0"/>
      <color rgb="FFFF9900"/>
      <name val="Times New Roman"/>
    </font>
    <font>
      <sz val="11.0"/>
      <color rgb="FFC00000"/>
      <name val="Times New Roman"/>
    </font>
    <font>
      <color rgb="FFC00000"/>
      <name val="Calibri"/>
      <scheme val="minor"/>
    </font>
    <font>
      <sz val="10.0"/>
      <color rgb="FFC00000"/>
      <name val="Times New Roman"/>
    </font>
    <font>
      <sz val="12.0"/>
      <color rgb="FFC00000"/>
      <name val="Times New Roman"/>
    </font>
  </fonts>
  <fills count="11">
    <fill>
      <patternFill patternType="none"/>
    </fill>
    <fill>
      <patternFill patternType="lightGray"/>
    </fill>
    <fill>
      <patternFill patternType="solid">
        <fgColor rgb="FFFF0000"/>
        <bgColor rgb="FFFF0000"/>
      </patternFill>
    </fill>
    <fill>
      <patternFill patternType="solid">
        <fgColor theme="0"/>
        <bgColor theme="0"/>
      </patternFill>
    </fill>
    <fill>
      <patternFill patternType="solid">
        <fgColor rgb="FF00B050"/>
        <bgColor rgb="FF00B050"/>
      </patternFill>
    </fill>
    <fill>
      <patternFill patternType="solid">
        <fgColor rgb="FF31859B"/>
        <bgColor rgb="FF31859B"/>
      </patternFill>
    </fill>
    <fill>
      <patternFill patternType="solid">
        <fgColor rgb="FF548DD4"/>
        <bgColor rgb="FF548DD4"/>
      </patternFill>
    </fill>
    <fill>
      <patternFill patternType="solid">
        <fgColor rgb="FFFFFF00"/>
        <bgColor rgb="FFFFFF00"/>
      </patternFill>
    </fill>
    <fill>
      <patternFill patternType="solid">
        <fgColor rgb="FFDAEEF3"/>
        <bgColor rgb="FFDAEEF3"/>
      </patternFill>
    </fill>
    <fill>
      <patternFill patternType="solid">
        <fgColor rgb="FFFFFFFF"/>
        <bgColor rgb="FFFFFFFF"/>
      </patternFill>
    </fill>
    <fill>
      <patternFill patternType="solid">
        <fgColor rgb="FFB6DDE8"/>
        <bgColor rgb="FFB6DDE8"/>
      </patternFill>
    </fill>
  </fills>
  <borders count="37">
    <border/>
    <border>
      <left/>
      <top/>
      <bottom style="thin">
        <color rgb="FF000000"/>
      </bottom>
    </border>
    <border>
      <top/>
      <bottom style="thin">
        <color rgb="FF000000"/>
      </bottom>
    </border>
    <border>
      <right/>
      <top/>
      <bottom style="thin">
        <color rgb="FF000000"/>
      </bottom>
    </border>
    <border>
      <left style="thin">
        <color rgb="FF000000"/>
      </left>
      <right style="thin">
        <color rgb="FF000000"/>
      </right>
      <top style="thin">
        <color rgb="FF000000"/>
      </top>
      <bottom style="thin">
        <color rgb="FF000000"/>
      </bottom>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right/>
      <top style="thin">
        <color rgb="FF000000"/>
      </top>
      <bottom style="thin">
        <color rgb="FF000000"/>
      </bottom>
    </border>
    <border>
      <left/>
      <top style="thin">
        <color rgb="FF000000"/>
      </top>
      <bottom style="thin">
        <color rgb="FF000000"/>
      </bottom>
    </border>
    <border>
      <left style="thin">
        <color rgb="FF000000"/>
      </left>
      <top/>
      <bottom style="thin">
        <color rgb="FF000000"/>
      </bottom>
    </border>
    <border>
      <right style="thin">
        <color rgb="FF000000"/>
      </right>
      <top/>
      <bottom style="thin">
        <color rgb="FF000000"/>
      </bottom>
    </border>
    <border>
      <left/>
      <right/>
      <top/>
      <bottom/>
    </border>
    <border>
      <left style="thin">
        <color rgb="FF000000"/>
      </left>
      <top style="thin">
        <color rgb="FF000000"/>
      </top>
      <bottom/>
    </border>
    <border>
      <top style="thin">
        <color rgb="FF000000"/>
      </top>
      <bottom/>
    </border>
    <border>
      <right/>
      <top style="thin">
        <color rgb="FF000000"/>
      </top>
      <bottom/>
    </border>
    <border>
      <left/>
      <top/>
      <bottom/>
    </border>
    <border>
      <top/>
      <bottom/>
    </border>
    <border>
      <right/>
      <top/>
      <bottom/>
    </border>
    <border>
      <left style="thin">
        <color rgb="FF000000"/>
      </left>
      <top/>
      <bottom/>
    </border>
    <border>
      <top style="thin">
        <color rgb="FF000000"/>
      </top>
    </border>
    <border>
      <right style="thin">
        <color rgb="FF000000"/>
      </right>
      <top style="thin">
        <color rgb="FF000000"/>
      </top>
    </border>
    <border>
      <right style="thin">
        <color rgb="FF000000"/>
      </right>
      <top/>
      <bottom/>
    </border>
    <border>
      <bottom style="thin">
        <color rgb="FF000000"/>
      </bottom>
    </border>
    <border>
      <left style="thin">
        <color rgb="FF000000"/>
      </left>
      <right style="thin">
        <color rgb="FF000000"/>
      </right>
      <top style="thin">
        <color rgb="FF000000"/>
      </top>
    </border>
    <border>
      <left style="thin">
        <color rgb="FF000000"/>
      </left>
      <top style="thin">
        <color rgb="FF000000"/>
      </top>
    </border>
    <border>
      <left style="thin">
        <color rgb="FF000000"/>
      </left>
      <right style="thin">
        <color rgb="FF000000"/>
      </right>
      <bottom style="thin">
        <color rgb="FF000000"/>
      </bottom>
    </border>
    <border>
      <left style="thin">
        <color rgb="FF000000"/>
      </left>
      <bottom style="thin">
        <color rgb="FF000000"/>
      </bottom>
    </border>
    <border>
      <right style="thin">
        <color rgb="FF000000"/>
      </right>
      <bottom style="thin">
        <color rgb="FF000000"/>
      </bottom>
    </border>
    <border>
      <left style="thin">
        <color rgb="FF000000"/>
      </left>
      <right/>
      <top style="thin">
        <color rgb="FF000000"/>
      </top>
      <bottom style="thin">
        <color rgb="FF000000"/>
      </bottom>
    </border>
    <border>
      <left/>
      <right style="thin">
        <color rgb="FF000000"/>
      </right>
      <top style="thin">
        <color rgb="FF000000"/>
      </top>
      <bottom style="thin">
        <color rgb="FF000000"/>
      </bottom>
    </border>
    <border>
      <left style="thin">
        <color rgb="FF000000"/>
      </left>
    </border>
    <border>
      <left style="thin">
        <color rgb="FF000000"/>
      </left>
      <right style="thin">
        <color rgb="FF000000"/>
      </right>
      <top/>
      <bottom style="thin">
        <color rgb="FF000000"/>
      </bottom>
    </border>
    <border>
      <left/>
      <right/>
      <top/>
      <bottom style="thin">
        <color rgb="FF000000"/>
      </bottom>
    </border>
    <border>
      <left/>
      <right style="thin">
        <color rgb="FF000000"/>
      </right>
      <top/>
      <bottom style="thin">
        <color rgb="FF000000"/>
      </bottom>
    </border>
    <border>
      <left style="thin">
        <color rgb="FF000000"/>
      </left>
      <right/>
      <top style="thin">
        <color rgb="FF000000"/>
      </top>
      <bottom/>
    </border>
    <border>
      <left style="thin">
        <color rgb="FF000000"/>
      </left>
      <right style="thin">
        <color rgb="FF000000"/>
      </right>
      <top style="thin">
        <color rgb="FF000000"/>
      </top>
      <bottom/>
    </border>
  </borders>
  <cellStyleXfs count="1">
    <xf borderId="0" fillId="0" fontId="0" numFmtId="0" applyAlignment="1" applyFont="1"/>
  </cellStyleXfs>
  <cellXfs count="200">
    <xf borderId="0" fillId="0" fontId="0" numFmtId="0" xfId="0" applyAlignment="1" applyFont="1">
      <alignment readingOrder="0" shrinkToFit="0" vertical="bottom" wrapText="0"/>
    </xf>
    <xf borderId="0" fillId="0" fontId="1" numFmtId="0" xfId="0" applyAlignment="1" applyFont="1">
      <alignment horizontal="center" shrinkToFit="0" vertical="center" wrapText="1"/>
    </xf>
    <xf borderId="0" fillId="0" fontId="2" numFmtId="0" xfId="0" applyAlignment="1" applyFont="1">
      <alignment horizontal="center" shrinkToFit="0" vertical="top" wrapText="1"/>
    </xf>
    <xf borderId="0" fillId="0" fontId="3" numFmtId="0" xfId="0" applyAlignment="1" applyFont="1">
      <alignment vertical="center"/>
    </xf>
    <xf borderId="0" fillId="0" fontId="4" numFmtId="0" xfId="0" applyAlignment="1" applyFont="1">
      <alignment horizontal="right" vertical="center"/>
    </xf>
    <xf borderId="1" fillId="2" fontId="5" numFmtId="0" xfId="0" applyAlignment="1" applyBorder="1" applyFill="1" applyFont="1">
      <alignment horizontal="center" shrinkToFit="0" vertical="center" wrapText="1"/>
    </xf>
    <xf borderId="2" fillId="0" fontId="6" numFmtId="0" xfId="0" applyBorder="1" applyFont="1"/>
    <xf borderId="3" fillId="0" fontId="6" numFmtId="0" xfId="0" applyBorder="1" applyFont="1"/>
    <xf borderId="4" fillId="0" fontId="7" numFmtId="0" xfId="0" applyAlignment="1" applyBorder="1" applyFont="1">
      <alignment horizontal="center" shrinkToFit="0" vertical="center" wrapText="1"/>
    </xf>
    <xf borderId="4" fillId="0" fontId="7" numFmtId="0" xfId="0" applyAlignment="1" applyBorder="1" applyFont="1">
      <alignment horizontal="center" vertical="center"/>
    </xf>
    <xf borderId="4" fillId="0" fontId="8" numFmtId="0" xfId="0" applyAlignment="1" applyBorder="1" applyFont="1">
      <alignment horizontal="center" shrinkToFit="0" vertical="center" wrapText="1"/>
    </xf>
    <xf borderId="5" fillId="0" fontId="8" numFmtId="0" xfId="0" applyAlignment="1" applyBorder="1" applyFont="1">
      <alignment horizontal="center" shrinkToFit="0" vertical="center" wrapText="1"/>
    </xf>
    <xf borderId="0" fillId="0" fontId="3" numFmtId="0" xfId="0" applyAlignment="1" applyFont="1">
      <alignment horizontal="center" vertical="center"/>
    </xf>
    <xf borderId="4" fillId="0" fontId="9" numFmtId="0" xfId="0" applyAlignment="1" applyBorder="1" applyFont="1">
      <alignment horizontal="center" vertical="center"/>
    </xf>
    <xf borderId="4" fillId="0" fontId="9" numFmtId="0" xfId="0" applyAlignment="1" applyBorder="1" applyFont="1">
      <alignment horizontal="left" vertical="center"/>
    </xf>
    <xf borderId="4" fillId="0" fontId="10" numFmtId="0" xfId="0" applyAlignment="1" applyBorder="1" applyFont="1">
      <alignment horizontal="center" vertical="center"/>
    </xf>
    <xf borderId="4" fillId="0" fontId="11" numFmtId="0" xfId="0" applyAlignment="1" applyBorder="1" applyFont="1">
      <alignment horizontal="center" shrinkToFit="0" vertical="center" wrapText="1"/>
    </xf>
    <xf borderId="4" fillId="0" fontId="12" numFmtId="0" xfId="0" applyAlignment="1" applyBorder="1" applyFont="1">
      <alignment horizontal="center" vertical="center"/>
    </xf>
    <xf borderId="4" fillId="0" fontId="13" numFmtId="0" xfId="0" applyAlignment="1" applyBorder="1" applyFont="1">
      <alignment horizontal="center" vertical="center"/>
    </xf>
    <xf borderId="0" fillId="0" fontId="9" numFmtId="0" xfId="0" applyAlignment="1" applyFont="1">
      <alignment vertical="center"/>
    </xf>
    <xf borderId="4" fillId="0" fontId="14" numFmtId="0" xfId="0" applyBorder="1" applyFont="1"/>
    <xf borderId="4" fillId="0" fontId="9" numFmtId="0" xfId="0" applyBorder="1" applyFont="1"/>
    <xf borderId="4" fillId="0" fontId="15" numFmtId="0" xfId="0" applyAlignment="1" applyBorder="1" applyFont="1">
      <alignment horizontal="center" vertical="center"/>
    </xf>
    <xf borderId="5" fillId="0" fontId="16" numFmtId="0" xfId="0" applyAlignment="1" applyBorder="1" applyFont="1">
      <alignment horizontal="center" vertical="center"/>
    </xf>
    <xf borderId="4" fillId="0" fontId="9" numFmtId="0" xfId="0" applyAlignment="1" applyBorder="1" applyFont="1">
      <alignment shrinkToFit="0" vertical="center" wrapText="1"/>
    </xf>
    <xf borderId="4" fillId="0" fontId="9" numFmtId="0" xfId="0" applyAlignment="1" applyBorder="1" applyFont="1">
      <alignment horizontal="center" shrinkToFit="0" vertical="center" wrapText="1"/>
    </xf>
    <xf borderId="4" fillId="0" fontId="10" numFmtId="0" xfId="0" applyAlignment="1" applyBorder="1" applyFont="1">
      <alignment horizontal="center" shrinkToFit="0" vertical="center" wrapText="1"/>
    </xf>
    <xf borderId="4" fillId="0" fontId="15" numFmtId="0" xfId="0" applyAlignment="1" applyBorder="1" applyFont="1">
      <alignment horizontal="center" shrinkToFit="0" vertical="center" wrapText="1"/>
    </xf>
    <xf borderId="4" fillId="0" fontId="16" numFmtId="0" xfId="0" applyAlignment="1" applyBorder="1" applyFont="1">
      <alignment horizontal="center" shrinkToFit="0" vertical="center" wrapText="1"/>
    </xf>
    <xf borderId="4" fillId="0" fontId="17" numFmtId="0" xfId="0" applyAlignment="1" applyBorder="1" applyFont="1">
      <alignment horizontal="center" shrinkToFit="0" vertical="center" wrapText="1"/>
    </xf>
    <xf borderId="4" fillId="0" fontId="18" numFmtId="0" xfId="0" applyAlignment="1" applyBorder="1" applyFont="1">
      <alignment horizontal="center" shrinkToFit="0" vertical="center" wrapText="1"/>
    </xf>
    <xf borderId="4" fillId="0" fontId="16" numFmtId="0" xfId="0" applyAlignment="1" applyBorder="1" applyFont="1">
      <alignment horizontal="center" vertical="center"/>
    </xf>
    <xf borderId="5" fillId="2" fontId="19" numFmtId="0" xfId="0" applyAlignment="1" applyBorder="1" applyFont="1">
      <alignment horizontal="center" vertical="center"/>
    </xf>
    <xf borderId="6" fillId="0" fontId="6" numFmtId="0" xfId="0" applyBorder="1" applyFont="1"/>
    <xf borderId="7" fillId="0" fontId="6" numFmtId="0" xfId="0" applyBorder="1" applyFont="1"/>
    <xf borderId="5" fillId="3" fontId="20" numFmtId="0" xfId="0" applyAlignment="1" applyBorder="1" applyFill="1" applyFont="1">
      <alignment horizontal="left" vertical="center"/>
    </xf>
    <xf borderId="8" fillId="0" fontId="6" numFmtId="0" xfId="0" applyBorder="1" applyFont="1"/>
    <xf borderId="9" fillId="3" fontId="21" numFmtId="0" xfId="0" applyAlignment="1" applyBorder="1" applyFont="1">
      <alignment horizontal="center" vertical="center"/>
    </xf>
    <xf borderId="10" fillId="2" fontId="19" numFmtId="0" xfId="0" applyAlignment="1" applyBorder="1" applyFont="1">
      <alignment horizontal="center" vertical="center"/>
    </xf>
    <xf borderId="11" fillId="0" fontId="6" numFmtId="0" xfId="0" applyBorder="1" applyFont="1"/>
    <xf borderId="5" fillId="3" fontId="22" numFmtId="0" xfId="0" applyAlignment="1" applyBorder="1" applyFont="1">
      <alignment horizontal="center" vertical="center"/>
    </xf>
    <xf borderId="5" fillId="3" fontId="20" numFmtId="0" xfId="0" applyAlignment="1" applyBorder="1" applyFont="1">
      <alignment horizontal="center" vertical="center"/>
    </xf>
    <xf borderId="5" fillId="3" fontId="23" numFmtId="0" xfId="0" applyAlignment="1" applyBorder="1" applyFont="1">
      <alignment horizontal="center" vertical="center"/>
    </xf>
    <xf borderId="12" fillId="3" fontId="9" numFmtId="0" xfId="0" applyAlignment="1" applyBorder="1" applyFont="1">
      <alignment vertical="center"/>
    </xf>
    <xf borderId="13" fillId="3" fontId="23" numFmtId="0" xfId="0" applyAlignment="1" applyBorder="1" applyFont="1">
      <alignment horizontal="center" vertical="center"/>
    </xf>
    <xf borderId="14" fillId="0" fontId="6" numFmtId="0" xfId="0" applyBorder="1" applyFont="1"/>
    <xf borderId="15" fillId="0" fontId="6" numFmtId="0" xfId="0" applyBorder="1" applyFont="1"/>
    <xf borderId="16" fillId="4" fontId="24" numFmtId="0" xfId="0" applyAlignment="1" applyBorder="1" applyFill="1" applyFont="1">
      <alignment horizontal="center" vertical="center"/>
    </xf>
    <xf borderId="17" fillId="0" fontId="6" numFmtId="0" xfId="0" applyBorder="1" applyFont="1"/>
    <xf borderId="18" fillId="0" fontId="6" numFmtId="0" xfId="0" applyBorder="1" applyFont="1"/>
    <xf borderId="16" fillId="4" fontId="25" numFmtId="0" xfId="0" applyAlignment="1" applyBorder="1" applyFont="1">
      <alignment horizontal="center" vertical="center"/>
    </xf>
    <xf borderId="0" fillId="0" fontId="26" numFmtId="0" xfId="0" applyAlignment="1" applyFont="1">
      <alignment horizontal="left" vertical="center"/>
    </xf>
    <xf borderId="19" fillId="5" fontId="24" numFmtId="0" xfId="0" applyAlignment="1" applyBorder="1" applyFill="1" applyFont="1">
      <alignment horizontal="right" vertical="center"/>
    </xf>
    <xf borderId="16" fillId="5" fontId="27" numFmtId="0" xfId="0" applyAlignment="1" applyBorder="1" applyFont="1">
      <alignment horizontal="center" vertical="center"/>
    </xf>
    <xf borderId="20" fillId="0" fontId="3" numFmtId="0" xfId="0" applyAlignment="1" applyBorder="1" applyFont="1">
      <alignment horizontal="center" vertical="center"/>
    </xf>
    <xf borderId="20" fillId="0" fontId="6" numFmtId="0" xfId="0" applyBorder="1" applyFont="1"/>
    <xf borderId="21" fillId="0" fontId="6" numFmtId="0" xfId="0" applyBorder="1" applyFont="1"/>
    <xf borderId="12" fillId="3" fontId="3" numFmtId="0" xfId="0" applyAlignment="1" applyBorder="1" applyFont="1">
      <alignment vertical="center"/>
    </xf>
    <xf borderId="12" fillId="3" fontId="28" numFmtId="0" xfId="0" applyAlignment="1" applyBorder="1" applyFont="1">
      <alignment vertical="center"/>
    </xf>
    <xf borderId="16" fillId="6" fontId="24" numFmtId="0" xfId="0" applyAlignment="1" applyBorder="1" applyFill="1" applyFont="1">
      <alignment horizontal="right" vertical="center"/>
    </xf>
    <xf borderId="16" fillId="6" fontId="27" numFmtId="0" xfId="0" applyAlignment="1" applyBorder="1" applyFont="1">
      <alignment horizontal="center" vertical="center"/>
    </xf>
    <xf borderId="22" fillId="0" fontId="6" numFmtId="0" xfId="0" applyBorder="1" applyFont="1"/>
    <xf borderId="0" fillId="0" fontId="3" numFmtId="0" xfId="0" applyAlignment="1" applyFont="1">
      <alignment horizontal="left" vertical="center"/>
    </xf>
    <xf borderId="0" fillId="0" fontId="29" numFmtId="0" xfId="0" applyAlignment="1" applyFont="1">
      <alignment horizontal="center" vertical="center"/>
    </xf>
    <xf borderId="0" fillId="0" fontId="7" numFmtId="0" xfId="0" applyAlignment="1" applyFont="1">
      <alignment horizontal="center" vertical="center"/>
    </xf>
    <xf borderId="0" fillId="0" fontId="7" numFmtId="0" xfId="0" applyFont="1"/>
    <xf borderId="0" fillId="0" fontId="30" numFmtId="0" xfId="0" applyAlignment="1" applyFont="1">
      <alignment horizontal="center" vertical="center"/>
    </xf>
    <xf borderId="0" fillId="0" fontId="30" numFmtId="0" xfId="0" applyAlignment="1" applyFont="1">
      <alignment vertical="center"/>
    </xf>
    <xf borderId="23" fillId="0" fontId="7" numFmtId="0" xfId="0" applyAlignment="1" applyBorder="1" applyFont="1">
      <alignment vertical="top"/>
    </xf>
    <xf borderId="23" fillId="0" fontId="31" numFmtId="0" xfId="0" applyAlignment="1" applyBorder="1" applyFont="1">
      <alignment horizontal="center" vertical="top"/>
    </xf>
    <xf borderId="23" fillId="0" fontId="6" numFmtId="0" xfId="0" applyBorder="1" applyFont="1"/>
    <xf borderId="23" fillId="0" fontId="31" numFmtId="0" xfId="0" applyAlignment="1" applyBorder="1" applyFont="1">
      <alignment horizontal="center" readingOrder="0" vertical="top"/>
    </xf>
    <xf borderId="24" fillId="7" fontId="32" numFmtId="0" xfId="0" applyAlignment="1" applyBorder="1" applyFill="1" applyFont="1">
      <alignment horizontal="center" vertical="center"/>
    </xf>
    <xf borderId="25" fillId="7" fontId="32" numFmtId="0" xfId="0" applyAlignment="1" applyBorder="1" applyFont="1">
      <alignment horizontal="center" vertical="center"/>
    </xf>
    <xf borderId="4" fillId="7" fontId="33" numFmtId="164" xfId="0" applyAlignment="1" applyBorder="1" applyFont="1" applyNumberFormat="1">
      <alignment horizontal="center" vertical="center"/>
    </xf>
    <xf borderId="24" fillId="2" fontId="34" numFmtId="0" xfId="0" applyAlignment="1" applyBorder="1" applyFont="1">
      <alignment horizontal="center" vertical="center"/>
    </xf>
    <xf borderId="0" fillId="0" fontId="7" numFmtId="0" xfId="0" applyAlignment="1" applyFont="1">
      <alignment horizontal="center"/>
    </xf>
    <xf borderId="26" fillId="0" fontId="6" numFmtId="0" xfId="0" applyBorder="1" applyFont="1"/>
    <xf borderId="27" fillId="0" fontId="6" numFmtId="0" xfId="0" applyBorder="1" applyFont="1"/>
    <xf borderId="28" fillId="0" fontId="6" numFmtId="0" xfId="0" applyBorder="1" applyFont="1"/>
    <xf borderId="4" fillId="7" fontId="33" numFmtId="165" xfId="0" applyAlignment="1" applyBorder="1" applyFont="1" applyNumberFormat="1">
      <alignment horizontal="center" vertical="center"/>
    </xf>
    <xf borderId="4" fillId="0" fontId="1" numFmtId="0" xfId="0" applyAlignment="1" applyBorder="1" applyFont="1">
      <alignment horizontal="center" shrinkToFit="0" vertical="center" wrapText="1"/>
    </xf>
    <xf borderId="4" fillId="3" fontId="9" numFmtId="166" xfId="0" applyAlignment="1" applyBorder="1" applyFont="1" applyNumberFormat="1">
      <alignment horizontal="center" vertical="center"/>
    </xf>
    <xf borderId="29" fillId="3" fontId="9" numFmtId="0" xfId="0" applyAlignment="1" applyBorder="1" applyFont="1">
      <alignment horizontal="left" vertical="center"/>
    </xf>
    <xf borderId="30" fillId="3" fontId="35" numFmtId="0" xfId="0" applyAlignment="1" applyBorder="1" applyFont="1">
      <alignment horizontal="left" vertical="center"/>
    </xf>
    <xf borderId="4" fillId="3" fontId="36" numFmtId="0" xfId="0" applyAlignment="1" applyBorder="1" applyFont="1">
      <alignment horizontal="center" vertical="center"/>
    </xf>
    <xf borderId="4" fillId="3" fontId="36" numFmtId="0" xfId="0" applyAlignment="1" applyBorder="1" applyFont="1">
      <alignment horizontal="center" readingOrder="0" vertical="center"/>
    </xf>
    <xf borderId="4" fillId="8" fontId="36" numFmtId="0" xfId="0" applyAlignment="1" applyBorder="1" applyFill="1" applyFont="1">
      <alignment horizontal="center" readingOrder="0" vertical="center"/>
    </xf>
    <xf borderId="4" fillId="0" fontId="37" numFmtId="0" xfId="0" applyBorder="1" applyFont="1"/>
    <xf borderId="4" fillId="0" fontId="32" numFmtId="0" xfId="0" applyAlignment="1" applyBorder="1" applyFont="1">
      <alignment horizontal="center" vertical="center"/>
    </xf>
    <xf borderId="4" fillId="8" fontId="36" numFmtId="0" xfId="0" applyAlignment="1" applyBorder="1" applyFont="1">
      <alignment horizontal="center" vertical="center"/>
    </xf>
    <xf borderId="4" fillId="0" fontId="37" numFmtId="0" xfId="0" applyAlignment="1" applyBorder="1" applyFont="1">
      <alignment readingOrder="0"/>
    </xf>
    <xf borderId="31" fillId="0" fontId="7" numFmtId="0" xfId="0" applyAlignment="1" applyBorder="1" applyFont="1">
      <alignment vertical="center"/>
    </xf>
    <xf borderId="0" fillId="0" fontId="7" numFmtId="0" xfId="0" applyAlignment="1" applyFont="1">
      <alignment vertical="center"/>
    </xf>
    <xf borderId="4" fillId="3" fontId="9" numFmtId="1" xfId="0" applyAlignment="1" applyBorder="1" applyFont="1" applyNumberFormat="1">
      <alignment horizontal="center" vertical="center"/>
    </xf>
    <xf borderId="29" fillId="3" fontId="9" numFmtId="0" xfId="0" applyAlignment="1" applyBorder="1" applyFont="1">
      <alignment horizontal="left" shrinkToFit="0" vertical="center" wrapText="1"/>
    </xf>
    <xf borderId="4" fillId="0" fontId="38" numFmtId="0" xfId="0" applyAlignment="1" applyBorder="1" applyFont="1">
      <alignment readingOrder="0"/>
    </xf>
    <xf borderId="4" fillId="0" fontId="14" numFmtId="0" xfId="0" applyAlignment="1" applyBorder="1" applyFont="1">
      <alignment readingOrder="0"/>
    </xf>
    <xf borderId="12" fillId="3" fontId="39" numFmtId="0" xfId="0" applyAlignment="1" applyBorder="1" applyFont="1">
      <alignment horizontal="center" vertical="center"/>
    </xf>
    <xf borderId="12" fillId="3" fontId="39" numFmtId="0" xfId="0" applyAlignment="1" applyBorder="1" applyFont="1">
      <alignment horizontal="center"/>
    </xf>
    <xf borderId="31" fillId="0" fontId="7" numFmtId="0" xfId="0" applyAlignment="1" applyBorder="1" applyFont="1">
      <alignment horizontal="center" vertical="center"/>
    </xf>
    <xf borderId="0" fillId="0" fontId="1" numFmtId="0" xfId="0" applyAlignment="1" applyFont="1">
      <alignment vertical="center"/>
    </xf>
    <xf borderId="32" fillId="9" fontId="9" numFmtId="0" xfId="0" applyAlignment="1" applyBorder="1" applyFill="1" applyFont="1">
      <alignment horizontal="center"/>
    </xf>
    <xf borderId="33" fillId="9" fontId="9" numFmtId="0" xfId="0" applyAlignment="1" applyBorder="1" applyFont="1">
      <alignment horizontal="left"/>
    </xf>
    <xf borderId="34" fillId="9" fontId="35" numFmtId="0" xfId="0" applyAlignment="1" applyBorder="1" applyFont="1">
      <alignment horizontal="left"/>
    </xf>
    <xf borderId="5" fillId="0" fontId="7" numFmtId="0" xfId="0" applyAlignment="1" applyBorder="1" applyFont="1">
      <alignment horizontal="center" vertical="center"/>
    </xf>
    <xf borderId="5" fillId="0" fontId="40" numFmtId="0" xfId="0" applyAlignment="1" applyBorder="1" applyFont="1">
      <alignment horizontal="center" vertical="center"/>
    </xf>
    <xf borderId="0" fillId="0" fontId="41" numFmtId="0" xfId="0" applyAlignment="1" applyFont="1">
      <alignment horizontal="center" shrinkToFit="0" vertical="center" wrapText="1"/>
    </xf>
    <xf borderId="0" fillId="0" fontId="41" numFmtId="0" xfId="0" applyAlignment="1" applyFont="1">
      <alignment horizontal="left" shrinkToFit="0" vertical="center" wrapText="1"/>
    </xf>
    <xf borderId="0" fillId="0" fontId="7" numFmtId="0" xfId="0" applyAlignment="1" applyFont="1">
      <alignment shrinkToFit="0" vertical="top" wrapText="1"/>
    </xf>
    <xf borderId="0" fillId="0" fontId="7" numFmtId="0" xfId="0" applyAlignment="1" applyFont="1">
      <alignment vertical="top"/>
    </xf>
    <xf borderId="4" fillId="3" fontId="9" numFmtId="1" xfId="0" applyAlignment="1" applyBorder="1" applyFont="1" applyNumberFormat="1">
      <alignment horizontal="left" shrinkToFit="0" vertical="center" wrapText="1"/>
    </xf>
    <xf borderId="30" fillId="3" fontId="30" numFmtId="0" xfId="0" applyAlignment="1" applyBorder="1" applyFont="1">
      <alignment horizontal="left" vertical="center"/>
    </xf>
    <xf borderId="30" fillId="3" fontId="31" numFmtId="0" xfId="0" applyAlignment="1" applyBorder="1" applyFont="1">
      <alignment vertical="center"/>
    </xf>
    <xf borderId="4" fillId="0" fontId="42" numFmtId="0" xfId="0" applyAlignment="1" applyBorder="1" applyFont="1">
      <alignment horizontal="center" readingOrder="0" vertical="center"/>
    </xf>
    <xf borderId="30" fillId="3" fontId="31" numFmtId="0" xfId="0" applyAlignment="1" applyBorder="1" applyFont="1">
      <alignment shrinkToFit="0" vertical="center" wrapText="1"/>
    </xf>
    <xf borderId="12" fillId="3" fontId="9" numFmtId="0" xfId="0" applyAlignment="1" applyBorder="1" applyFont="1">
      <alignment horizontal="left" vertical="center"/>
    </xf>
    <xf borderId="12" fillId="3" fontId="31" numFmtId="0" xfId="0" applyAlignment="1" applyBorder="1" applyFont="1">
      <alignment vertical="center"/>
    </xf>
    <xf borderId="30" fillId="3" fontId="31" numFmtId="0" xfId="0" applyAlignment="1" applyBorder="1" applyFont="1">
      <alignment horizontal="left" vertical="center"/>
    </xf>
    <xf borderId="4" fillId="0" fontId="42" numFmtId="0" xfId="0" applyAlignment="1" applyBorder="1" applyFont="1">
      <alignment readingOrder="0" vertical="center"/>
    </xf>
    <xf borderId="4" fillId="0" fontId="9" numFmtId="1" xfId="0" applyAlignment="1" applyBorder="1" applyFont="1" applyNumberFormat="1">
      <alignment horizontal="center" vertical="center"/>
    </xf>
    <xf borderId="5" fillId="0" fontId="9" numFmtId="0" xfId="0" applyAlignment="1" applyBorder="1" applyFont="1">
      <alignment horizontal="left" vertical="center"/>
    </xf>
    <xf borderId="7" fillId="0" fontId="31" numFmtId="0" xfId="0" applyAlignment="1" applyBorder="1" applyFont="1">
      <alignment horizontal="left" vertical="center"/>
    </xf>
    <xf borderId="4" fillId="0" fontId="36" numFmtId="0" xfId="0" applyAlignment="1" applyBorder="1" applyFont="1">
      <alignment horizontal="center" vertical="center"/>
    </xf>
    <xf borderId="4" fillId="0" fontId="36" numFmtId="0" xfId="0" applyAlignment="1" applyBorder="1" applyFont="1">
      <alignment horizontal="center" readingOrder="0" vertical="center"/>
    </xf>
    <xf borderId="4" fillId="7" fontId="32" numFmtId="164" xfId="0" applyAlignment="1" applyBorder="1" applyFont="1" applyNumberFormat="1">
      <alignment horizontal="center" vertical="center"/>
    </xf>
    <xf borderId="4" fillId="7" fontId="32" numFmtId="165" xfId="0" applyAlignment="1" applyBorder="1" applyFont="1" applyNumberFormat="1">
      <alignment horizontal="center" vertical="center"/>
    </xf>
    <xf borderId="4" fillId="0" fontId="42" numFmtId="0" xfId="0" applyAlignment="1" applyBorder="1" applyFont="1">
      <alignment vertical="center"/>
    </xf>
    <xf borderId="29" fillId="3" fontId="1" numFmtId="0" xfId="0" applyAlignment="1" applyBorder="1" applyFont="1">
      <alignment horizontal="left" vertical="center"/>
    </xf>
    <xf borderId="30" fillId="3" fontId="43" numFmtId="0" xfId="0" applyAlignment="1" applyBorder="1" applyFont="1">
      <alignment horizontal="left" vertical="center"/>
    </xf>
    <xf borderId="7" fillId="0" fontId="35" numFmtId="0" xfId="0" applyAlignment="1" applyBorder="1" applyFont="1">
      <alignment horizontal="left" vertical="center"/>
    </xf>
    <xf borderId="4" fillId="3" fontId="32" numFmtId="0" xfId="0" applyAlignment="1" applyBorder="1" applyFont="1">
      <alignment horizontal="center" readingOrder="0" vertical="center"/>
    </xf>
    <xf borderId="4" fillId="3" fontId="32" numFmtId="0" xfId="0" applyAlignment="1" applyBorder="1" applyFont="1">
      <alignment horizontal="center" vertical="center"/>
    </xf>
    <xf borderId="33" fillId="9" fontId="1" numFmtId="0" xfId="0" applyAlignment="1" applyBorder="1" applyFont="1">
      <alignment horizontal="left"/>
    </xf>
    <xf borderId="34" fillId="9" fontId="2" numFmtId="0" xfId="0" applyAlignment="1" applyBorder="1" applyFont="1">
      <alignment horizontal="left"/>
    </xf>
    <xf borderId="0" fillId="0" fontId="32" numFmtId="0" xfId="0" applyAlignment="1" applyFont="1">
      <alignment vertical="center"/>
    </xf>
    <xf borderId="0" fillId="0" fontId="42" numFmtId="0" xfId="0" applyAlignment="1" applyFont="1">
      <alignment vertical="center"/>
    </xf>
    <xf borderId="30" fillId="3" fontId="20" numFmtId="0" xfId="0" applyAlignment="1" applyBorder="1" applyFont="1">
      <alignment horizontal="left" vertical="center"/>
    </xf>
    <xf borderId="34" fillId="9" fontId="20" numFmtId="0" xfId="0" applyAlignment="1" applyBorder="1" applyFont="1">
      <alignment horizontal="left"/>
    </xf>
    <xf borderId="4" fillId="0" fontId="44" numFmtId="0" xfId="0" applyAlignment="1" applyBorder="1" applyFont="1">
      <alignment horizontal="center" readingOrder="0" vertical="center"/>
    </xf>
    <xf borderId="4" fillId="0" fontId="45" numFmtId="0" xfId="0" applyAlignment="1" applyBorder="1" applyFont="1">
      <alignment horizontal="center" shrinkToFit="0" vertical="center" wrapText="1"/>
    </xf>
    <xf borderId="4" fillId="3" fontId="46" numFmtId="1" xfId="0" applyAlignment="1" applyBorder="1" applyFont="1" applyNumberFormat="1">
      <alignment horizontal="center" vertical="center"/>
    </xf>
    <xf borderId="29" fillId="3" fontId="46" numFmtId="0" xfId="0" applyAlignment="1" applyBorder="1" applyFont="1">
      <alignment horizontal="left" vertical="center"/>
    </xf>
    <xf borderId="30" fillId="3" fontId="47" numFmtId="0" xfId="0" applyAlignment="1" applyBorder="1" applyFont="1">
      <alignment horizontal="left" vertical="center"/>
    </xf>
    <xf borderId="4" fillId="3" fontId="48" numFmtId="0" xfId="0" applyAlignment="1" applyBorder="1" applyFont="1">
      <alignment horizontal="center" vertical="center"/>
    </xf>
    <xf borderId="4" fillId="8" fontId="48" numFmtId="0" xfId="0" applyAlignment="1" applyBorder="1" applyFont="1">
      <alignment horizontal="center" vertical="center"/>
    </xf>
    <xf borderId="4" fillId="0" fontId="49" numFmtId="0" xfId="0" applyBorder="1" applyFont="1"/>
    <xf borderId="4" fillId="0" fontId="50" numFmtId="0" xfId="0" applyAlignment="1" applyBorder="1" applyFont="1">
      <alignment horizontal="center" vertical="center"/>
    </xf>
    <xf borderId="0" fillId="0" fontId="50" numFmtId="0" xfId="0" applyAlignment="1" applyFont="1">
      <alignment vertical="center"/>
    </xf>
    <xf borderId="0" fillId="0" fontId="50" numFmtId="0" xfId="0" applyAlignment="1" applyFont="1">
      <alignment horizontal="center" vertical="center"/>
    </xf>
    <xf borderId="0" fillId="0" fontId="50" numFmtId="0" xfId="0" applyAlignment="1" applyFont="1">
      <alignment horizontal="center"/>
    </xf>
    <xf borderId="4" fillId="0" fontId="51" numFmtId="0" xfId="0" applyAlignment="1" applyBorder="1" applyFont="1">
      <alignment horizontal="center" readingOrder="0" vertical="center"/>
    </xf>
    <xf borderId="0" fillId="0" fontId="52" numFmtId="0" xfId="0" applyFont="1"/>
    <xf borderId="26" fillId="0" fontId="53" numFmtId="0" xfId="0" applyAlignment="1" applyBorder="1" applyFont="1">
      <alignment horizontal="center" vertical="center"/>
    </xf>
    <xf borderId="23" fillId="0" fontId="53" numFmtId="0" xfId="0" applyAlignment="1" applyBorder="1" applyFont="1">
      <alignment horizontal="left" vertical="center"/>
    </xf>
    <xf borderId="28" fillId="0" fontId="53" numFmtId="0" xfId="0" applyAlignment="1" applyBorder="1" applyFont="1">
      <alignment horizontal="left" vertical="center"/>
    </xf>
    <xf borderId="0" fillId="0" fontId="30" numFmtId="0" xfId="0" applyAlignment="1" applyFont="1">
      <alignment horizontal="center" readingOrder="0" vertical="center"/>
    </xf>
    <xf borderId="4" fillId="0" fontId="53" numFmtId="0" xfId="0" applyAlignment="1" applyBorder="1" applyFont="1">
      <alignment horizontal="center" readingOrder="0" vertical="center"/>
    </xf>
    <xf borderId="6" fillId="0" fontId="53" numFmtId="0" xfId="0" applyAlignment="1" applyBorder="1" applyFont="1">
      <alignment horizontal="left" readingOrder="0" vertical="center"/>
    </xf>
    <xf borderId="7" fillId="0" fontId="53" numFmtId="0" xfId="0" applyAlignment="1" applyBorder="1" applyFont="1">
      <alignment horizontal="left" readingOrder="0" vertical="center"/>
    </xf>
    <xf borderId="26" fillId="0" fontId="53" numFmtId="0" xfId="0" applyAlignment="1" applyBorder="1" applyFont="1">
      <alignment horizontal="center" readingOrder="0" vertical="center"/>
    </xf>
    <xf borderId="23" fillId="0" fontId="53" numFmtId="0" xfId="0" applyAlignment="1" applyBorder="1" applyFont="1">
      <alignment horizontal="left" readingOrder="0" vertical="center"/>
    </xf>
    <xf borderId="28" fillId="0" fontId="53" numFmtId="0" xfId="0" applyAlignment="1" applyBorder="1" applyFont="1">
      <alignment horizontal="left" readingOrder="0" vertical="center"/>
    </xf>
    <xf borderId="34" fillId="9" fontId="31" numFmtId="0" xfId="0" applyAlignment="1" applyBorder="1" applyFont="1">
      <alignment horizontal="left"/>
    </xf>
    <xf borderId="23" fillId="0" fontId="32" numFmtId="0" xfId="0" applyAlignment="1" applyBorder="1" applyFont="1">
      <alignment vertical="top"/>
    </xf>
    <xf borderId="4" fillId="7" fontId="33" numFmtId="165" xfId="0" applyAlignment="1" applyBorder="1" applyFont="1" applyNumberFormat="1">
      <alignment horizontal="center" readingOrder="0" vertical="center"/>
    </xf>
    <xf borderId="4" fillId="3" fontId="45" numFmtId="1" xfId="0" applyAlignment="1" applyBorder="1" applyFont="1" applyNumberFormat="1">
      <alignment horizontal="center" vertical="center"/>
    </xf>
    <xf borderId="29" fillId="3" fontId="45" numFmtId="0" xfId="0" applyAlignment="1" applyBorder="1" applyFont="1">
      <alignment horizontal="left" vertical="center"/>
    </xf>
    <xf borderId="30" fillId="3" fontId="54" numFmtId="0" xfId="0" applyAlignment="1" applyBorder="1" applyFont="1">
      <alignment horizontal="left" vertical="center"/>
    </xf>
    <xf borderId="4" fillId="3" fontId="48" numFmtId="0" xfId="0" applyAlignment="1" applyBorder="1" applyFont="1">
      <alignment horizontal="center" readingOrder="0" vertical="center"/>
    </xf>
    <xf borderId="4" fillId="8" fontId="48" numFmtId="0" xfId="0" applyAlignment="1" applyBorder="1" applyFont="1">
      <alignment horizontal="center" readingOrder="0" vertical="center"/>
    </xf>
    <xf borderId="4" fillId="3" fontId="1" numFmtId="1" xfId="0" applyAlignment="1" applyBorder="1" applyFont="1" applyNumberFormat="1">
      <alignment horizontal="center" vertical="center"/>
    </xf>
    <xf borderId="29" fillId="3" fontId="1" numFmtId="0" xfId="0" applyAlignment="1" applyBorder="1" applyFont="1">
      <alignment horizontal="left" shrinkToFit="0" vertical="center" wrapText="1"/>
    </xf>
    <xf borderId="0" fillId="0" fontId="32" numFmtId="0" xfId="0" applyAlignment="1" applyFont="1">
      <alignment vertical="top"/>
    </xf>
    <xf borderId="0" fillId="0" fontId="32" numFmtId="0" xfId="0" applyFont="1"/>
    <xf borderId="0" fillId="0" fontId="51" numFmtId="0" xfId="0" applyFont="1"/>
    <xf borderId="34" fillId="9" fontId="30" numFmtId="0" xfId="0" applyAlignment="1" applyBorder="1" applyFont="1">
      <alignment horizontal="left"/>
    </xf>
    <xf borderId="4" fillId="7" fontId="55" numFmtId="164" xfId="0" applyAlignment="1" applyBorder="1" applyFont="1" applyNumberFormat="1">
      <alignment horizontal="center" vertical="center"/>
    </xf>
    <xf borderId="4" fillId="7" fontId="55" numFmtId="165" xfId="0" applyAlignment="1" applyBorder="1" applyFont="1" applyNumberFormat="1">
      <alignment horizontal="center" vertical="center"/>
    </xf>
    <xf borderId="4" fillId="0" fontId="56" numFmtId="0" xfId="0" applyAlignment="1" applyBorder="1" applyFont="1">
      <alignment readingOrder="0" vertical="center"/>
    </xf>
    <xf borderId="4" fillId="0" fontId="56" numFmtId="0" xfId="0" applyAlignment="1" applyBorder="1" applyFont="1">
      <alignment vertical="center"/>
    </xf>
    <xf borderId="4" fillId="3" fontId="57" numFmtId="0" xfId="0" applyAlignment="1" applyBorder="1" applyFont="1">
      <alignment horizontal="center" readingOrder="0" vertical="center"/>
    </xf>
    <xf borderId="4" fillId="3" fontId="57" numFmtId="0" xfId="0" applyAlignment="1" applyBorder="1" applyFont="1">
      <alignment horizontal="center" vertical="center"/>
    </xf>
    <xf borderId="0" fillId="0" fontId="58" numFmtId="0" xfId="0" applyAlignment="1" applyFont="1">
      <alignment vertical="center"/>
    </xf>
    <xf borderId="0" fillId="0" fontId="56" numFmtId="0" xfId="0" applyAlignment="1" applyFont="1">
      <alignment vertical="center"/>
    </xf>
    <xf borderId="5" fillId="0" fontId="9" numFmtId="0" xfId="0" applyAlignment="1" applyBorder="1" applyFont="1">
      <alignment horizontal="left" shrinkToFit="0" vertical="center" wrapText="1"/>
    </xf>
    <xf borderId="29" fillId="3" fontId="36" numFmtId="0" xfId="0" applyAlignment="1" applyBorder="1" applyFont="1">
      <alignment horizontal="center" vertical="center"/>
    </xf>
    <xf borderId="35" fillId="3" fontId="36" numFmtId="0" xfId="0" applyAlignment="1" applyBorder="1" applyFont="1">
      <alignment horizontal="center" vertical="center"/>
    </xf>
    <xf borderId="36" fillId="3" fontId="36" numFmtId="0" xfId="0" applyAlignment="1" applyBorder="1" applyFont="1">
      <alignment horizontal="center" vertical="center"/>
    </xf>
    <xf borderId="36" fillId="3" fontId="36" numFmtId="0" xfId="0" applyAlignment="1" applyBorder="1" applyFont="1">
      <alignment horizontal="center" readingOrder="0" vertical="center"/>
    </xf>
    <xf borderId="4" fillId="3" fontId="36" numFmtId="0" xfId="0" applyAlignment="1" applyBorder="1" applyFont="1">
      <alignment vertical="center"/>
    </xf>
    <xf borderId="4" fillId="10" fontId="36" numFmtId="0" xfId="0" applyAlignment="1" applyBorder="1" applyFill="1" applyFont="1">
      <alignment horizontal="center" vertical="center"/>
    </xf>
    <xf borderId="32" fillId="3" fontId="36" numFmtId="0" xfId="0" applyAlignment="1" applyBorder="1" applyFont="1">
      <alignment horizontal="center" vertical="center"/>
    </xf>
    <xf borderId="0" fillId="0" fontId="32" numFmtId="0" xfId="0" applyAlignment="1" applyFont="1">
      <alignment horizontal="center" vertical="center"/>
    </xf>
    <xf borderId="0" fillId="0" fontId="32" numFmtId="0" xfId="0" applyAlignment="1" applyFont="1">
      <alignment horizontal="center"/>
    </xf>
    <xf borderId="7" fillId="0" fontId="32" numFmtId="0" xfId="0" applyAlignment="1" applyBorder="1" applyFont="1">
      <alignment horizontal="center" vertical="center"/>
    </xf>
    <xf borderId="4" fillId="0" fontId="2" numFmtId="0" xfId="0" applyAlignment="1" applyBorder="1" applyFont="1">
      <alignment horizontal="center" shrinkToFit="0" vertical="center" wrapText="1"/>
    </xf>
    <xf borderId="4" fillId="0" fontId="53" numFmtId="0" xfId="0" applyAlignment="1" applyBorder="1" applyFont="1">
      <alignment horizontal="center" vertical="center"/>
    </xf>
    <xf borderId="6" fillId="0" fontId="53" numFmtId="0" xfId="0" applyAlignment="1" applyBorder="1" applyFont="1">
      <alignment horizontal="left" vertical="center"/>
    </xf>
    <xf borderId="7" fillId="0" fontId="53" numFmtId="0" xfId="0" applyAlignment="1" applyBorder="1" applyFont="1">
      <alignment horizontal="left" vertical="center"/>
    </xf>
  </cellXfs>
  <cellStyles count="1">
    <cellStyle xfId="0" name="Normal" builtinId="0"/>
  </cellStyles>
  <dxfs count="2">
    <dxf>
      <font/>
      <fill>
        <patternFill patternType="solid">
          <fgColor rgb="FFB6DDE8"/>
          <bgColor rgb="FFB6DDE8"/>
        </patternFill>
      </fill>
      <border/>
    </dxf>
    <dxf>
      <font/>
      <fill>
        <patternFill patternType="solid">
          <fgColor rgb="FFDAEEF3"/>
          <bgColor rgb="FFDAEEF3"/>
        </patternFill>
      </fill>
      <border/>
    </dxf>
  </dxfs>
</styleSheet>
</file>

<file path=xl/_rels/workbook.xml.rels><?xml version="1.0" encoding="UTF-8" standalone="yes"?><Relationships xmlns="http://schemas.openxmlformats.org/package/2006/relationships"><Relationship Id="rId20" Type="http://schemas.openxmlformats.org/officeDocument/2006/relationships/worksheet" Target="worksheets/sheet17.xml"/><Relationship Id="rId22" Type="http://schemas.openxmlformats.org/officeDocument/2006/relationships/worksheet" Target="worksheets/sheet19.xml"/><Relationship Id="rId21" Type="http://schemas.openxmlformats.org/officeDocument/2006/relationships/worksheet" Target="worksheets/sheet18.xml"/><Relationship Id="rId24" Type="http://schemas.openxmlformats.org/officeDocument/2006/relationships/worksheet" Target="worksheets/sheet21.xml"/><Relationship Id="rId23" Type="http://schemas.openxmlformats.org/officeDocument/2006/relationships/worksheet" Target="worksheets/sheet20.xml"/><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schemas.openxmlformats.org/officeDocument/2006/relationships/worksheet" Target="worksheets/sheet6.xml"/><Relationship Id="rId26" Type="http://schemas.openxmlformats.org/officeDocument/2006/relationships/worksheet" Target="worksheets/sheet23.xml"/><Relationship Id="rId25" Type="http://schemas.openxmlformats.org/officeDocument/2006/relationships/worksheet" Target="worksheets/sheet22.xml"/><Relationship Id="rId28" Type="http://schemas.openxmlformats.org/officeDocument/2006/relationships/worksheet" Target="worksheets/sheet25.xml"/><Relationship Id="rId27" Type="http://schemas.openxmlformats.org/officeDocument/2006/relationships/worksheet" Target="worksheets/sheet24.xml"/><Relationship Id="rId5" Type="http://schemas.openxmlformats.org/officeDocument/2006/relationships/worksheet" Target="worksheets/sheet2.xml"/><Relationship Id="rId6" Type="http://schemas.openxmlformats.org/officeDocument/2006/relationships/worksheet" Target="worksheets/sheet3.xml"/><Relationship Id="rId29" Type="http://schemas.openxmlformats.org/officeDocument/2006/relationships/worksheet" Target="worksheets/sheet26.xml"/><Relationship Id="rId7" Type="http://schemas.openxmlformats.org/officeDocument/2006/relationships/worksheet" Target="worksheets/sheet4.xml"/><Relationship Id="rId8" Type="http://schemas.openxmlformats.org/officeDocument/2006/relationships/worksheet" Target="worksheets/sheet5.xml"/><Relationship Id="rId31" Type="http://schemas.openxmlformats.org/officeDocument/2006/relationships/worksheet" Target="worksheets/sheet28.xml"/><Relationship Id="rId30" Type="http://schemas.openxmlformats.org/officeDocument/2006/relationships/worksheet" Target="worksheets/sheet27.xml"/><Relationship Id="rId11" Type="http://schemas.openxmlformats.org/officeDocument/2006/relationships/worksheet" Target="worksheets/sheet8.xml"/><Relationship Id="rId33" Type="http://schemas.openxmlformats.org/officeDocument/2006/relationships/worksheet" Target="worksheets/sheet30.xml"/><Relationship Id="rId10" Type="http://schemas.openxmlformats.org/officeDocument/2006/relationships/worksheet" Target="worksheets/sheet7.xml"/><Relationship Id="rId32" Type="http://schemas.openxmlformats.org/officeDocument/2006/relationships/worksheet" Target="worksheets/sheet29.xml"/><Relationship Id="rId13" Type="http://schemas.openxmlformats.org/officeDocument/2006/relationships/worksheet" Target="worksheets/sheet10.xml"/><Relationship Id="rId12" Type="http://schemas.openxmlformats.org/officeDocument/2006/relationships/worksheet" Target="worksheets/sheet9.xml"/><Relationship Id="rId34" Type="http://customschemas.google.com/relationships/workbookmetadata" Target="metadata"/><Relationship Id="rId15" Type="http://schemas.openxmlformats.org/officeDocument/2006/relationships/worksheet" Target="worksheets/sheet12.xml"/><Relationship Id="rId14" Type="http://schemas.openxmlformats.org/officeDocument/2006/relationships/worksheet" Target="worksheets/sheet11.xml"/><Relationship Id="rId17" Type="http://schemas.openxmlformats.org/officeDocument/2006/relationships/worksheet" Target="worksheets/sheet14.xml"/><Relationship Id="rId16" Type="http://schemas.openxmlformats.org/officeDocument/2006/relationships/worksheet" Target="worksheets/sheet13.xml"/><Relationship Id="rId19" Type="http://schemas.openxmlformats.org/officeDocument/2006/relationships/worksheet" Target="worksheets/sheet16.xml"/><Relationship Id="rId18" Type="http://schemas.openxmlformats.org/officeDocument/2006/relationships/worksheet" Target="worksheets/sheet15.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comments" Target="../comments6.xml"/><Relationship Id="rId2" Type="http://schemas.openxmlformats.org/officeDocument/2006/relationships/drawing" Target="../drawings/drawing11.xml"/><Relationship Id="rId3" Type="http://schemas.openxmlformats.org/officeDocument/2006/relationships/vmlDrawing" Target="../drawings/vmlDrawing6.vml"/></Relationships>
</file>

<file path=xl/worksheets/_rels/sheet12.xml.rels><?xml version="1.0" encoding="UTF-8" standalone="yes"?><Relationships xmlns="http://schemas.openxmlformats.org/package/2006/relationships"><Relationship Id="rId1" Type="http://schemas.openxmlformats.org/officeDocument/2006/relationships/comments" Target="../comments7.xml"/><Relationship Id="rId2" Type="http://schemas.openxmlformats.org/officeDocument/2006/relationships/drawing" Target="../drawings/drawing12.xml"/><Relationship Id="rId3" Type="http://schemas.openxmlformats.org/officeDocument/2006/relationships/vmlDrawing" Target="../drawings/vmlDrawing7.vml"/></Relationships>
</file>

<file path=xl/worksheets/_rels/sheet13.xml.rels><?xml version="1.0" encoding="UTF-8" standalone="yes"?><Relationships xmlns="http://schemas.openxmlformats.org/package/2006/relationships"><Relationship Id="rId1" Type="http://schemas.openxmlformats.org/officeDocument/2006/relationships/comments" Target="../comments8.xml"/><Relationship Id="rId2" Type="http://schemas.openxmlformats.org/officeDocument/2006/relationships/drawing" Target="../drawings/drawing13.xml"/><Relationship Id="rId3" Type="http://schemas.openxmlformats.org/officeDocument/2006/relationships/vmlDrawing" Target="../drawings/vmlDrawing8.v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comments" Target="../comments9.xml"/><Relationship Id="rId2" Type="http://schemas.openxmlformats.org/officeDocument/2006/relationships/drawing" Target="../drawings/drawing15.xml"/><Relationship Id="rId3" Type="http://schemas.openxmlformats.org/officeDocument/2006/relationships/vmlDrawing" Target="../drawings/vmlDrawing9.v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1" Type="http://schemas.openxmlformats.org/officeDocument/2006/relationships/comments" Target="../comments10.xml"/><Relationship Id="rId2" Type="http://schemas.openxmlformats.org/officeDocument/2006/relationships/drawing" Target="../drawings/drawing18.xml"/><Relationship Id="rId3" Type="http://schemas.openxmlformats.org/officeDocument/2006/relationships/vmlDrawing" Target="../drawings/vmlDrawing10.v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1.xml.rels><?xml version="1.0" encoding="UTF-8" standalone="yes"?><Relationships xmlns="http://schemas.openxmlformats.org/package/2006/relationships"><Relationship Id="rId1" Type="http://schemas.openxmlformats.org/officeDocument/2006/relationships/comments" Target="../comments11.xml"/><Relationship Id="rId2" Type="http://schemas.openxmlformats.org/officeDocument/2006/relationships/drawing" Target="../drawings/drawing21.xml"/><Relationship Id="rId3" Type="http://schemas.openxmlformats.org/officeDocument/2006/relationships/vmlDrawing" Target="../drawings/vmlDrawing11.vml"/></Relationships>
</file>

<file path=xl/worksheets/_rels/sheet22.xml.rels><?xml version="1.0" encoding="UTF-8" standalone="yes"?><Relationships xmlns="http://schemas.openxmlformats.org/package/2006/relationships"><Relationship Id="rId1" Type="http://schemas.openxmlformats.org/officeDocument/2006/relationships/comments" Target="../comments12.xml"/><Relationship Id="rId2" Type="http://schemas.openxmlformats.org/officeDocument/2006/relationships/drawing" Target="../drawings/drawing22.xml"/><Relationship Id="rId3" Type="http://schemas.openxmlformats.org/officeDocument/2006/relationships/vmlDrawing" Target="../drawings/vmlDrawing12.vml"/></Relationships>
</file>

<file path=xl/worksheets/_rels/sheet23.xml.rels><?xml version="1.0" encoding="UTF-8" standalone="yes"?><Relationships xmlns="http://schemas.openxmlformats.org/package/2006/relationships"><Relationship Id="rId1" Type="http://schemas.openxmlformats.org/officeDocument/2006/relationships/comments" Target="../comments13.xml"/><Relationship Id="rId2" Type="http://schemas.openxmlformats.org/officeDocument/2006/relationships/drawing" Target="../drawings/drawing23.xml"/><Relationship Id="rId3" Type="http://schemas.openxmlformats.org/officeDocument/2006/relationships/vmlDrawing" Target="../drawings/vmlDrawing13.vml"/></Relationships>
</file>

<file path=xl/worksheets/_rels/sheet24.xml.rels><?xml version="1.0" encoding="UTF-8" standalone="yes"?><Relationships xmlns="http://schemas.openxmlformats.org/package/2006/relationships"><Relationship Id="rId1" Type="http://schemas.openxmlformats.org/officeDocument/2006/relationships/comments" Target="../comments14.xml"/><Relationship Id="rId2" Type="http://schemas.openxmlformats.org/officeDocument/2006/relationships/drawing" Target="../drawings/drawing24.xml"/><Relationship Id="rId3" Type="http://schemas.openxmlformats.org/officeDocument/2006/relationships/vmlDrawing" Target="../drawings/vmlDrawing14.vm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26.xml.rels><?xml version="1.0" encoding="UTF-8" standalone="yes"?><Relationships xmlns="http://schemas.openxmlformats.org/package/2006/relationships"><Relationship Id="rId1" Type="http://schemas.openxmlformats.org/officeDocument/2006/relationships/comments" Target="../comments15.xml"/><Relationship Id="rId2" Type="http://schemas.openxmlformats.org/officeDocument/2006/relationships/drawing" Target="../drawings/drawing26.xml"/><Relationship Id="rId3" Type="http://schemas.openxmlformats.org/officeDocument/2006/relationships/vmlDrawing" Target="../drawings/vmlDrawing15.vml"/></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28.xml.rels><?xml version="1.0" encoding="UTF-8" standalone="yes"?><Relationships xmlns="http://schemas.openxmlformats.org/package/2006/relationships"><Relationship Id="rId1" Type="http://schemas.openxmlformats.org/officeDocument/2006/relationships/comments" Target="../comments16.xml"/><Relationship Id="rId2" Type="http://schemas.openxmlformats.org/officeDocument/2006/relationships/drawing" Target="../drawings/drawing28.xml"/><Relationship Id="rId3" Type="http://schemas.openxmlformats.org/officeDocument/2006/relationships/vmlDrawing" Target="../drawings/vmlDrawing16.v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29.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30.xml"/></Relationships>
</file>

<file path=xl/worksheets/_rels/sheet4.xml.rels><?xml version="1.0" encoding="UTF-8" standalone="yes"?><Relationships xmlns="http://schemas.openxmlformats.org/package/2006/relationships"><Relationship Id="rId1" Type="http://schemas.openxmlformats.org/officeDocument/2006/relationships/comments" Target="../comments1.xml"/><Relationship Id="rId2" Type="http://schemas.openxmlformats.org/officeDocument/2006/relationships/drawing" Target="../drawings/drawing4.xml"/><Relationship Id="rId3" Type="http://schemas.openxmlformats.org/officeDocument/2006/relationships/vmlDrawing" Target="../drawings/vmlDrawing1.v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comments" Target="../comments2.xml"/><Relationship Id="rId2" Type="http://schemas.openxmlformats.org/officeDocument/2006/relationships/drawing" Target="../drawings/drawing6.xml"/><Relationship Id="rId3" Type="http://schemas.openxmlformats.org/officeDocument/2006/relationships/vmlDrawing" Target="../drawings/vmlDrawing2.vml"/></Relationships>
</file>

<file path=xl/worksheets/_rels/sheet7.xml.rels><?xml version="1.0" encoding="UTF-8" standalone="yes"?><Relationships xmlns="http://schemas.openxmlformats.org/package/2006/relationships"><Relationship Id="rId1" Type="http://schemas.openxmlformats.org/officeDocument/2006/relationships/comments" Target="../comments3.xml"/><Relationship Id="rId2" Type="http://schemas.openxmlformats.org/officeDocument/2006/relationships/drawing" Target="../drawings/drawing7.xml"/><Relationship Id="rId3" Type="http://schemas.openxmlformats.org/officeDocument/2006/relationships/vmlDrawing" Target="../drawings/vmlDrawing3.vml"/></Relationships>
</file>

<file path=xl/worksheets/_rels/sheet8.xml.rels><?xml version="1.0" encoding="UTF-8" standalone="yes"?><Relationships xmlns="http://schemas.openxmlformats.org/package/2006/relationships"><Relationship Id="rId1" Type="http://schemas.openxmlformats.org/officeDocument/2006/relationships/comments" Target="../comments4.xml"/><Relationship Id="rId2" Type="http://schemas.openxmlformats.org/officeDocument/2006/relationships/drawing" Target="../drawings/drawing8.xml"/><Relationship Id="rId3" Type="http://schemas.openxmlformats.org/officeDocument/2006/relationships/vmlDrawing" Target="../drawings/vmlDrawing4.vml"/></Relationships>
</file>

<file path=xl/worksheets/_rels/sheet9.xml.rels><?xml version="1.0" encoding="UTF-8" standalone="yes"?><Relationships xmlns="http://schemas.openxmlformats.org/package/2006/relationships"><Relationship Id="rId1" Type="http://schemas.openxmlformats.org/officeDocument/2006/relationships/comments" Target="../comments5.xml"/><Relationship Id="rId2" Type="http://schemas.openxmlformats.org/officeDocument/2006/relationships/drawing" Target="../drawings/drawing9.xml"/><Relationship Id="rId3" Type="http://schemas.openxmlformats.org/officeDocument/2006/relationships/vmlDrawing" Target="../drawings/vmlDrawing5.v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6" width="8.71"/>
  </cols>
  <sheetData>
    <row r="1" ht="12.75" customHeight="1"/>
    <row r="2" ht="12.75" customHeight="1"/>
    <row r="3" ht="12.75" customHeight="1"/>
    <row r="4" ht="12.75" customHeight="1"/>
    <row r="5" ht="12.75" customHeight="1"/>
    <row r="6" ht="12.75" customHeight="1"/>
    <row r="7" ht="12.75" customHeight="1"/>
    <row r="8" ht="12.75" customHeight="1"/>
    <row r="9" ht="12.75" customHeight="1"/>
    <row r="10" ht="12.75" customHeight="1"/>
    <row r="11" ht="12.75" customHeight="1"/>
    <row r="12" ht="12.75" customHeight="1"/>
    <row r="13" ht="12.75" customHeight="1"/>
    <row r="14" ht="12.75" customHeight="1"/>
    <row r="15" ht="12.75" customHeight="1"/>
    <row r="16" ht="12.75" customHeight="1"/>
    <row r="17" ht="12.75" customHeight="1"/>
    <row r="18" ht="12.75" customHeight="1"/>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printOptions/>
  <pageMargins bottom="0.75" footer="0.0" header="0.0" left="0.7" right="0.7" top="0.75"/>
  <pageSetup orientation="landscape"/>
  <drawing r:id="rId1"/>
</worksheet>
</file>

<file path=xl/worksheets/sheet1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10.14"/>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42</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353</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3.0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45352</v>
      </c>
      <c r="F5" s="74">
        <f t="shared" ref="F5:AI5" si="1">E5+1</f>
        <v>45353</v>
      </c>
      <c r="G5" s="74">
        <f t="shared" si="1"/>
        <v>45354</v>
      </c>
      <c r="H5" s="74">
        <f t="shared" si="1"/>
        <v>45355</v>
      </c>
      <c r="I5" s="74">
        <f t="shared" si="1"/>
        <v>45356</v>
      </c>
      <c r="J5" s="74">
        <f t="shared" si="1"/>
        <v>45357</v>
      </c>
      <c r="K5" s="74">
        <f t="shared" si="1"/>
        <v>45358</v>
      </c>
      <c r="L5" s="74">
        <f t="shared" si="1"/>
        <v>45359</v>
      </c>
      <c r="M5" s="74">
        <f t="shared" si="1"/>
        <v>45360</v>
      </c>
      <c r="N5" s="74">
        <f t="shared" si="1"/>
        <v>45361</v>
      </c>
      <c r="O5" s="74">
        <f t="shared" si="1"/>
        <v>45362</v>
      </c>
      <c r="P5" s="74">
        <f t="shared" si="1"/>
        <v>45363</v>
      </c>
      <c r="Q5" s="74">
        <f t="shared" si="1"/>
        <v>45364</v>
      </c>
      <c r="R5" s="74">
        <f t="shared" si="1"/>
        <v>45365</v>
      </c>
      <c r="S5" s="74">
        <f t="shared" si="1"/>
        <v>45366</v>
      </c>
      <c r="T5" s="74">
        <f t="shared" si="1"/>
        <v>45367</v>
      </c>
      <c r="U5" s="74">
        <f t="shared" si="1"/>
        <v>45368</v>
      </c>
      <c r="V5" s="74">
        <f t="shared" si="1"/>
        <v>45369</v>
      </c>
      <c r="W5" s="74">
        <f t="shared" si="1"/>
        <v>45370</v>
      </c>
      <c r="X5" s="74">
        <f t="shared" si="1"/>
        <v>45371</v>
      </c>
      <c r="Y5" s="74">
        <f t="shared" si="1"/>
        <v>45372</v>
      </c>
      <c r="Z5" s="74">
        <f t="shared" si="1"/>
        <v>45373</v>
      </c>
      <c r="AA5" s="74">
        <f t="shared" si="1"/>
        <v>45374</v>
      </c>
      <c r="AB5" s="74">
        <f t="shared" si="1"/>
        <v>45375</v>
      </c>
      <c r="AC5" s="74">
        <f t="shared" si="1"/>
        <v>45376</v>
      </c>
      <c r="AD5" s="74">
        <f t="shared" si="1"/>
        <v>45377</v>
      </c>
      <c r="AE5" s="74">
        <f t="shared" si="1"/>
        <v>45378</v>
      </c>
      <c r="AF5" s="74">
        <f t="shared" si="1"/>
        <v>45379</v>
      </c>
      <c r="AG5" s="74">
        <f t="shared" si="1"/>
        <v>45380</v>
      </c>
      <c r="AH5" s="74">
        <f t="shared" si="1"/>
        <v>45381</v>
      </c>
      <c r="AI5" s="74">
        <f t="shared" si="1"/>
        <v>45382</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6</v>
      </c>
      <c r="F6" s="80">
        <f t="shared" si="2"/>
        <v>7</v>
      </c>
      <c r="G6" s="80" t="str">
        <f t="shared" si="2"/>
        <v>CN</v>
      </c>
      <c r="H6" s="80">
        <f t="shared" si="2"/>
        <v>2</v>
      </c>
      <c r="I6" s="80">
        <f t="shared" si="2"/>
        <v>3</v>
      </c>
      <c r="J6" s="80">
        <f t="shared" si="2"/>
        <v>4</v>
      </c>
      <c r="K6" s="80">
        <f t="shared" si="2"/>
        <v>5</v>
      </c>
      <c r="L6" s="80">
        <f t="shared" si="2"/>
        <v>6</v>
      </c>
      <c r="M6" s="80">
        <f t="shared" si="2"/>
        <v>7</v>
      </c>
      <c r="N6" s="80" t="str">
        <f t="shared" si="2"/>
        <v>CN</v>
      </c>
      <c r="O6" s="80">
        <f t="shared" si="2"/>
        <v>2</v>
      </c>
      <c r="P6" s="80">
        <f t="shared" si="2"/>
        <v>3</v>
      </c>
      <c r="Q6" s="80">
        <f t="shared" si="2"/>
        <v>4</v>
      </c>
      <c r="R6" s="80">
        <f t="shared" si="2"/>
        <v>5</v>
      </c>
      <c r="S6" s="80">
        <f t="shared" si="2"/>
        <v>6</v>
      </c>
      <c r="T6" s="80">
        <f t="shared" si="2"/>
        <v>7</v>
      </c>
      <c r="U6" s="80" t="str">
        <f t="shared" si="2"/>
        <v>CN</v>
      </c>
      <c r="V6" s="80">
        <f t="shared" si="2"/>
        <v>2</v>
      </c>
      <c r="W6" s="80">
        <f t="shared" si="2"/>
        <v>3</v>
      </c>
      <c r="X6" s="80">
        <f t="shared" si="2"/>
        <v>4</v>
      </c>
      <c r="Y6" s="80">
        <f t="shared" si="2"/>
        <v>5</v>
      </c>
      <c r="Z6" s="80">
        <f t="shared" si="2"/>
        <v>6</v>
      </c>
      <c r="AA6" s="80">
        <f t="shared" si="2"/>
        <v>7</v>
      </c>
      <c r="AB6" s="80" t="str">
        <f t="shared" si="2"/>
        <v>CN</v>
      </c>
      <c r="AC6" s="80">
        <f t="shared" si="2"/>
        <v>2</v>
      </c>
      <c r="AD6" s="80">
        <f t="shared" si="2"/>
        <v>3</v>
      </c>
      <c r="AE6" s="80">
        <f t="shared" si="2"/>
        <v>4</v>
      </c>
      <c r="AF6" s="80">
        <f t="shared" si="2"/>
        <v>5</v>
      </c>
      <c r="AG6" s="80">
        <f t="shared" si="2"/>
        <v>6</v>
      </c>
      <c r="AH6" s="80">
        <f t="shared" si="2"/>
        <v>7</v>
      </c>
      <c r="AI6" s="80" t="str">
        <f t="shared" si="2"/>
        <v>CN</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94">
        <v>2.254802150026E12</v>
      </c>
      <c r="C7" s="83" t="s">
        <v>354</v>
      </c>
      <c r="D7" s="84" t="s">
        <v>130</v>
      </c>
      <c r="E7" s="85"/>
      <c r="F7" s="86"/>
      <c r="G7" s="85"/>
      <c r="H7" s="86" t="s">
        <v>53</v>
      </c>
      <c r="I7" s="85"/>
      <c r="J7" s="85"/>
      <c r="K7" s="86" t="s">
        <v>53</v>
      </c>
      <c r="L7" s="86"/>
      <c r="M7" s="86"/>
      <c r="N7" s="85"/>
      <c r="O7" s="85"/>
      <c r="P7" s="87"/>
      <c r="Q7" s="85"/>
      <c r="R7" s="86"/>
      <c r="S7" s="86"/>
      <c r="T7" s="88"/>
      <c r="U7" s="86"/>
      <c r="V7" s="139"/>
      <c r="W7" s="86"/>
      <c r="X7" s="86"/>
      <c r="Y7" s="86"/>
      <c r="Z7" s="85"/>
      <c r="AA7" s="85"/>
      <c r="AB7" s="85"/>
      <c r="AC7" s="85"/>
      <c r="AD7" s="85"/>
      <c r="AE7" s="85"/>
      <c r="AF7" s="85"/>
      <c r="AG7" s="86"/>
      <c r="AH7" s="86"/>
      <c r="AI7" s="86"/>
      <c r="AJ7" s="89">
        <f t="shared" ref="AJ7:AJ31" si="3">COUNTIF(E7:AI7,"K")+2*COUNTIF(E7:AI7,"2K")+COUNTIF(E7:AI7,"TK")+COUNTIF(E7:AI7,"KT")+COUNTIF(E7:AI7,"PK")+COUNTIF(E7:AI7,"KP")+2*COUNTIF(E7:AI7,"K2")</f>
        <v>0</v>
      </c>
      <c r="AK7" s="9">
        <f t="shared" ref="AK7:AK31" si="4">COUNTIF(F7:AJ7,"P")+2*COUNTIF(F7:AJ7,"2P")+COUNTIF(F7:AJ7,"TP")+COUNTIF(F7:AJ7,"PT")+COUNTIF(F7:AJ7,"PK")+COUNTIF(F7:AJ7,"KP")+2*COUNTIF(F7:AJ7,"P2")</f>
        <v>2</v>
      </c>
      <c r="AL7" s="9">
        <f t="shared" ref="AL7:AL31"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94">
        <v>2.254802150013E12</v>
      </c>
      <c r="C8" s="83" t="s">
        <v>355</v>
      </c>
      <c r="D8" s="84" t="s">
        <v>130</v>
      </c>
      <c r="E8" s="85"/>
      <c r="F8" s="85"/>
      <c r="G8" s="85"/>
      <c r="H8" s="85"/>
      <c r="I8" s="85"/>
      <c r="J8" s="85"/>
      <c r="K8" s="85"/>
      <c r="L8" s="85"/>
      <c r="M8" s="85"/>
      <c r="N8" s="85"/>
      <c r="O8" s="85"/>
      <c r="P8" s="90"/>
      <c r="Q8" s="85"/>
      <c r="R8" s="85"/>
      <c r="S8" s="85"/>
      <c r="T8" s="88"/>
      <c r="U8" s="85"/>
      <c r="V8" s="91"/>
      <c r="W8" s="86"/>
      <c r="X8" s="85"/>
      <c r="Y8" s="85"/>
      <c r="Z8" s="85"/>
      <c r="AA8" s="85"/>
      <c r="AB8" s="85"/>
      <c r="AC8" s="85"/>
      <c r="AD8" s="85"/>
      <c r="AE8" s="85"/>
      <c r="AF8" s="85"/>
      <c r="AG8" s="85"/>
      <c r="AH8" s="85"/>
      <c r="AI8" s="85"/>
      <c r="AJ8" s="89">
        <f t="shared" si="3"/>
        <v>0</v>
      </c>
      <c r="AK8" s="9">
        <f t="shared" si="4"/>
        <v>0</v>
      </c>
      <c r="AL8" s="9">
        <f t="shared" si="5"/>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94">
        <v>2.254802150012E12</v>
      </c>
      <c r="C9" s="83" t="s">
        <v>356</v>
      </c>
      <c r="D9" s="84" t="s">
        <v>135</v>
      </c>
      <c r="E9" s="85"/>
      <c r="F9" s="85"/>
      <c r="G9" s="85"/>
      <c r="H9" s="85"/>
      <c r="I9" s="85"/>
      <c r="J9" s="86"/>
      <c r="K9" s="86" t="s">
        <v>53</v>
      </c>
      <c r="L9" s="85"/>
      <c r="M9" s="85"/>
      <c r="N9" s="86"/>
      <c r="O9" s="85"/>
      <c r="P9" s="90"/>
      <c r="Q9" s="86"/>
      <c r="R9" s="85"/>
      <c r="S9" s="85"/>
      <c r="T9" s="88"/>
      <c r="U9" s="85"/>
      <c r="V9" s="88"/>
      <c r="W9" s="85"/>
      <c r="X9" s="86"/>
      <c r="Y9" s="85"/>
      <c r="Z9" s="86"/>
      <c r="AA9" s="85"/>
      <c r="AB9" s="85"/>
      <c r="AC9" s="85"/>
      <c r="AD9" s="85"/>
      <c r="AE9" s="85"/>
      <c r="AF9" s="86"/>
      <c r="AG9" s="85"/>
      <c r="AH9" s="85"/>
      <c r="AI9" s="85"/>
      <c r="AJ9" s="89">
        <f t="shared" si="3"/>
        <v>0</v>
      </c>
      <c r="AK9" s="9">
        <f t="shared" si="4"/>
        <v>1</v>
      </c>
      <c r="AL9" s="9">
        <f t="shared" si="5"/>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94">
        <v>2.253201060008E12</v>
      </c>
      <c r="C10" s="95" t="s">
        <v>357</v>
      </c>
      <c r="D10" s="84" t="s">
        <v>185</v>
      </c>
      <c r="E10" s="86"/>
      <c r="F10" s="86"/>
      <c r="G10" s="86"/>
      <c r="H10" s="85"/>
      <c r="I10" s="85"/>
      <c r="J10" s="86"/>
      <c r="K10" s="85"/>
      <c r="L10" s="86"/>
      <c r="M10" s="85"/>
      <c r="N10" s="86"/>
      <c r="O10" s="86"/>
      <c r="P10" s="87"/>
      <c r="Q10" s="85"/>
      <c r="R10" s="86" t="s">
        <v>54</v>
      </c>
      <c r="S10" s="85"/>
      <c r="T10" s="88"/>
      <c r="U10" s="85"/>
      <c r="V10" s="88"/>
      <c r="W10" s="86"/>
      <c r="X10" s="85"/>
      <c r="Y10" s="86"/>
      <c r="Z10" s="86"/>
      <c r="AA10" s="85"/>
      <c r="AB10" s="86"/>
      <c r="AC10" s="86"/>
      <c r="AD10" s="85"/>
      <c r="AE10" s="86"/>
      <c r="AF10" s="86"/>
      <c r="AG10" s="85"/>
      <c r="AH10" s="85"/>
      <c r="AI10" s="85"/>
      <c r="AJ10" s="89">
        <f t="shared" si="3"/>
        <v>0</v>
      </c>
      <c r="AK10" s="9">
        <f t="shared" si="4"/>
        <v>0</v>
      </c>
      <c r="AL10" s="9">
        <f t="shared" si="5"/>
        <v>1</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94">
        <v>2.254802150006E12</v>
      </c>
      <c r="C11" s="83" t="s">
        <v>358</v>
      </c>
      <c r="D11" s="84" t="s">
        <v>62</v>
      </c>
      <c r="E11" s="85"/>
      <c r="F11" s="85"/>
      <c r="G11" s="85"/>
      <c r="H11" s="86"/>
      <c r="I11" s="85"/>
      <c r="J11" s="85"/>
      <c r="K11" s="86" t="s">
        <v>53</v>
      </c>
      <c r="L11" s="85"/>
      <c r="M11" s="85"/>
      <c r="N11" s="86"/>
      <c r="O11" s="85"/>
      <c r="P11" s="90"/>
      <c r="Q11" s="85"/>
      <c r="R11" s="86"/>
      <c r="S11" s="86"/>
      <c r="T11" s="88"/>
      <c r="U11" s="85"/>
      <c r="V11" s="88"/>
      <c r="W11" s="86"/>
      <c r="X11" s="85"/>
      <c r="Y11" s="86"/>
      <c r="Z11" s="85"/>
      <c r="AA11" s="85"/>
      <c r="AB11" s="85"/>
      <c r="AC11" s="85"/>
      <c r="AD11" s="85"/>
      <c r="AE11" s="85"/>
      <c r="AF11" s="85"/>
      <c r="AG11" s="85"/>
      <c r="AH11" s="85"/>
      <c r="AI11" s="85"/>
      <c r="AJ11" s="89">
        <f t="shared" si="3"/>
        <v>0</v>
      </c>
      <c r="AK11" s="9">
        <f t="shared" si="4"/>
        <v>1</v>
      </c>
      <c r="AL11" s="9">
        <f t="shared" si="5"/>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94">
        <v>2.254802150018E12</v>
      </c>
      <c r="C12" s="83" t="s">
        <v>359</v>
      </c>
      <c r="D12" s="84" t="s">
        <v>360</v>
      </c>
      <c r="E12" s="86"/>
      <c r="F12" s="86"/>
      <c r="G12" s="86"/>
      <c r="H12" s="86"/>
      <c r="I12" s="86"/>
      <c r="J12" s="86"/>
      <c r="K12" s="85"/>
      <c r="L12" s="86"/>
      <c r="M12" s="86"/>
      <c r="N12" s="85"/>
      <c r="O12" s="85"/>
      <c r="P12" s="87"/>
      <c r="Q12" s="85"/>
      <c r="R12" s="86"/>
      <c r="S12" s="85"/>
      <c r="T12" s="88"/>
      <c r="U12" s="86"/>
      <c r="V12" s="88"/>
      <c r="W12" s="86"/>
      <c r="X12" s="86"/>
      <c r="Y12" s="86"/>
      <c r="Z12" s="86"/>
      <c r="AA12" s="85"/>
      <c r="AB12" s="86"/>
      <c r="AC12" s="86"/>
      <c r="AD12" s="86"/>
      <c r="AE12" s="85"/>
      <c r="AF12" s="86"/>
      <c r="AG12" s="86"/>
      <c r="AH12" s="85"/>
      <c r="AI12" s="86"/>
      <c r="AJ12" s="89">
        <f t="shared" si="3"/>
        <v>0</v>
      </c>
      <c r="AK12" s="9">
        <f t="shared" si="4"/>
        <v>0</v>
      </c>
      <c r="AL12" s="9">
        <f t="shared" si="5"/>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94">
        <v>2.254802150027E12</v>
      </c>
      <c r="C13" s="83" t="s">
        <v>361</v>
      </c>
      <c r="D13" s="84" t="s">
        <v>243</v>
      </c>
      <c r="E13" s="85"/>
      <c r="F13" s="85"/>
      <c r="G13" s="85"/>
      <c r="H13" s="85"/>
      <c r="I13" s="85"/>
      <c r="J13" s="86"/>
      <c r="K13" s="85"/>
      <c r="L13" s="85"/>
      <c r="M13" s="85"/>
      <c r="N13" s="85"/>
      <c r="O13" s="85"/>
      <c r="P13" s="90"/>
      <c r="Q13" s="86"/>
      <c r="R13" s="85"/>
      <c r="S13" s="86"/>
      <c r="T13" s="88"/>
      <c r="U13" s="85"/>
      <c r="V13" s="88"/>
      <c r="W13" s="85"/>
      <c r="X13" s="85"/>
      <c r="Y13" s="85"/>
      <c r="Z13" s="86"/>
      <c r="AA13" s="85"/>
      <c r="AB13" s="85"/>
      <c r="AC13" s="85"/>
      <c r="AD13" s="85"/>
      <c r="AE13" s="85"/>
      <c r="AF13" s="85"/>
      <c r="AG13" s="86"/>
      <c r="AH13" s="85"/>
      <c r="AI13" s="85"/>
      <c r="AJ13" s="89">
        <f t="shared" si="3"/>
        <v>0</v>
      </c>
      <c r="AK13" s="9">
        <f t="shared" si="4"/>
        <v>0</v>
      </c>
      <c r="AL13" s="9">
        <f t="shared" si="5"/>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94">
        <v>2.25480215002E12</v>
      </c>
      <c r="C14" s="95" t="s">
        <v>362</v>
      </c>
      <c r="D14" s="84" t="s">
        <v>243</v>
      </c>
      <c r="E14" s="86"/>
      <c r="F14" s="86"/>
      <c r="G14" s="86"/>
      <c r="H14" s="85"/>
      <c r="I14" s="86"/>
      <c r="J14" s="85"/>
      <c r="K14" s="85"/>
      <c r="L14" s="86"/>
      <c r="M14" s="86"/>
      <c r="N14" s="85"/>
      <c r="O14" s="85"/>
      <c r="P14" s="90"/>
      <c r="Q14" s="86"/>
      <c r="R14" s="85"/>
      <c r="S14" s="86"/>
      <c r="T14" s="88"/>
      <c r="U14" s="85"/>
      <c r="V14" s="91"/>
      <c r="W14" s="86"/>
      <c r="X14" s="85"/>
      <c r="Y14" s="85"/>
      <c r="Z14" s="85"/>
      <c r="AA14" s="85"/>
      <c r="AB14" s="85"/>
      <c r="AC14" s="86"/>
      <c r="AD14" s="86"/>
      <c r="AE14" s="86"/>
      <c r="AF14" s="86"/>
      <c r="AG14" s="85"/>
      <c r="AH14" s="85"/>
      <c r="AI14" s="85"/>
      <c r="AJ14" s="89">
        <f t="shared" si="3"/>
        <v>0</v>
      </c>
      <c r="AK14" s="9">
        <f t="shared" si="4"/>
        <v>0</v>
      </c>
      <c r="AL14" s="9">
        <f t="shared" si="5"/>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94">
        <v>2.254802150024E12</v>
      </c>
      <c r="C15" s="83" t="s">
        <v>363</v>
      </c>
      <c r="D15" s="84" t="s">
        <v>66</v>
      </c>
      <c r="E15" s="85"/>
      <c r="F15" s="85"/>
      <c r="G15" s="85"/>
      <c r="H15" s="85"/>
      <c r="I15" s="85"/>
      <c r="J15" s="85"/>
      <c r="K15" s="85"/>
      <c r="L15" s="85"/>
      <c r="M15" s="85"/>
      <c r="N15" s="85"/>
      <c r="O15" s="85"/>
      <c r="P15" s="90"/>
      <c r="Q15" s="85"/>
      <c r="R15" s="85"/>
      <c r="S15" s="85"/>
      <c r="T15" s="88"/>
      <c r="U15" s="85"/>
      <c r="V15" s="88"/>
      <c r="W15" s="86"/>
      <c r="X15" s="86"/>
      <c r="Y15" s="85"/>
      <c r="Z15" s="85"/>
      <c r="AA15" s="85"/>
      <c r="AB15" s="85"/>
      <c r="AC15" s="85"/>
      <c r="AD15" s="86"/>
      <c r="AE15" s="85"/>
      <c r="AF15" s="85"/>
      <c r="AG15" s="85"/>
      <c r="AH15" s="85"/>
      <c r="AI15" s="85"/>
      <c r="AJ15" s="89">
        <f t="shared" si="3"/>
        <v>0</v>
      </c>
      <c r="AK15" s="9">
        <f t="shared" si="4"/>
        <v>0</v>
      </c>
      <c r="AL15" s="9">
        <f t="shared" si="5"/>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140">
        <v>10.0</v>
      </c>
      <c r="B16" s="141">
        <v>2.254802150021E12</v>
      </c>
      <c r="C16" s="142" t="s">
        <v>364</v>
      </c>
      <c r="D16" s="143" t="s">
        <v>251</v>
      </c>
      <c r="E16" s="144"/>
      <c r="F16" s="144"/>
      <c r="G16" s="144"/>
      <c r="H16" s="144"/>
      <c r="I16" s="144"/>
      <c r="J16" s="144"/>
      <c r="K16" s="144"/>
      <c r="L16" s="144"/>
      <c r="M16" s="144"/>
      <c r="N16" s="144"/>
      <c r="O16" s="144"/>
      <c r="P16" s="145"/>
      <c r="Q16" s="144"/>
      <c r="R16" s="144"/>
      <c r="S16" s="144"/>
      <c r="T16" s="146"/>
      <c r="U16" s="144"/>
      <c r="V16" s="146"/>
      <c r="W16" s="144"/>
      <c r="X16" s="144"/>
      <c r="Y16" s="144"/>
      <c r="Z16" s="144"/>
      <c r="AA16" s="144"/>
      <c r="AB16" s="144"/>
      <c r="AC16" s="144"/>
      <c r="AD16" s="144"/>
      <c r="AE16" s="144"/>
      <c r="AF16" s="144"/>
      <c r="AG16" s="144"/>
      <c r="AH16" s="144"/>
      <c r="AI16" s="144"/>
      <c r="AJ16" s="147">
        <f t="shared" si="3"/>
        <v>0</v>
      </c>
      <c r="AK16" s="147">
        <f t="shared" si="4"/>
        <v>0</v>
      </c>
      <c r="AL16" s="147">
        <f t="shared" si="5"/>
        <v>0</v>
      </c>
      <c r="AM16" s="148"/>
      <c r="AN16" s="148"/>
      <c r="AO16" s="149"/>
      <c r="AP16" s="150"/>
      <c r="AQ16" s="150"/>
      <c r="AR16" s="150"/>
      <c r="AS16" s="150"/>
      <c r="AT16" s="150"/>
      <c r="AU16" s="150"/>
      <c r="AV16" s="150"/>
      <c r="AW16" s="150"/>
      <c r="AX16" s="150"/>
      <c r="AY16" s="150"/>
      <c r="AZ16" s="150"/>
      <c r="BA16" s="150"/>
      <c r="BB16" s="150"/>
      <c r="BC16" s="150"/>
      <c r="BD16" s="150"/>
      <c r="BE16" s="150"/>
      <c r="BF16" s="150"/>
    </row>
    <row r="17" ht="21.0" customHeight="1">
      <c r="A17" s="81">
        <v>11.0</v>
      </c>
      <c r="B17" s="94">
        <v>2.254802150036E12</v>
      </c>
      <c r="C17" s="83" t="s">
        <v>365</v>
      </c>
      <c r="D17" s="84" t="s">
        <v>366</v>
      </c>
      <c r="E17" s="85"/>
      <c r="F17" s="85"/>
      <c r="G17" s="85"/>
      <c r="H17" s="85"/>
      <c r="I17" s="86"/>
      <c r="J17" s="85"/>
      <c r="K17" s="85"/>
      <c r="L17" s="85"/>
      <c r="M17" s="85"/>
      <c r="N17" s="85"/>
      <c r="O17" s="85"/>
      <c r="P17" s="90"/>
      <c r="Q17" s="85"/>
      <c r="R17" s="85"/>
      <c r="S17" s="85"/>
      <c r="T17" s="88"/>
      <c r="U17" s="85"/>
      <c r="V17" s="91"/>
      <c r="W17" s="86"/>
      <c r="X17" s="86"/>
      <c r="Y17" s="85"/>
      <c r="Z17" s="85"/>
      <c r="AA17" s="85"/>
      <c r="AB17" s="85"/>
      <c r="AC17" s="85"/>
      <c r="AD17" s="85"/>
      <c r="AE17" s="85"/>
      <c r="AF17" s="85"/>
      <c r="AG17" s="85"/>
      <c r="AH17" s="85"/>
      <c r="AI17" s="85"/>
      <c r="AJ17" s="89">
        <f t="shared" si="3"/>
        <v>0</v>
      </c>
      <c r="AK17" s="9">
        <f t="shared" si="4"/>
        <v>0</v>
      </c>
      <c r="AL17" s="9">
        <f t="shared" si="5"/>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94">
        <v>2.254802150016E12</v>
      </c>
      <c r="C18" s="83" t="s">
        <v>367</v>
      </c>
      <c r="D18" s="84" t="s">
        <v>70</v>
      </c>
      <c r="E18" s="85"/>
      <c r="F18" s="86"/>
      <c r="G18" s="86"/>
      <c r="H18" s="85"/>
      <c r="I18" s="86"/>
      <c r="J18" s="85"/>
      <c r="K18" s="85"/>
      <c r="L18" s="85"/>
      <c r="M18" s="85"/>
      <c r="N18" s="85"/>
      <c r="O18" s="85"/>
      <c r="P18" s="90"/>
      <c r="Q18" s="86"/>
      <c r="R18" s="85"/>
      <c r="S18" s="85"/>
      <c r="T18" s="91"/>
      <c r="U18" s="85"/>
      <c r="V18" s="88"/>
      <c r="W18" s="85"/>
      <c r="X18" s="85"/>
      <c r="Y18" s="86"/>
      <c r="Z18" s="85"/>
      <c r="AA18" s="85"/>
      <c r="AB18" s="85"/>
      <c r="AC18" s="85"/>
      <c r="AD18" s="85"/>
      <c r="AE18" s="85"/>
      <c r="AF18" s="85"/>
      <c r="AG18" s="85"/>
      <c r="AH18" s="85"/>
      <c r="AI18" s="85"/>
      <c r="AJ18" s="89">
        <f t="shared" si="3"/>
        <v>0</v>
      </c>
      <c r="AK18" s="9">
        <f t="shared" si="4"/>
        <v>0</v>
      </c>
      <c r="AL18" s="9">
        <f t="shared" si="5"/>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94">
        <v>2.254802150005E12</v>
      </c>
      <c r="C19" s="83" t="s">
        <v>368</v>
      </c>
      <c r="D19" s="84" t="s">
        <v>270</v>
      </c>
      <c r="E19" s="85"/>
      <c r="F19" s="85"/>
      <c r="G19" s="85"/>
      <c r="H19" s="85"/>
      <c r="I19" s="85"/>
      <c r="J19" s="85"/>
      <c r="K19" s="85"/>
      <c r="L19" s="85"/>
      <c r="M19" s="85"/>
      <c r="N19" s="85"/>
      <c r="O19" s="85"/>
      <c r="P19" s="90"/>
      <c r="Q19" s="85"/>
      <c r="R19" s="86"/>
      <c r="S19" s="85"/>
      <c r="T19" s="88"/>
      <c r="U19" s="85"/>
      <c r="V19" s="88"/>
      <c r="W19" s="85"/>
      <c r="X19" s="85"/>
      <c r="Y19" s="85"/>
      <c r="Z19" s="85"/>
      <c r="AA19" s="85"/>
      <c r="AB19" s="85"/>
      <c r="AC19" s="85"/>
      <c r="AD19" s="85"/>
      <c r="AE19" s="85"/>
      <c r="AF19" s="85"/>
      <c r="AG19" s="85"/>
      <c r="AH19" s="85"/>
      <c r="AI19" s="85"/>
      <c r="AJ19" s="89">
        <f t="shared" si="3"/>
        <v>0</v>
      </c>
      <c r="AK19" s="9">
        <f t="shared" si="4"/>
        <v>0</v>
      </c>
      <c r="AL19" s="9">
        <f t="shared" si="5"/>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94">
        <v>2.253201060006E12</v>
      </c>
      <c r="C20" s="83" t="s">
        <v>369</v>
      </c>
      <c r="D20" s="84" t="s">
        <v>370</v>
      </c>
      <c r="E20" s="85"/>
      <c r="F20" s="85"/>
      <c r="G20" s="85"/>
      <c r="H20" s="86"/>
      <c r="I20" s="85"/>
      <c r="J20" s="85"/>
      <c r="K20" s="85"/>
      <c r="L20" s="86"/>
      <c r="M20" s="85"/>
      <c r="N20" s="86"/>
      <c r="O20" s="85"/>
      <c r="P20" s="90"/>
      <c r="Q20" s="86"/>
      <c r="R20" s="86" t="s">
        <v>54</v>
      </c>
      <c r="S20" s="86"/>
      <c r="T20" s="88"/>
      <c r="U20" s="86"/>
      <c r="V20" s="151"/>
      <c r="W20" s="86"/>
      <c r="X20" s="85"/>
      <c r="Y20" s="86"/>
      <c r="Z20" s="86"/>
      <c r="AA20" s="85"/>
      <c r="AB20" s="86"/>
      <c r="AC20" s="86"/>
      <c r="AD20" s="85"/>
      <c r="AE20" s="85"/>
      <c r="AF20" s="85"/>
      <c r="AG20" s="85"/>
      <c r="AH20" s="86"/>
      <c r="AI20" s="85"/>
      <c r="AJ20" s="89">
        <f t="shared" si="3"/>
        <v>0</v>
      </c>
      <c r="AK20" s="9">
        <f t="shared" si="4"/>
        <v>0</v>
      </c>
      <c r="AL20" s="9">
        <f t="shared" si="5"/>
        <v>1</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94">
        <v>2.254802150023E12</v>
      </c>
      <c r="C21" s="83" t="s">
        <v>371</v>
      </c>
      <c r="D21" s="84" t="s">
        <v>214</v>
      </c>
      <c r="E21" s="85"/>
      <c r="F21" s="86"/>
      <c r="G21" s="86"/>
      <c r="H21" s="86"/>
      <c r="I21" s="85"/>
      <c r="J21" s="85"/>
      <c r="K21" s="85"/>
      <c r="L21" s="86"/>
      <c r="M21" s="86"/>
      <c r="N21" s="85"/>
      <c r="O21" s="85"/>
      <c r="P21" s="90"/>
      <c r="Q21" s="85"/>
      <c r="R21" s="85"/>
      <c r="S21" s="85"/>
      <c r="T21" s="86"/>
      <c r="U21" s="85"/>
      <c r="V21" s="88"/>
      <c r="W21" s="85"/>
      <c r="X21" s="85"/>
      <c r="Y21" s="85"/>
      <c r="Z21" s="86"/>
      <c r="AA21" s="86"/>
      <c r="AB21" s="85"/>
      <c r="AC21" s="85"/>
      <c r="AD21" s="86"/>
      <c r="AE21" s="85"/>
      <c r="AF21" s="85"/>
      <c r="AG21" s="85"/>
      <c r="AH21" s="85"/>
      <c r="AI21" s="85"/>
      <c r="AJ21" s="89">
        <f t="shared" si="3"/>
        <v>0</v>
      </c>
      <c r="AK21" s="9">
        <f t="shared" si="4"/>
        <v>0</v>
      </c>
      <c r="AL21" s="9">
        <f t="shared" si="5"/>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94">
        <v>2.254802150004E12</v>
      </c>
      <c r="C22" s="83" t="s">
        <v>372</v>
      </c>
      <c r="D22" s="84" t="s">
        <v>110</v>
      </c>
      <c r="E22" s="85"/>
      <c r="F22" s="85"/>
      <c r="G22" s="86"/>
      <c r="H22" s="85"/>
      <c r="I22" s="86"/>
      <c r="J22" s="86"/>
      <c r="K22" s="85"/>
      <c r="L22" s="85"/>
      <c r="M22" s="85"/>
      <c r="N22" s="86"/>
      <c r="O22" s="85"/>
      <c r="P22" s="90"/>
      <c r="Q22" s="86"/>
      <c r="R22" s="85"/>
      <c r="S22" s="86"/>
      <c r="T22" s="85"/>
      <c r="U22" s="86"/>
      <c r="V22" s="88"/>
      <c r="W22" s="85"/>
      <c r="X22" s="86"/>
      <c r="Y22" s="85"/>
      <c r="Z22" s="85"/>
      <c r="AA22" s="85"/>
      <c r="AB22" s="86"/>
      <c r="AC22" s="86"/>
      <c r="AD22" s="85"/>
      <c r="AE22" s="85"/>
      <c r="AF22" s="86"/>
      <c r="AG22" s="85"/>
      <c r="AH22" s="85"/>
      <c r="AI22" s="85"/>
      <c r="AJ22" s="89">
        <f t="shared" si="3"/>
        <v>0</v>
      </c>
      <c r="AK22" s="9">
        <f t="shared" si="4"/>
        <v>0</v>
      </c>
      <c r="AL22" s="9">
        <f t="shared" si="5"/>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94">
        <v>2.254802150025E12</v>
      </c>
      <c r="C23" s="83" t="s">
        <v>373</v>
      </c>
      <c r="D23" s="84" t="s">
        <v>374</v>
      </c>
      <c r="E23" s="85"/>
      <c r="F23" s="85"/>
      <c r="G23" s="85"/>
      <c r="H23" s="85"/>
      <c r="I23" s="85"/>
      <c r="J23" s="85"/>
      <c r="K23" s="85"/>
      <c r="L23" s="85"/>
      <c r="M23" s="85"/>
      <c r="N23" s="85"/>
      <c r="O23" s="85"/>
      <c r="P23" s="90"/>
      <c r="Q23" s="85"/>
      <c r="R23" s="85"/>
      <c r="S23" s="85"/>
      <c r="T23" s="85"/>
      <c r="U23" s="85"/>
      <c r="W23" s="85"/>
      <c r="X23" s="85"/>
      <c r="Y23" s="85"/>
      <c r="Z23" s="85"/>
      <c r="AA23" s="85"/>
      <c r="AB23" s="85"/>
      <c r="AC23" s="85"/>
      <c r="AD23" s="85"/>
      <c r="AE23" s="85"/>
      <c r="AF23" s="85"/>
      <c r="AG23" s="85"/>
      <c r="AH23" s="85"/>
      <c r="AI23" s="85"/>
      <c r="AJ23" s="89">
        <f t="shared" si="3"/>
        <v>0</v>
      </c>
      <c r="AK23" s="9">
        <f t="shared" si="4"/>
        <v>0</v>
      </c>
      <c r="AL23" s="9">
        <f t="shared" si="5"/>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94">
        <v>2.253201060009E12</v>
      </c>
      <c r="C24" s="128" t="s">
        <v>375</v>
      </c>
      <c r="D24" s="129" t="s">
        <v>112</v>
      </c>
      <c r="E24" s="85"/>
      <c r="F24" s="85"/>
      <c r="G24" s="86"/>
      <c r="H24" s="85"/>
      <c r="I24" s="86"/>
      <c r="J24" s="86"/>
      <c r="K24" s="85"/>
      <c r="L24" s="86"/>
      <c r="M24" s="86"/>
      <c r="N24" s="85"/>
      <c r="O24" s="86"/>
      <c r="P24" s="87"/>
      <c r="Q24" s="86"/>
      <c r="R24" s="85"/>
      <c r="S24" s="86"/>
      <c r="T24" s="85"/>
      <c r="U24" s="85"/>
      <c r="V24" s="86"/>
      <c r="W24" s="86"/>
      <c r="X24" s="86"/>
      <c r="Y24" s="85"/>
      <c r="Z24" s="86"/>
      <c r="AA24" s="85"/>
      <c r="AB24" s="85"/>
      <c r="AC24" s="85"/>
      <c r="AD24" s="85"/>
      <c r="AE24" s="86"/>
      <c r="AF24" s="85"/>
      <c r="AG24" s="86"/>
      <c r="AH24" s="85"/>
      <c r="AI24" s="85"/>
      <c r="AJ24" s="89">
        <f t="shared" si="3"/>
        <v>0</v>
      </c>
      <c r="AK24" s="9">
        <f t="shared" si="4"/>
        <v>0</v>
      </c>
      <c r="AL24" s="9">
        <f t="shared" si="5"/>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94">
        <v>2.254802150029E12</v>
      </c>
      <c r="C25" s="83" t="s">
        <v>376</v>
      </c>
      <c r="D25" s="84" t="s">
        <v>377</v>
      </c>
      <c r="E25" s="85"/>
      <c r="F25" s="85"/>
      <c r="G25" s="85"/>
      <c r="H25" s="86" t="s">
        <v>53</v>
      </c>
      <c r="I25" s="86"/>
      <c r="J25" s="86"/>
      <c r="K25" s="86" t="s">
        <v>53</v>
      </c>
      <c r="L25" s="86"/>
      <c r="M25" s="85"/>
      <c r="N25" s="86"/>
      <c r="O25" s="85"/>
      <c r="P25" s="90"/>
      <c r="Q25" s="85"/>
      <c r="R25" s="85"/>
      <c r="S25" s="86"/>
      <c r="T25" s="85"/>
      <c r="U25" s="85"/>
      <c r="V25" s="85"/>
      <c r="W25" s="85"/>
      <c r="X25" s="85"/>
      <c r="Y25" s="85"/>
      <c r="Z25" s="85"/>
      <c r="AA25" s="85"/>
      <c r="AB25" s="85"/>
      <c r="AC25" s="86"/>
      <c r="AD25" s="86"/>
      <c r="AE25" s="86"/>
      <c r="AF25" s="86"/>
      <c r="AG25" s="86"/>
      <c r="AH25" s="85"/>
      <c r="AI25" s="85"/>
      <c r="AJ25" s="89">
        <f t="shared" si="3"/>
        <v>0</v>
      </c>
      <c r="AK25" s="9">
        <f t="shared" si="4"/>
        <v>2</v>
      </c>
      <c r="AL25" s="9">
        <f t="shared" si="5"/>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94"/>
      <c r="C26" s="83"/>
      <c r="D26" s="84"/>
      <c r="E26" s="85"/>
      <c r="F26" s="85"/>
      <c r="G26" s="85"/>
      <c r="H26" s="85"/>
      <c r="I26" s="85"/>
      <c r="J26" s="85"/>
      <c r="K26" s="85"/>
      <c r="L26" s="85"/>
      <c r="M26" s="85"/>
      <c r="N26" s="85"/>
      <c r="O26" s="85"/>
      <c r="P26" s="90"/>
      <c r="Q26" s="85"/>
      <c r="R26" s="85"/>
      <c r="S26" s="85"/>
      <c r="T26" s="85"/>
      <c r="U26" s="85"/>
      <c r="V26" s="85"/>
      <c r="W26" s="85"/>
      <c r="X26" s="85"/>
      <c r="Y26" s="85"/>
      <c r="Z26" s="85"/>
      <c r="AA26" s="85"/>
      <c r="AB26" s="85"/>
      <c r="AC26" s="85"/>
      <c r="AD26" s="85"/>
      <c r="AE26" s="85"/>
      <c r="AF26" s="85"/>
      <c r="AG26" s="85"/>
      <c r="AH26" s="85"/>
      <c r="AI26" s="85"/>
      <c r="AJ26" s="89">
        <f t="shared" si="3"/>
        <v>0</v>
      </c>
      <c r="AK26" s="9">
        <f t="shared" si="4"/>
        <v>0</v>
      </c>
      <c r="AL26" s="9">
        <f t="shared" si="5"/>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94"/>
      <c r="C27" s="95"/>
      <c r="D27" s="84"/>
      <c r="E27" s="85"/>
      <c r="F27" s="85"/>
      <c r="G27" s="85"/>
      <c r="H27" s="85"/>
      <c r="I27" s="85"/>
      <c r="J27" s="85"/>
      <c r="K27" s="85"/>
      <c r="L27" s="85"/>
      <c r="M27" s="85"/>
      <c r="N27" s="85"/>
      <c r="O27" s="85"/>
      <c r="P27" s="90"/>
      <c r="Q27" s="85"/>
      <c r="R27" s="85"/>
      <c r="S27" s="85"/>
      <c r="T27" s="85"/>
      <c r="U27" s="85"/>
      <c r="V27" s="85"/>
      <c r="W27" s="85"/>
      <c r="X27" s="85"/>
      <c r="Y27" s="85"/>
      <c r="Z27" s="85"/>
      <c r="AA27" s="85"/>
      <c r="AB27" s="85"/>
      <c r="AC27" s="85"/>
      <c r="AD27" s="85"/>
      <c r="AE27" s="85"/>
      <c r="AF27" s="85"/>
      <c r="AG27" s="85"/>
      <c r="AH27" s="85"/>
      <c r="AI27" s="85"/>
      <c r="AJ27" s="89">
        <f t="shared" si="3"/>
        <v>0</v>
      </c>
      <c r="AK27" s="9">
        <f t="shared" si="4"/>
        <v>0</v>
      </c>
      <c r="AL27" s="9">
        <f t="shared" si="5"/>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94"/>
      <c r="C28" s="83"/>
      <c r="D28" s="84"/>
      <c r="E28" s="85"/>
      <c r="F28" s="85"/>
      <c r="G28" s="85"/>
      <c r="H28" s="85"/>
      <c r="I28" s="85"/>
      <c r="J28" s="85"/>
      <c r="K28" s="85"/>
      <c r="L28" s="85"/>
      <c r="M28" s="85"/>
      <c r="N28" s="85"/>
      <c r="O28" s="85"/>
      <c r="P28" s="90"/>
      <c r="Q28" s="85"/>
      <c r="R28" s="85"/>
      <c r="S28" s="85"/>
      <c r="T28" s="85"/>
      <c r="U28" s="85"/>
      <c r="V28" s="85"/>
      <c r="W28" s="85"/>
      <c r="X28" s="85"/>
      <c r="Y28" s="85"/>
      <c r="Z28" s="85"/>
      <c r="AA28" s="85"/>
      <c r="AB28" s="85"/>
      <c r="AC28" s="85"/>
      <c r="AD28" s="85"/>
      <c r="AE28" s="85"/>
      <c r="AF28" s="85"/>
      <c r="AG28" s="85"/>
      <c r="AH28" s="85"/>
      <c r="AI28" s="85"/>
      <c r="AJ28" s="89">
        <f t="shared" si="3"/>
        <v>0</v>
      </c>
      <c r="AK28" s="9">
        <f t="shared" si="4"/>
        <v>0</v>
      </c>
      <c r="AL28" s="9">
        <f t="shared" si="5"/>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94"/>
      <c r="C29" s="83"/>
      <c r="D29" s="84"/>
      <c r="E29" s="85"/>
      <c r="F29" s="85"/>
      <c r="G29" s="85"/>
      <c r="H29" s="85"/>
      <c r="I29" s="85"/>
      <c r="J29" s="85"/>
      <c r="K29" s="85"/>
      <c r="L29" s="85"/>
      <c r="M29" s="85"/>
      <c r="N29" s="85"/>
      <c r="O29" s="85"/>
      <c r="P29" s="90"/>
      <c r="Q29" s="85"/>
      <c r="R29" s="85"/>
      <c r="S29" s="85"/>
      <c r="T29" s="85"/>
      <c r="U29" s="85"/>
      <c r="V29" s="85"/>
      <c r="W29" s="85"/>
      <c r="X29" s="85"/>
      <c r="Y29" s="85"/>
      <c r="Z29" s="85"/>
      <c r="AA29" s="85"/>
      <c r="AB29" s="85"/>
      <c r="AC29" s="85"/>
      <c r="AD29" s="85"/>
      <c r="AE29" s="85"/>
      <c r="AF29" s="85"/>
      <c r="AG29" s="85"/>
      <c r="AH29" s="85"/>
      <c r="AI29" s="85"/>
      <c r="AJ29" s="89">
        <f t="shared" si="3"/>
        <v>0</v>
      </c>
      <c r="AK29" s="9">
        <f t="shared" si="4"/>
        <v>0</v>
      </c>
      <c r="AL29" s="9">
        <f t="shared" si="5"/>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94"/>
      <c r="C30" s="83"/>
      <c r="D30" s="84"/>
      <c r="E30" s="85"/>
      <c r="F30" s="85"/>
      <c r="G30" s="85"/>
      <c r="H30" s="85"/>
      <c r="I30" s="85"/>
      <c r="J30" s="85"/>
      <c r="K30" s="85"/>
      <c r="L30" s="85"/>
      <c r="M30" s="85"/>
      <c r="N30" s="85"/>
      <c r="O30" s="85"/>
      <c r="P30" s="90"/>
      <c r="Q30" s="85"/>
      <c r="R30" s="85"/>
      <c r="S30" s="85"/>
      <c r="T30" s="85"/>
      <c r="U30" s="85"/>
      <c r="V30" s="85"/>
      <c r="W30" s="85"/>
      <c r="X30" s="85"/>
      <c r="Y30" s="85"/>
      <c r="Z30" s="85"/>
      <c r="AA30" s="85"/>
      <c r="AB30" s="85"/>
      <c r="AC30" s="85"/>
      <c r="AD30" s="85"/>
      <c r="AE30" s="85"/>
      <c r="AF30" s="85"/>
      <c r="AG30" s="85"/>
      <c r="AH30" s="85"/>
      <c r="AI30" s="85"/>
      <c r="AJ30" s="89">
        <f t="shared" si="3"/>
        <v>0</v>
      </c>
      <c r="AK30" s="9">
        <f t="shared" si="4"/>
        <v>0</v>
      </c>
      <c r="AL30" s="9">
        <f t="shared" si="5"/>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81">
        <v>25.0</v>
      </c>
      <c r="B31" s="94"/>
      <c r="C31" s="83"/>
      <c r="D31" s="84"/>
      <c r="E31" s="85"/>
      <c r="F31" s="85"/>
      <c r="G31" s="85"/>
      <c r="H31" s="85"/>
      <c r="I31" s="85"/>
      <c r="J31" s="85"/>
      <c r="K31" s="85"/>
      <c r="L31" s="85"/>
      <c r="M31" s="85"/>
      <c r="N31" s="85"/>
      <c r="O31" s="85"/>
      <c r="P31" s="123"/>
      <c r="Q31" s="85"/>
      <c r="R31" s="85"/>
      <c r="S31" s="85"/>
      <c r="T31" s="85"/>
      <c r="U31" s="85"/>
      <c r="V31" s="85"/>
      <c r="W31" s="85"/>
      <c r="X31" s="85"/>
      <c r="Y31" s="85"/>
      <c r="Z31" s="85"/>
      <c r="AA31" s="85"/>
      <c r="AB31" s="85"/>
      <c r="AC31" s="85"/>
      <c r="AD31" s="85"/>
      <c r="AE31" s="85"/>
      <c r="AF31" s="85"/>
      <c r="AG31" s="85"/>
      <c r="AH31" s="85"/>
      <c r="AI31" s="85"/>
      <c r="AJ31" s="89">
        <f t="shared" si="3"/>
        <v>0</v>
      </c>
      <c r="AK31" s="9">
        <f t="shared" si="4"/>
        <v>0</v>
      </c>
      <c r="AL31" s="9">
        <f t="shared" si="5"/>
        <v>0</v>
      </c>
      <c r="AM31" s="93"/>
      <c r="AN31" s="93"/>
      <c r="AO31" s="64"/>
      <c r="AP31" s="76"/>
      <c r="AQ31" s="76"/>
      <c r="AR31" s="76"/>
      <c r="AS31" s="76"/>
      <c r="AT31" s="76"/>
      <c r="AU31" s="76"/>
      <c r="AV31" s="76"/>
      <c r="AW31" s="76"/>
      <c r="AX31" s="76"/>
      <c r="AY31" s="76"/>
      <c r="AZ31" s="76"/>
      <c r="BA31" s="76"/>
      <c r="BB31" s="76"/>
      <c r="BC31" s="76"/>
      <c r="BD31" s="76"/>
      <c r="BE31" s="76"/>
      <c r="BF31" s="76"/>
    </row>
    <row r="32" ht="21.0" customHeight="1">
      <c r="A32" s="105" t="s">
        <v>124</v>
      </c>
      <c r="B32" s="33"/>
      <c r="C32" s="33"/>
      <c r="D32" s="33"/>
      <c r="E32" s="33"/>
      <c r="F32" s="33"/>
      <c r="G32" s="33"/>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4"/>
      <c r="AJ32" s="89">
        <f t="shared" ref="AJ32:AL32" si="6">SUM(AJ8:AJ31)</f>
        <v>0</v>
      </c>
      <c r="AK32" s="89">
        <f t="shared" si="6"/>
        <v>4</v>
      </c>
      <c r="AL32" s="89">
        <f t="shared" si="6"/>
        <v>2</v>
      </c>
      <c r="AM32" s="89" t="s">
        <v>125</v>
      </c>
      <c r="AN32" s="89" t="s">
        <v>126</v>
      </c>
      <c r="AO32" s="89" t="s">
        <v>127</v>
      </c>
      <c r="AP32" s="64"/>
      <c r="AQ32" s="64"/>
      <c r="AR32" s="76"/>
      <c r="AS32" s="76"/>
      <c r="AT32" s="76"/>
      <c r="AU32" s="76"/>
      <c r="AV32" s="76"/>
      <c r="AW32" s="76"/>
      <c r="AX32" s="76"/>
      <c r="AY32" s="76"/>
      <c r="AZ32" s="76"/>
      <c r="BA32" s="76"/>
      <c r="BB32" s="76"/>
      <c r="BC32" s="76"/>
      <c r="BD32" s="76"/>
      <c r="BE32" s="76"/>
      <c r="BF32" s="76"/>
    </row>
    <row r="33" ht="21.0" customHeight="1">
      <c r="A33" s="106" t="s">
        <v>128</v>
      </c>
      <c r="B33" s="33"/>
      <c r="C33" s="33"/>
      <c r="D33" s="33"/>
      <c r="E33" s="33"/>
      <c r="F33" s="33"/>
      <c r="G33" s="33"/>
      <c r="H33" s="33"/>
      <c r="I33" s="33"/>
      <c r="J33" s="33"/>
      <c r="K33" s="33"/>
      <c r="L33" s="33"/>
      <c r="M33" s="33"/>
      <c r="N33" s="33"/>
      <c r="O33" s="33"/>
      <c r="P33" s="33"/>
      <c r="Q33" s="33"/>
      <c r="R33" s="33"/>
      <c r="S33" s="33"/>
      <c r="T33" s="33"/>
      <c r="U33" s="33"/>
      <c r="V33" s="33"/>
      <c r="W33" s="33"/>
      <c r="X33" s="33"/>
      <c r="Y33" s="33"/>
      <c r="Z33" s="33"/>
      <c r="AA33" s="33"/>
      <c r="AB33" s="33"/>
      <c r="AC33" s="33"/>
      <c r="AD33" s="33"/>
      <c r="AE33" s="33"/>
      <c r="AF33" s="33"/>
      <c r="AG33" s="33"/>
      <c r="AH33" s="33"/>
      <c r="AI33" s="33"/>
      <c r="AJ33" s="33"/>
      <c r="AK33" s="33"/>
      <c r="AL33" s="34"/>
      <c r="AM33" s="89"/>
      <c r="AN33" s="89"/>
      <c r="AO33" s="89"/>
      <c r="AP33" s="64"/>
      <c r="AQ33" s="64"/>
      <c r="AR33" s="76"/>
      <c r="AS33" s="76"/>
      <c r="AT33" s="76"/>
      <c r="AU33" s="76"/>
      <c r="AV33" s="76"/>
      <c r="AW33" s="76"/>
      <c r="AX33" s="76"/>
      <c r="AY33" s="76"/>
      <c r="AZ33" s="76"/>
      <c r="BA33" s="76"/>
      <c r="BB33" s="76"/>
      <c r="BC33" s="76"/>
      <c r="BD33" s="76"/>
      <c r="BE33" s="76"/>
      <c r="BF33" s="76"/>
    </row>
    <row r="34" ht="18.0" customHeight="1">
      <c r="A34" s="107"/>
      <c r="B34" s="107"/>
      <c r="C34" s="108"/>
      <c r="E34" s="65"/>
      <c r="F34" s="65"/>
      <c r="G34" s="65"/>
      <c r="H34" s="109"/>
      <c r="I34" s="110"/>
      <c r="J34" s="110"/>
      <c r="K34" s="110"/>
      <c r="L34" s="110"/>
      <c r="M34" s="110"/>
      <c r="N34" s="110"/>
      <c r="O34" s="110"/>
      <c r="P34" s="110"/>
      <c r="Q34" s="110"/>
      <c r="R34" s="110"/>
      <c r="S34" s="110"/>
      <c r="T34" s="110"/>
      <c r="U34" s="110"/>
      <c r="V34" s="110"/>
      <c r="W34" s="110"/>
      <c r="X34" s="110"/>
      <c r="Y34" s="110"/>
      <c r="Z34" s="110"/>
      <c r="AA34" s="110"/>
      <c r="AB34" s="110"/>
      <c r="AC34" s="110"/>
      <c r="AD34" s="110"/>
      <c r="AE34" s="110"/>
      <c r="AF34" s="110"/>
      <c r="AG34" s="110"/>
      <c r="AH34" s="110"/>
      <c r="AI34" s="110"/>
      <c r="AJ34" s="110"/>
      <c r="AK34" s="110"/>
      <c r="AL34" s="110"/>
      <c r="AM34" s="65"/>
      <c r="AN34" s="65"/>
      <c r="AO34" s="65"/>
      <c r="AP34" s="65"/>
      <c r="AQ34" s="65"/>
      <c r="AR34" s="65"/>
      <c r="AS34" s="65"/>
      <c r="AT34" s="65"/>
      <c r="AU34" s="65"/>
      <c r="AV34" s="65"/>
      <c r="AW34" s="65"/>
      <c r="AX34" s="65"/>
      <c r="AY34" s="65"/>
      <c r="AZ34" s="65"/>
      <c r="BA34" s="65"/>
      <c r="BB34" s="65"/>
      <c r="BC34" s="65"/>
      <c r="BD34" s="65"/>
      <c r="BE34" s="65"/>
      <c r="BF34" s="65"/>
    </row>
    <row r="35" ht="18.0" customHeight="1">
      <c r="A35" s="65"/>
      <c r="B35" s="65"/>
      <c r="C35" s="108"/>
      <c r="D35" s="65"/>
      <c r="E35" s="65"/>
      <c r="F35" s="65"/>
      <c r="G35" s="65"/>
      <c r="H35" s="110"/>
      <c r="I35" s="110"/>
      <c r="J35" s="110"/>
      <c r="K35" s="110"/>
      <c r="L35" s="110"/>
      <c r="M35" s="110"/>
      <c r="N35" s="110"/>
      <c r="O35" s="110"/>
      <c r="P35" s="110"/>
      <c r="Q35" s="110"/>
      <c r="R35" s="110"/>
      <c r="S35" s="110"/>
      <c r="T35" s="110"/>
      <c r="U35" s="110"/>
      <c r="V35" s="110"/>
      <c r="W35" s="110"/>
      <c r="X35" s="110"/>
      <c r="Y35" s="110"/>
      <c r="Z35" s="110"/>
      <c r="AA35" s="110"/>
      <c r="AB35" s="110"/>
      <c r="AC35" s="110"/>
      <c r="AD35" s="110"/>
      <c r="AE35" s="110"/>
      <c r="AF35" s="110"/>
      <c r="AG35" s="110"/>
      <c r="AH35" s="110"/>
      <c r="AI35" s="110"/>
      <c r="AJ35" s="110"/>
      <c r="AK35" s="110"/>
      <c r="AL35" s="110"/>
      <c r="AM35" s="65"/>
      <c r="AN35" s="65"/>
      <c r="AO35" s="65"/>
      <c r="AP35" s="65"/>
      <c r="AQ35" s="65"/>
      <c r="AR35" s="65"/>
      <c r="AS35" s="65"/>
      <c r="AT35" s="65"/>
      <c r="AU35" s="65"/>
      <c r="AV35" s="65"/>
      <c r="AW35" s="65"/>
      <c r="AX35" s="65"/>
      <c r="AY35" s="65"/>
      <c r="AZ35" s="65"/>
      <c r="BA35" s="65"/>
      <c r="BB35" s="65"/>
      <c r="BC35" s="65"/>
      <c r="BD35" s="65"/>
      <c r="BE35" s="65"/>
      <c r="BF35" s="65"/>
    </row>
    <row r="36" ht="18.0" customHeight="1">
      <c r="A36" s="65"/>
      <c r="B36" s="65"/>
      <c r="C36" s="108"/>
      <c r="D36" s="65"/>
      <c r="E36" s="65"/>
      <c r="F36" s="65"/>
      <c r="G36" s="65"/>
      <c r="H36" s="110"/>
      <c r="I36" s="110"/>
      <c r="J36" s="110"/>
      <c r="K36" s="110"/>
      <c r="L36" s="110"/>
      <c r="M36" s="110"/>
      <c r="N36" s="110"/>
      <c r="O36" s="110"/>
      <c r="P36" s="110"/>
      <c r="Q36" s="110"/>
      <c r="R36" s="110"/>
      <c r="S36" s="110"/>
      <c r="T36" s="110"/>
      <c r="U36" s="110"/>
      <c r="V36" s="110"/>
      <c r="W36" s="110"/>
      <c r="X36" s="110"/>
      <c r="Y36" s="110"/>
      <c r="Z36" s="110"/>
      <c r="AA36" s="110"/>
      <c r="AB36" s="110"/>
      <c r="AC36" s="110"/>
      <c r="AD36" s="110"/>
      <c r="AE36" s="110"/>
      <c r="AF36" s="110"/>
      <c r="AG36" s="110"/>
      <c r="AH36" s="110"/>
      <c r="AI36" s="110"/>
      <c r="AJ36" s="110"/>
      <c r="AK36" s="110"/>
      <c r="AL36" s="110"/>
      <c r="AM36" s="65"/>
      <c r="AN36" s="65"/>
      <c r="AO36" s="65"/>
      <c r="AP36" s="65"/>
      <c r="AQ36" s="65"/>
      <c r="AR36" s="65"/>
      <c r="AS36" s="65"/>
      <c r="AT36" s="65"/>
      <c r="AU36" s="65"/>
      <c r="AV36" s="65"/>
      <c r="AW36" s="65"/>
      <c r="AX36" s="65"/>
      <c r="AY36" s="65"/>
      <c r="AZ36" s="65"/>
      <c r="BA36" s="65"/>
      <c r="BB36" s="65"/>
      <c r="BC36" s="65"/>
      <c r="BD36" s="65"/>
      <c r="BE36" s="65"/>
      <c r="BF36" s="65"/>
    </row>
    <row r="37" ht="18.0" customHeight="1">
      <c r="A37" s="65"/>
      <c r="B37" s="65"/>
      <c r="C37" s="108"/>
      <c r="E37" s="65"/>
      <c r="F37" s="65"/>
      <c r="G37" s="65"/>
      <c r="H37" s="110"/>
      <c r="I37" s="110"/>
      <c r="J37" s="110"/>
      <c r="K37" s="110"/>
      <c r="L37" s="110"/>
      <c r="M37" s="110"/>
      <c r="N37" s="110"/>
      <c r="O37" s="110"/>
      <c r="P37" s="110"/>
      <c r="Q37" s="110"/>
      <c r="R37" s="110"/>
      <c r="S37" s="110"/>
      <c r="T37" s="110"/>
      <c r="U37" s="110"/>
      <c r="V37" s="110"/>
      <c r="W37" s="110"/>
      <c r="X37" s="110"/>
      <c r="Y37" s="110"/>
      <c r="Z37" s="110"/>
      <c r="AA37" s="110"/>
      <c r="AB37" s="110"/>
      <c r="AC37" s="110"/>
      <c r="AD37" s="110"/>
      <c r="AE37" s="110"/>
      <c r="AF37" s="110"/>
      <c r="AG37" s="110"/>
      <c r="AH37" s="110"/>
      <c r="AI37" s="110"/>
      <c r="AJ37" s="110"/>
      <c r="AK37" s="110"/>
      <c r="AL37" s="110"/>
      <c r="AM37" s="65"/>
      <c r="AN37" s="65"/>
      <c r="AO37" s="65"/>
      <c r="AP37" s="65"/>
      <c r="AQ37" s="65"/>
      <c r="AR37" s="65"/>
      <c r="AS37" s="65"/>
      <c r="AT37" s="65"/>
      <c r="AU37" s="65"/>
      <c r="AV37" s="65"/>
      <c r="AW37" s="65"/>
      <c r="AX37" s="65"/>
      <c r="AY37" s="65"/>
      <c r="AZ37" s="65"/>
      <c r="BA37" s="65"/>
      <c r="BB37" s="65"/>
      <c r="BC37" s="65"/>
      <c r="BD37" s="65"/>
      <c r="BE37" s="65"/>
      <c r="BF37" s="65"/>
    </row>
    <row r="38" ht="18.0" customHeight="1">
      <c r="A38" s="65"/>
      <c r="B38" s="65"/>
      <c r="C38" s="108"/>
      <c r="H38" s="110"/>
      <c r="I38" s="110"/>
      <c r="J38" s="110"/>
      <c r="K38" s="110"/>
      <c r="L38" s="110"/>
      <c r="M38" s="110"/>
      <c r="N38" s="110"/>
      <c r="O38" s="110"/>
      <c r="P38" s="110"/>
      <c r="Q38" s="110"/>
      <c r="R38" s="110"/>
      <c r="S38" s="110"/>
      <c r="T38" s="110"/>
      <c r="U38" s="110"/>
      <c r="V38" s="110"/>
      <c r="W38" s="110"/>
      <c r="X38" s="110"/>
      <c r="Y38" s="110"/>
      <c r="Z38" s="110"/>
      <c r="AA38" s="110"/>
      <c r="AB38" s="110"/>
      <c r="AC38" s="110"/>
      <c r="AD38" s="110"/>
      <c r="AE38" s="110"/>
      <c r="AF38" s="110"/>
      <c r="AG38" s="110"/>
      <c r="AH38" s="110"/>
      <c r="AI38" s="110"/>
      <c r="AJ38" s="110"/>
      <c r="AK38" s="110"/>
      <c r="AL38" s="110"/>
      <c r="AM38" s="65"/>
      <c r="AN38" s="65"/>
      <c r="AO38" s="65"/>
      <c r="AP38" s="65"/>
      <c r="AQ38" s="65"/>
      <c r="AR38" s="65"/>
      <c r="AS38" s="65"/>
      <c r="AT38" s="65"/>
      <c r="AU38" s="65"/>
      <c r="AV38" s="65"/>
      <c r="AW38" s="65"/>
      <c r="AX38" s="65"/>
      <c r="AY38" s="65"/>
      <c r="AZ38" s="65"/>
      <c r="BA38" s="65"/>
      <c r="BB38" s="65"/>
      <c r="BC38" s="65"/>
      <c r="BD38" s="65"/>
      <c r="BE38" s="65"/>
      <c r="BF38" s="65"/>
    </row>
    <row r="39" ht="18.0" customHeight="1">
      <c r="A39" s="65"/>
      <c r="B39" s="65"/>
      <c r="C39" s="108"/>
      <c r="F39" s="65"/>
      <c r="G39" s="65"/>
      <c r="H39" s="110"/>
      <c r="I39" s="110"/>
      <c r="J39" s="110"/>
      <c r="K39" s="110"/>
      <c r="L39" s="110"/>
      <c r="M39" s="110"/>
      <c r="N39" s="110"/>
      <c r="O39" s="110"/>
      <c r="P39" s="110"/>
      <c r="Q39" s="110"/>
      <c r="R39" s="110"/>
      <c r="S39" s="110"/>
      <c r="T39" s="110"/>
      <c r="U39" s="110"/>
      <c r="V39" s="110"/>
      <c r="W39" s="110"/>
      <c r="X39" s="110"/>
      <c r="Y39" s="110"/>
      <c r="Z39" s="110"/>
      <c r="AA39" s="110"/>
      <c r="AB39" s="110"/>
      <c r="AC39" s="110"/>
      <c r="AD39" s="110"/>
      <c r="AE39" s="110"/>
      <c r="AF39" s="110"/>
      <c r="AG39" s="110"/>
      <c r="AH39" s="110"/>
      <c r="AI39" s="110"/>
      <c r="AJ39" s="110"/>
      <c r="AK39" s="110"/>
      <c r="AL39" s="110"/>
      <c r="AM39" s="65"/>
      <c r="AN39" s="65"/>
      <c r="AO39" s="65"/>
      <c r="AP39" s="65"/>
      <c r="AQ39" s="65"/>
      <c r="AR39" s="65"/>
      <c r="AS39" s="65"/>
      <c r="AT39" s="65"/>
      <c r="AU39" s="65"/>
      <c r="AV39" s="65"/>
      <c r="AW39" s="65"/>
      <c r="AX39" s="65"/>
      <c r="AY39" s="65"/>
      <c r="AZ39" s="65"/>
      <c r="BA39" s="65"/>
      <c r="BB39" s="65"/>
      <c r="BC39" s="65"/>
      <c r="BD39" s="65"/>
      <c r="BE39" s="65"/>
      <c r="BF39" s="65"/>
    </row>
    <row r="40" ht="18.0" customHeight="1">
      <c r="A40" s="65"/>
      <c r="B40" s="65"/>
      <c r="C40" s="108"/>
      <c r="E40" s="65"/>
      <c r="F40" s="65"/>
      <c r="G40" s="65"/>
      <c r="H40" s="110"/>
      <c r="I40" s="110"/>
      <c r="J40" s="110"/>
      <c r="K40" s="110"/>
      <c r="L40" s="110"/>
      <c r="M40" s="110"/>
      <c r="N40" s="110"/>
      <c r="O40" s="110"/>
      <c r="P40" s="110"/>
      <c r="Q40" s="110"/>
      <c r="R40" s="110"/>
      <c r="S40" s="110"/>
      <c r="T40" s="110"/>
      <c r="U40" s="110"/>
      <c r="V40" s="110"/>
      <c r="W40" s="110"/>
      <c r="X40" s="110"/>
      <c r="Y40" s="110"/>
      <c r="Z40" s="110"/>
      <c r="AA40" s="110"/>
      <c r="AB40" s="110"/>
      <c r="AC40" s="110"/>
      <c r="AD40" s="110"/>
      <c r="AE40" s="110"/>
      <c r="AF40" s="110"/>
      <c r="AG40" s="110"/>
      <c r="AH40" s="110"/>
      <c r="AI40" s="110"/>
      <c r="AJ40" s="110"/>
      <c r="AK40" s="110"/>
      <c r="AL40" s="110"/>
      <c r="AM40" s="65"/>
      <c r="AN40" s="65"/>
      <c r="AO40" s="65"/>
      <c r="AP40" s="65"/>
      <c r="AQ40" s="65"/>
      <c r="AR40" s="65"/>
      <c r="AS40" s="65"/>
      <c r="AT40" s="65"/>
      <c r="AU40" s="65"/>
      <c r="AV40" s="65"/>
      <c r="AW40" s="65"/>
      <c r="AX40" s="65"/>
      <c r="AY40" s="65"/>
      <c r="AZ40" s="65"/>
      <c r="BA40" s="65"/>
      <c r="BB40" s="65"/>
      <c r="BC40" s="65"/>
      <c r="BD40" s="65"/>
      <c r="BE40" s="65"/>
      <c r="BF40" s="65"/>
    </row>
    <row r="41" ht="18.0" customHeight="1">
      <c r="A41" s="65"/>
      <c r="B41" s="65"/>
      <c r="C41" s="65"/>
      <c r="D41" s="65"/>
      <c r="E41" s="65"/>
      <c r="F41" s="65"/>
      <c r="G41" s="65"/>
      <c r="H41" s="65"/>
      <c r="I41" s="65"/>
      <c r="J41" s="65"/>
      <c r="K41" s="65"/>
      <c r="L41" s="65"/>
      <c r="M41" s="65"/>
      <c r="N41" s="65"/>
      <c r="O41" s="65"/>
      <c r="P41" s="65"/>
      <c r="Q41" s="65"/>
      <c r="R41" s="65"/>
      <c r="S41" s="65"/>
      <c r="T41" s="65"/>
      <c r="U41" s="65"/>
      <c r="V41" s="65"/>
      <c r="W41" s="65"/>
      <c r="X41" s="65"/>
      <c r="Y41" s="65"/>
      <c r="Z41" s="65"/>
      <c r="AA41" s="65"/>
      <c r="AB41" s="65"/>
      <c r="AC41" s="65"/>
      <c r="AD41" s="65"/>
      <c r="AE41" s="65"/>
      <c r="AF41" s="65"/>
      <c r="AG41" s="65"/>
      <c r="AH41" s="65"/>
      <c r="AI41" s="65"/>
      <c r="AJ41" s="65"/>
      <c r="AK41" s="65"/>
      <c r="AL41" s="65"/>
      <c r="AM41" s="65"/>
      <c r="AN41" s="65"/>
      <c r="AO41" s="65"/>
      <c r="AP41" s="65"/>
      <c r="AQ41" s="65"/>
      <c r="AR41" s="65"/>
      <c r="AS41" s="65"/>
      <c r="AT41" s="65"/>
      <c r="AU41" s="65"/>
      <c r="AV41" s="65"/>
      <c r="AW41" s="65"/>
      <c r="AX41" s="65"/>
      <c r="AY41" s="65"/>
      <c r="AZ41" s="65"/>
      <c r="BA41" s="65"/>
      <c r="BB41" s="65"/>
      <c r="BC41" s="65"/>
      <c r="BD41" s="65"/>
      <c r="BE41" s="65"/>
      <c r="BF41" s="65"/>
    </row>
    <row r="42" ht="18.0" customHeight="1">
      <c r="A42" s="65"/>
      <c r="B42" s="65"/>
      <c r="C42" s="65"/>
      <c r="D42" s="65"/>
      <c r="E42" s="65"/>
      <c r="F42" s="65"/>
      <c r="G42" s="65"/>
      <c r="H42" s="65"/>
      <c r="I42" s="65"/>
      <c r="J42" s="65"/>
      <c r="K42" s="65"/>
      <c r="L42" s="65"/>
      <c r="M42" s="65"/>
      <c r="N42" s="65"/>
      <c r="O42" s="65"/>
      <c r="P42" s="65"/>
      <c r="Q42" s="65"/>
      <c r="R42" s="65"/>
      <c r="S42" s="65"/>
      <c r="T42" s="65"/>
      <c r="U42" s="65"/>
      <c r="V42" s="65"/>
      <c r="W42" s="65"/>
      <c r="X42" s="65"/>
      <c r="Y42" s="65"/>
      <c r="Z42" s="65"/>
      <c r="AA42" s="65"/>
      <c r="AB42" s="65"/>
      <c r="AC42" s="65"/>
      <c r="AD42" s="65"/>
      <c r="AE42" s="65"/>
      <c r="AF42" s="65"/>
      <c r="AG42" s="65"/>
      <c r="AH42" s="65"/>
      <c r="AI42" s="65"/>
      <c r="AJ42" s="65"/>
      <c r="AK42" s="65"/>
      <c r="AL42" s="65"/>
      <c r="AM42" s="65"/>
      <c r="AN42" s="65"/>
      <c r="AO42" s="65"/>
      <c r="AP42" s="65"/>
      <c r="AQ42" s="65"/>
      <c r="AR42" s="65"/>
      <c r="AS42" s="65"/>
      <c r="AT42" s="65"/>
      <c r="AU42" s="65"/>
      <c r="AV42" s="65"/>
      <c r="AW42" s="65"/>
      <c r="AX42" s="65"/>
      <c r="AY42" s="65"/>
      <c r="AZ42" s="65"/>
      <c r="BA42" s="65"/>
      <c r="BB42" s="65"/>
      <c r="BC42" s="65"/>
      <c r="BD42" s="65"/>
      <c r="BE42" s="65"/>
      <c r="BF42" s="65"/>
    </row>
    <row r="43" ht="18.0" customHeight="1">
      <c r="A43" s="65"/>
      <c r="B43" s="65"/>
      <c r="C43" s="65"/>
      <c r="D43" s="65"/>
      <c r="E43" s="65"/>
      <c r="F43" s="65"/>
      <c r="G43" s="65"/>
      <c r="H43" s="65"/>
      <c r="I43" s="65"/>
      <c r="J43" s="65"/>
      <c r="K43" s="65"/>
      <c r="L43" s="65"/>
      <c r="M43" s="65"/>
      <c r="N43" s="65"/>
      <c r="O43" s="65"/>
      <c r="P43" s="65"/>
      <c r="Q43" s="65"/>
      <c r="R43" s="65"/>
      <c r="S43" s="65"/>
      <c r="T43" s="65"/>
      <c r="U43" s="65"/>
      <c r="V43" s="65"/>
      <c r="W43" s="65"/>
      <c r="X43" s="65"/>
      <c r="Y43" s="65"/>
      <c r="Z43" s="65"/>
      <c r="AA43" s="65"/>
      <c r="AB43" s="65"/>
      <c r="AC43" s="65"/>
      <c r="AD43" s="65"/>
      <c r="AE43" s="65"/>
      <c r="AF43" s="65"/>
      <c r="AG43" s="65"/>
      <c r="AH43" s="65"/>
      <c r="AI43" s="65"/>
      <c r="AJ43" s="65"/>
      <c r="AK43" s="65"/>
      <c r="AL43" s="65"/>
      <c r="AM43" s="65"/>
      <c r="AN43" s="65"/>
      <c r="AO43" s="65"/>
      <c r="AP43" s="65"/>
      <c r="AQ43" s="65"/>
      <c r="AR43" s="65"/>
      <c r="AS43" s="65"/>
      <c r="AT43" s="65"/>
      <c r="AU43" s="65"/>
      <c r="AV43" s="65"/>
      <c r="AW43" s="65"/>
      <c r="AX43" s="65"/>
      <c r="AY43" s="65"/>
      <c r="AZ43" s="65"/>
      <c r="BA43" s="65"/>
      <c r="BB43" s="65"/>
      <c r="BC43" s="65"/>
      <c r="BD43" s="65"/>
      <c r="BE43" s="65"/>
      <c r="BF43" s="65"/>
    </row>
    <row r="44" ht="18.0" customHeight="1">
      <c r="A44" s="65"/>
      <c r="B44" s="65"/>
      <c r="C44" s="65"/>
      <c r="D44" s="65"/>
      <c r="E44" s="65"/>
      <c r="F44" s="65"/>
      <c r="G44" s="65"/>
      <c r="H44" s="65"/>
      <c r="I44" s="65"/>
      <c r="J44" s="65"/>
      <c r="K44" s="65"/>
      <c r="L44" s="65"/>
      <c r="M44" s="65"/>
      <c r="N44" s="65"/>
      <c r="O44" s="65"/>
      <c r="P44" s="65"/>
      <c r="Q44" s="65"/>
      <c r="R44" s="65"/>
      <c r="S44" s="65"/>
      <c r="T44" s="65"/>
      <c r="U44" s="65"/>
      <c r="V44" s="65"/>
      <c r="W44" s="65"/>
      <c r="X44" s="65"/>
      <c r="Y44" s="65"/>
      <c r="Z44" s="65"/>
      <c r="AA44" s="65"/>
      <c r="AB44" s="65"/>
      <c r="AC44" s="65"/>
      <c r="AD44" s="65"/>
      <c r="AE44" s="65"/>
      <c r="AF44" s="65"/>
      <c r="AG44" s="65"/>
      <c r="AH44" s="65"/>
      <c r="AI44" s="65"/>
      <c r="AJ44" s="65"/>
      <c r="AK44" s="65"/>
      <c r="AL44" s="65"/>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65"/>
      <c r="D45" s="65"/>
      <c r="E45" s="65"/>
      <c r="F45" s="65"/>
      <c r="G45" s="65"/>
      <c r="H45" s="65"/>
      <c r="I45" s="65"/>
      <c r="J45" s="65"/>
      <c r="K45" s="65"/>
      <c r="L45" s="65"/>
      <c r="M45" s="65"/>
      <c r="N45" s="65"/>
      <c r="O45" s="65"/>
      <c r="P45" s="65"/>
      <c r="Q45" s="65"/>
      <c r="R45" s="65"/>
      <c r="S45" s="65"/>
      <c r="T45" s="65"/>
      <c r="U45" s="65"/>
      <c r="V45" s="65"/>
      <c r="W45" s="65"/>
      <c r="X45" s="65"/>
      <c r="Y45" s="65"/>
      <c r="Z45" s="65"/>
      <c r="AA45" s="65"/>
      <c r="AB45" s="65"/>
      <c r="AC45" s="65"/>
      <c r="AD45" s="65"/>
      <c r="AE45" s="65"/>
      <c r="AF45" s="65"/>
      <c r="AG45" s="65"/>
      <c r="AH45" s="65"/>
      <c r="AI45" s="65"/>
      <c r="AJ45" s="65"/>
      <c r="AK45" s="65"/>
      <c r="AL45" s="65"/>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65"/>
      <c r="D46" s="65"/>
      <c r="E46" s="65"/>
      <c r="F46" s="65"/>
      <c r="G46" s="65"/>
      <c r="H46" s="65"/>
      <c r="I46" s="65"/>
      <c r="J46" s="65"/>
      <c r="K46" s="65"/>
      <c r="L46" s="65"/>
      <c r="M46" s="65"/>
      <c r="N46" s="65"/>
      <c r="O46" s="65"/>
      <c r="P46" s="65"/>
      <c r="Q46" s="65"/>
      <c r="R46" s="65"/>
      <c r="S46" s="65"/>
      <c r="T46" s="65"/>
      <c r="U46" s="65"/>
      <c r="V46" s="65"/>
      <c r="W46" s="65"/>
      <c r="X46" s="65"/>
      <c r="Y46" s="65"/>
      <c r="Z46" s="65"/>
      <c r="AA46" s="65"/>
      <c r="AB46" s="65"/>
      <c r="AC46" s="65"/>
      <c r="AD46" s="65"/>
      <c r="AE46" s="65"/>
      <c r="AF46" s="65"/>
      <c r="AG46" s="65"/>
      <c r="AH46" s="65"/>
      <c r="AI46" s="65"/>
      <c r="AJ46" s="65"/>
      <c r="AK46" s="65"/>
      <c r="AL46" s="65"/>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65"/>
      <c r="D47" s="65"/>
      <c r="E47" s="65"/>
      <c r="F47" s="65"/>
      <c r="G47" s="65"/>
      <c r="H47" s="65"/>
      <c r="I47" s="65"/>
      <c r="J47" s="65"/>
      <c r="K47" s="65"/>
      <c r="L47" s="65"/>
      <c r="M47" s="65"/>
      <c r="N47" s="65"/>
      <c r="O47" s="65"/>
      <c r="P47" s="65"/>
      <c r="Q47" s="65"/>
      <c r="R47" s="65"/>
      <c r="S47" s="65"/>
      <c r="T47" s="65"/>
      <c r="U47" s="65"/>
      <c r="V47" s="65"/>
      <c r="W47" s="65"/>
      <c r="X47" s="65"/>
      <c r="Y47" s="65"/>
      <c r="Z47" s="65"/>
      <c r="AA47" s="65"/>
      <c r="AB47" s="65"/>
      <c r="AC47" s="65"/>
      <c r="AD47" s="65"/>
      <c r="AE47" s="65"/>
      <c r="AF47" s="65"/>
      <c r="AG47" s="65"/>
      <c r="AH47" s="65"/>
      <c r="AI47" s="65"/>
      <c r="AJ47" s="65"/>
      <c r="AK47" s="65"/>
      <c r="AL47" s="65"/>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65"/>
      <c r="D48" s="65"/>
      <c r="E48" s="65"/>
      <c r="F48" s="65"/>
      <c r="G48" s="65"/>
      <c r="H48" s="65"/>
      <c r="I48" s="65"/>
      <c r="J48" s="65"/>
      <c r="K48" s="65"/>
      <c r="L48" s="65"/>
      <c r="M48" s="65"/>
      <c r="N48" s="65"/>
      <c r="O48" s="65"/>
      <c r="P48" s="65"/>
      <c r="Q48" s="65"/>
      <c r="R48" s="65"/>
      <c r="S48" s="65"/>
      <c r="T48" s="65"/>
      <c r="U48" s="65"/>
      <c r="V48" s="65"/>
      <c r="W48" s="65"/>
      <c r="X48" s="65"/>
      <c r="Y48" s="65"/>
      <c r="Z48" s="65"/>
      <c r="AA48" s="65"/>
      <c r="AB48" s="65"/>
      <c r="AC48" s="65"/>
      <c r="AD48" s="65"/>
      <c r="AE48" s="65"/>
      <c r="AF48" s="65"/>
      <c r="AG48" s="65"/>
      <c r="AH48" s="65"/>
      <c r="AI48" s="65"/>
      <c r="AJ48" s="65"/>
      <c r="AK48" s="65"/>
      <c r="AL48" s="65"/>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65"/>
      <c r="D49" s="65"/>
      <c r="E49" s="65"/>
      <c r="F49" s="65"/>
      <c r="G49" s="65"/>
      <c r="H49" s="65"/>
      <c r="I49" s="65"/>
      <c r="J49" s="65"/>
      <c r="K49" s="65"/>
      <c r="L49" s="65"/>
      <c r="M49" s="65"/>
      <c r="N49" s="65"/>
      <c r="O49" s="65"/>
      <c r="P49" s="65"/>
      <c r="Q49" s="65"/>
      <c r="R49" s="65"/>
      <c r="S49" s="65"/>
      <c r="T49" s="65"/>
      <c r="U49" s="65"/>
      <c r="V49" s="65"/>
      <c r="W49" s="65"/>
      <c r="X49" s="65"/>
      <c r="Y49" s="65"/>
      <c r="Z49" s="65"/>
      <c r="AA49" s="65"/>
      <c r="AB49" s="65"/>
      <c r="AC49" s="65"/>
      <c r="AD49" s="65"/>
      <c r="AE49" s="65"/>
      <c r="AF49" s="65"/>
      <c r="AG49" s="65"/>
      <c r="AH49" s="65"/>
      <c r="AI49" s="65"/>
      <c r="AJ49" s="65"/>
      <c r="AK49" s="65"/>
      <c r="AL49" s="65"/>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65"/>
      <c r="D50" s="65"/>
      <c r="E50" s="65"/>
      <c r="F50" s="65"/>
      <c r="G50" s="65"/>
      <c r="H50" s="65"/>
      <c r="I50" s="65"/>
      <c r="J50" s="65"/>
      <c r="K50" s="65"/>
      <c r="L50" s="65"/>
      <c r="M50" s="65"/>
      <c r="N50" s="65"/>
      <c r="O50" s="65"/>
      <c r="P50" s="65"/>
      <c r="Q50" s="65"/>
      <c r="R50" s="65"/>
      <c r="S50" s="65"/>
      <c r="T50" s="65"/>
      <c r="U50" s="65"/>
      <c r="V50" s="65"/>
      <c r="W50" s="65"/>
      <c r="X50" s="65"/>
      <c r="Y50" s="65"/>
      <c r="Z50" s="65"/>
      <c r="AA50" s="65"/>
      <c r="AB50" s="65"/>
      <c r="AC50" s="65"/>
      <c r="AD50" s="65"/>
      <c r="AE50" s="65"/>
      <c r="AF50" s="65"/>
      <c r="AG50" s="65"/>
      <c r="AH50" s="65"/>
      <c r="AI50" s="65"/>
      <c r="AJ50" s="65"/>
      <c r="AK50" s="65"/>
      <c r="AL50" s="65"/>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5.75" customHeight="1">
      <c r="P234" s="152"/>
    </row>
    <row r="235" ht="15.75" customHeight="1">
      <c r="P235" s="152"/>
    </row>
    <row r="236" ht="15.75" customHeight="1">
      <c r="P236" s="152"/>
    </row>
    <row r="237" ht="15.75" customHeight="1">
      <c r="P237" s="152"/>
    </row>
    <row r="238" ht="15.75" customHeight="1">
      <c r="P238" s="152"/>
    </row>
    <row r="239" ht="15.75" customHeight="1">
      <c r="P239" s="152"/>
    </row>
    <row r="240" ht="15.75" customHeight="1">
      <c r="P240" s="152"/>
    </row>
    <row r="241" ht="15.75" customHeight="1">
      <c r="P241" s="152"/>
    </row>
    <row r="242" ht="15.75" customHeight="1">
      <c r="P242" s="152"/>
    </row>
    <row r="243" ht="15.75" customHeight="1">
      <c r="P243" s="152"/>
    </row>
    <row r="244" ht="15.75" customHeight="1">
      <c r="P244" s="152"/>
    </row>
    <row r="245" ht="15.75" customHeight="1">
      <c r="P245" s="152"/>
    </row>
    <row r="246" ht="15.75" customHeight="1">
      <c r="P246" s="152"/>
    </row>
    <row r="247" ht="15.75" customHeight="1">
      <c r="P247" s="152"/>
    </row>
    <row r="248" ht="15.75" customHeight="1">
      <c r="P248" s="152"/>
    </row>
    <row r="249" ht="15.75" customHeight="1">
      <c r="P249" s="152"/>
    </row>
    <row r="250" ht="15.75" customHeight="1">
      <c r="P250" s="152"/>
    </row>
    <row r="251" ht="15.75" customHeight="1">
      <c r="P251" s="152"/>
    </row>
    <row r="252" ht="15.75" customHeight="1">
      <c r="P252" s="152"/>
    </row>
    <row r="253" ht="15.75" customHeight="1">
      <c r="P253" s="152"/>
    </row>
    <row r="254" ht="15.75" customHeight="1">
      <c r="P254" s="152"/>
    </row>
    <row r="255" ht="15.75" customHeight="1">
      <c r="P255" s="152"/>
    </row>
    <row r="256" ht="15.75" customHeight="1">
      <c r="P256" s="152"/>
    </row>
    <row r="257" ht="15.75" customHeight="1">
      <c r="P257" s="152"/>
    </row>
    <row r="258" ht="15.75" customHeight="1">
      <c r="P258" s="152"/>
    </row>
    <row r="259" ht="15.75" customHeight="1">
      <c r="P259" s="152"/>
    </row>
    <row r="260" ht="15.75" customHeight="1">
      <c r="P260" s="152"/>
    </row>
    <row r="261" ht="15.75" customHeight="1">
      <c r="P261" s="152"/>
    </row>
    <row r="262" ht="15.75" customHeight="1">
      <c r="P262" s="152"/>
    </row>
    <row r="263" ht="15.75" customHeight="1">
      <c r="P263" s="152"/>
    </row>
    <row r="264" ht="15.75" customHeight="1">
      <c r="P264" s="152"/>
    </row>
    <row r="265" ht="15.75" customHeight="1">
      <c r="P265" s="152"/>
    </row>
    <row r="266" ht="15.75" customHeight="1">
      <c r="P266" s="152"/>
    </row>
    <row r="267" ht="15.75" customHeight="1">
      <c r="P267" s="152"/>
    </row>
    <row r="268" ht="15.75" customHeight="1">
      <c r="P268" s="152"/>
    </row>
    <row r="269" ht="15.75" customHeight="1">
      <c r="P269" s="152"/>
    </row>
    <row r="270" ht="15.75" customHeight="1">
      <c r="P270" s="152"/>
    </row>
    <row r="271" ht="15.75" customHeight="1">
      <c r="P271" s="152"/>
    </row>
    <row r="272" ht="15.75" customHeight="1">
      <c r="P272" s="152"/>
    </row>
    <row r="273" ht="15.75" customHeight="1">
      <c r="P273" s="152"/>
    </row>
    <row r="274" ht="15.75" customHeight="1">
      <c r="P274" s="152"/>
    </row>
    <row r="275" ht="15.75" customHeight="1">
      <c r="P275" s="152"/>
    </row>
    <row r="276" ht="15.75" customHeight="1">
      <c r="P276" s="152"/>
    </row>
    <row r="277" ht="15.75" customHeight="1">
      <c r="P277" s="152"/>
    </row>
    <row r="278" ht="15.75" customHeight="1">
      <c r="P278" s="152"/>
    </row>
    <row r="279" ht="15.75" customHeight="1">
      <c r="P279" s="152"/>
    </row>
    <row r="280" ht="15.75" customHeight="1">
      <c r="P280" s="152"/>
    </row>
    <row r="281" ht="15.75" customHeight="1">
      <c r="P281" s="152"/>
    </row>
    <row r="282" ht="15.75" customHeight="1">
      <c r="P282" s="152"/>
    </row>
    <row r="283" ht="15.75" customHeight="1">
      <c r="P283" s="152"/>
    </row>
    <row r="284" ht="15.75" customHeight="1">
      <c r="P284" s="152"/>
    </row>
    <row r="285" ht="15.75" customHeight="1">
      <c r="P285" s="152"/>
    </row>
    <row r="286" ht="15.75" customHeight="1">
      <c r="P286" s="152"/>
    </row>
    <row r="287" ht="15.75" customHeight="1">
      <c r="P287" s="152"/>
    </row>
    <row r="288" ht="15.75" customHeight="1">
      <c r="P288" s="152"/>
    </row>
    <row r="289" ht="15.75" customHeight="1">
      <c r="P289" s="152"/>
    </row>
    <row r="290" ht="15.75" customHeight="1">
      <c r="P290" s="152"/>
    </row>
    <row r="291" ht="15.75" customHeight="1">
      <c r="P291" s="152"/>
    </row>
    <row r="292" ht="15.75" customHeight="1">
      <c r="P292" s="152"/>
    </row>
    <row r="293" ht="15.75" customHeight="1">
      <c r="P293" s="152"/>
    </row>
    <row r="294" ht="15.75" customHeight="1">
      <c r="P294" s="152"/>
    </row>
    <row r="295" ht="15.75" customHeight="1">
      <c r="P295" s="152"/>
    </row>
    <row r="296" ht="15.75" customHeight="1">
      <c r="P296" s="152"/>
    </row>
    <row r="297" ht="15.75" customHeight="1">
      <c r="P297" s="152"/>
    </row>
    <row r="298" ht="15.75" customHeight="1">
      <c r="P298" s="152"/>
    </row>
    <row r="299" ht="15.75" customHeight="1">
      <c r="P299" s="152"/>
    </row>
    <row r="300" ht="15.75" customHeight="1">
      <c r="P300" s="152"/>
    </row>
    <row r="301" ht="15.75" customHeight="1">
      <c r="P301" s="152"/>
    </row>
    <row r="302" ht="15.75" customHeight="1">
      <c r="P302" s="152"/>
    </row>
    <row r="303" ht="15.75" customHeight="1">
      <c r="P303" s="152"/>
    </row>
    <row r="304" ht="15.75" customHeight="1">
      <c r="P304" s="152"/>
    </row>
    <row r="305" ht="15.75" customHeight="1">
      <c r="P305" s="152"/>
    </row>
    <row r="306" ht="15.75" customHeight="1">
      <c r="P306" s="152"/>
    </row>
    <row r="307" ht="15.75" customHeight="1">
      <c r="P307" s="152"/>
    </row>
    <row r="308" ht="15.75" customHeight="1">
      <c r="P308" s="152"/>
    </row>
    <row r="309" ht="15.75" customHeight="1">
      <c r="P309" s="152"/>
    </row>
    <row r="310" ht="15.75" customHeight="1">
      <c r="P310" s="152"/>
    </row>
    <row r="311" ht="15.75" customHeight="1">
      <c r="P311" s="152"/>
    </row>
    <row r="312" ht="15.75" customHeight="1">
      <c r="P312" s="152"/>
    </row>
    <row r="313" ht="15.75" customHeight="1">
      <c r="P313" s="152"/>
    </row>
    <row r="314" ht="15.75" customHeight="1">
      <c r="P314" s="152"/>
    </row>
    <row r="315" ht="15.75" customHeight="1">
      <c r="P315" s="152"/>
    </row>
    <row r="316" ht="15.75" customHeight="1">
      <c r="P316" s="152"/>
    </row>
    <row r="317" ht="15.75" customHeight="1">
      <c r="P317" s="152"/>
    </row>
    <row r="318" ht="15.75" customHeight="1">
      <c r="P318" s="152"/>
    </row>
    <row r="319" ht="15.75" customHeight="1">
      <c r="P319" s="152"/>
    </row>
    <row r="320" ht="15.75" customHeight="1">
      <c r="P320" s="152"/>
    </row>
    <row r="321" ht="15.75" customHeight="1">
      <c r="P321" s="152"/>
    </row>
    <row r="322" ht="15.75" customHeight="1">
      <c r="P322" s="152"/>
    </row>
    <row r="323" ht="15.75" customHeight="1">
      <c r="P323" s="152"/>
    </row>
    <row r="324" ht="15.75" customHeight="1">
      <c r="P324" s="152"/>
    </row>
    <row r="325" ht="15.75" customHeight="1">
      <c r="P325" s="152"/>
    </row>
    <row r="326" ht="15.75" customHeight="1">
      <c r="P326" s="152"/>
    </row>
    <row r="327" ht="15.75" customHeight="1">
      <c r="P327" s="152"/>
    </row>
    <row r="328" ht="15.75" customHeight="1">
      <c r="P328" s="152"/>
    </row>
    <row r="329" ht="15.75" customHeight="1">
      <c r="P329" s="152"/>
    </row>
    <row r="330" ht="15.75" customHeight="1">
      <c r="P330" s="152"/>
    </row>
    <row r="331" ht="15.75" customHeight="1">
      <c r="P331" s="152"/>
    </row>
    <row r="332" ht="15.75" customHeight="1">
      <c r="P332" s="152"/>
    </row>
    <row r="333" ht="15.75" customHeight="1">
      <c r="P333" s="152"/>
    </row>
    <row r="334" ht="15.75" customHeight="1">
      <c r="P334" s="152"/>
    </row>
    <row r="335" ht="15.75" customHeight="1">
      <c r="P335" s="152"/>
    </row>
    <row r="336" ht="15.75" customHeight="1">
      <c r="P336" s="152"/>
    </row>
    <row r="337" ht="15.75" customHeight="1">
      <c r="P337" s="152"/>
    </row>
    <row r="338" ht="15.75" customHeight="1">
      <c r="P338" s="152"/>
    </row>
    <row r="339" ht="15.75" customHeight="1">
      <c r="P339" s="152"/>
    </row>
    <row r="340" ht="15.75" customHeight="1">
      <c r="P340" s="152"/>
    </row>
    <row r="341" ht="15.75" customHeight="1">
      <c r="P341" s="152"/>
    </row>
    <row r="342" ht="15.75" customHeight="1">
      <c r="P342" s="152"/>
    </row>
    <row r="343" ht="15.75" customHeight="1">
      <c r="P343" s="152"/>
    </row>
    <row r="344" ht="15.75" customHeight="1">
      <c r="P344" s="152"/>
    </row>
    <row r="345" ht="15.75" customHeight="1">
      <c r="P345" s="152"/>
    </row>
    <row r="346" ht="15.75" customHeight="1">
      <c r="P346" s="152"/>
    </row>
    <row r="347" ht="15.75" customHeight="1">
      <c r="P347" s="152"/>
    </row>
    <row r="348" ht="15.75" customHeight="1">
      <c r="P348" s="152"/>
    </row>
    <row r="349" ht="15.75" customHeight="1">
      <c r="P349" s="152"/>
    </row>
    <row r="350" ht="15.75" customHeight="1">
      <c r="P350" s="152"/>
    </row>
    <row r="351" ht="15.75" customHeight="1">
      <c r="P351" s="152"/>
    </row>
    <row r="352" ht="15.75" customHeight="1">
      <c r="P352" s="152"/>
    </row>
    <row r="353" ht="15.75" customHeight="1">
      <c r="P353" s="152"/>
    </row>
    <row r="354" ht="15.75" customHeight="1">
      <c r="P354" s="152"/>
    </row>
    <row r="355" ht="15.75" customHeight="1">
      <c r="P355" s="152"/>
    </row>
    <row r="356" ht="15.75" customHeight="1">
      <c r="P356" s="152"/>
    </row>
    <row r="357" ht="15.75" customHeight="1">
      <c r="P357" s="152"/>
    </row>
    <row r="358" ht="15.75" customHeight="1">
      <c r="P358" s="152"/>
    </row>
    <row r="359" ht="15.75" customHeight="1">
      <c r="P359" s="152"/>
    </row>
    <row r="360" ht="15.75" customHeight="1">
      <c r="P360" s="152"/>
    </row>
    <row r="361" ht="15.75" customHeight="1">
      <c r="P361" s="152"/>
    </row>
    <row r="362" ht="15.75" customHeight="1">
      <c r="P362" s="152"/>
    </row>
    <row r="363" ht="15.75" customHeight="1">
      <c r="P363" s="152"/>
    </row>
    <row r="364" ht="15.75" customHeight="1">
      <c r="P364" s="152"/>
    </row>
    <row r="365" ht="15.75" customHeight="1">
      <c r="P365" s="152"/>
    </row>
    <row r="366" ht="15.75" customHeight="1">
      <c r="P366" s="152"/>
    </row>
    <row r="367" ht="15.75" customHeight="1">
      <c r="P367" s="152"/>
    </row>
    <row r="368" ht="15.75" customHeight="1">
      <c r="P368" s="152"/>
    </row>
    <row r="369" ht="15.75" customHeight="1">
      <c r="P369" s="152"/>
    </row>
    <row r="370" ht="15.75" customHeight="1">
      <c r="P370" s="152"/>
    </row>
    <row r="371" ht="15.75" customHeight="1">
      <c r="P371" s="152"/>
    </row>
    <row r="372" ht="15.75" customHeight="1">
      <c r="P372" s="152"/>
    </row>
    <row r="373" ht="15.75" customHeight="1">
      <c r="P373" s="152"/>
    </row>
    <row r="374" ht="15.75" customHeight="1">
      <c r="P374" s="152"/>
    </row>
    <row r="375" ht="15.75" customHeight="1">
      <c r="P375" s="152"/>
    </row>
    <row r="376" ht="15.75" customHeight="1">
      <c r="P376" s="152"/>
    </row>
    <row r="377" ht="15.75" customHeight="1">
      <c r="P377" s="152"/>
    </row>
    <row r="378" ht="15.75" customHeight="1">
      <c r="P378" s="152"/>
    </row>
    <row r="379" ht="15.75" customHeight="1">
      <c r="P379" s="152"/>
    </row>
    <row r="380" ht="15.75" customHeight="1">
      <c r="P380" s="152"/>
    </row>
    <row r="381" ht="15.75" customHeight="1">
      <c r="P381" s="152"/>
    </row>
    <row r="382" ht="15.75" customHeight="1">
      <c r="P382" s="152"/>
    </row>
    <row r="383" ht="15.75" customHeight="1">
      <c r="P383" s="152"/>
    </row>
    <row r="384" ht="15.75" customHeight="1">
      <c r="P384" s="152"/>
    </row>
    <row r="385" ht="15.75" customHeight="1">
      <c r="P385" s="152"/>
    </row>
    <row r="386" ht="15.75" customHeight="1">
      <c r="P386" s="152"/>
    </row>
    <row r="387" ht="15.75" customHeight="1">
      <c r="P387" s="152"/>
    </row>
    <row r="388" ht="15.75" customHeight="1">
      <c r="P388" s="152"/>
    </row>
    <row r="389" ht="15.75" customHeight="1">
      <c r="P389" s="152"/>
    </row>
    <row r="390" ht="15.75" customHeight="1">
      <c r="P390" s="152"/>
    </row>
    <row r="391" ht="15.75" customHeight="1">
      <c r="P391" s="152"/>
    </row>
    <row r="392" ht="15.75" customHeight="1">
      <c r="P392" s="152"/>
    </row>
    <row r="393" ht="15.75" customHeight="1">
      <c r="P393" s="152"/>
    </row>
    <row r="394" ht="15.75" customHeight="1">
      <c r="P394" s="152"/>
    </row>
    <row r="395" ht="15.75" customHeight="1">
      <c r="P395" s="152"/>
    </row>
    <row r="396" ht="15.75" customHeight="1">
      <c r="P396" s="152"/>
    </row>
    <row r="397" ht="15.75" customHeight="1">
      <c r="P397" s="152"/>
    </row>
    <row r="398" ht="15.75" customHeight="1">
      <c r="P398" s="152"/>
    </row>
    <row r="399" ht="15.75" customHeight="1">
      <c r="P399" s="152"/>
    </row>
    <row r="400" ht="15.75" customHeight="1">
      <c r="P400" s="152"/>
    </row>
    <row r="401" ht="15.75" customHeight="1">
      <c r="P401" s="152"/>
    </row>
    <row r="402" ht="15.75" customHeight="1">
      <c r="P402" s="152"/>
    </row>
    <row r="403" ht="15.75" customHeight="1">
      <c r="P403" s="152"/>
    </row>
    <row r="404" ht="15.75" customHeight="1">
      <c r="P404" s="152"/>
    </row>
    <row r="405" ht="15.75" customHeight="1">
      <c r="P405" s="152"/>
    </row>
    <row r="406" ht="15.75" customHeight="1">
      <c r="P406" s="152"/>
    </row>
    <row r="407" ht="15.75" customHeight="1">
      <c r="P407" s="152"/>
    </row>
    <row r="408" ht="15.75" customHeight="1">
      <c r="P408" s="152"/>
    </row>
    <row r="409" ht="15.75" customHeight="1">
      <c r="P409" s="152"/>
    </row>
    <row r="410" ht="15.75" customHeight="1">
      <c r="P410" s="152"/>
    </row>
    <row r="411" ht="15.75" customHeight="1">
      <c r="P411" s="152"/>
    </row>
    <row r="412" ht="15.75" customHeight="1">
      <c r="P412" s="152"/>
    </row>
    <row r="413" ht="15.75" customHeight="1">
      <c r="P413" s="152"/>
    </row>
    <row r="414" ht="15.75" customHeight="1">
      <c r="P414" s="152"/>
    </row>
    <row r="415" ht="15.75" customHeight="1">
      <c r="P415" s="152"/>
    </row>
    <row r="416" ht="15.75" customHeight="1">
      <c r="P416" s="152"/>
    </row>
    <row r="417" ht="15.75" customHeight="1">
      <c r="P417" s="152"/>
    </row>
    <row r="418" ht="15.75" customHeight="1">
      <c r="P418" s="152"/>
    </row>
    <row r="419" ht="15.75" customHeight="1">
      <c r="P419" s="152"/>
    </row>
    <row r="420" ht="15.75" customHeight="1">
      <c r="P420" s="152"/>
    </row>
    <row r="421" ht="15.75" customHeight="1">
      <c r="P421" s="152"/>
    </row>
    <row r="422" ht="15.75" customHeight="1">
      <c r="P422" s="152"/>
    </row>
    <row r="423" ht="15.75" customHeight="1">
      <c r="P423" s="152"/>
    </row>
    <row r="424" ht="15.75" customHeight="1">
      <c r="P424" s="152"/>
    </row>
    <row r="425" ht="15.75" customHeight="1">
      <c r="P425" s="152"/>
    </row>
    <row r="426" ht="15.75" customHeight="1">
      <c r="P426" s="152"/>
    </row>
    <row r="427" ht="15.75" customHeight="1">
      <c r="P427" s="152"/>
    </row>
    <row r="428" ht="15.75" customHeight="1">
      <c r="P428" s="152"/>
    </row>
    <row r="429" ht="15.75" customHeight="1">
      <c r="P429" s="152"/>
    </row>
    <row r="430" ht="15.75" customHeight="1">
      <c r="P430" s="152"/>
    </row>
    <row r="431" ht="15.75" customHeight="1">
      <c r="P431" s="152"/>
    </row>
    <row r="432" ht="15.75" customHeight="1">
      <c r="P432" s="152"/>
    </row>
    <row r="433" ht="15.75" customHeight="1">
      <c r="P433" s="152"/>
    </row>
    <row r="434" ht="15.75" customHeight="1">
      <c r="P434" s="152"/>
    </row>
    <row r="435" ht="15.75" customHeight="1">
      <c r="P435" s="152"/>
    </row>
    <row r="436" ht="15.75" customHeight="1">
      <c r="P436" s="152"/>
    </row>
    <row r="437" ht="15.75" customHeight="1">
      <c r="P437" s="152"/>
    </row>
    <row r="438" ht="15.75" customHeight="1">
      <c r="P438" s="152"/>
    </row>
    <row r="439" ht="15.75" customHeight="1">
      <c r="P439" s="152"/>
    </row>
    <row r="440" ht="15.75" customHeight="1">
      <c r="P440" s="152"/>
    </row>
    <row r="441" ht="15.75" customHeight="1">
      <c r="P441" s="152"/>
    </row>
    <row r="442" ht="15.75" customHeight="1">
      <c r="P442" s="152"/>
    </row>
    <row r="443" ht="15.75" customHeight="1">
      <c r="P443" s="152"/>
    </row>
    <row r="444" ht="15.75" customHeight="1">
      <c r="P444" s="152"/>
    </row>
    <row r="445" ht="15.75" customHeight="1">
      <c r="P445" s="152"/>
    </row>
    <row r="446" ht="15.75" customHeight="1">
      <c r="P446" s="152"/>
    </row>
    <row r="447" ht="15.75" customHeight="1">
      <c r="P447" s="152"/>
    </row>
    <row r="448" ht="15.75" customHeight="1">
      <c r="P448" s="152"/>
    </row>
    <row r="449" ht="15.75" customHeight="1">
      <c r="P449" s="152"/>
    </row>
    <row r="450" ht="15.75" customHeight="1">
      <c r="P450" s="152"/>
    </row>
    <row r="451" ht="15.75" customHeight="1">
      <c r="P451" s="152"/>
    </row>
    <row r="452" ht="15.75" customHeight="1">
      <c r="P452" s="152"/>
    </row>
    <row r="453" ht="15.75" customHeight="1">
      <c r="P453" s="152"/>
    </row>
    <row r="454" ht="15.75" customHeight="1">
      <c r="P454" s="152"/>
    </row>
    <row r="455" ht="15.75" customHeight="1">
      <c r="P455" s="152"/>
    </row>
    <row r="456" ht="15.75" customHeight="1">
      <c r="P456" s="152"/>
    </row>
    <row r="457" ht="15.75" customHeight="1">
      <c r="P457" s="152"/>
    </row>
    <row r="458" ht="15.75" customHeight="1">
      <c r="P458" s="152"/>
    </row>
    <row r="459" ht="15.75" customHeight="1">
      <c r="P459" s="152"/>
    </row>
    <row r="460" ht="15.75" customHeight="1">
      <c r="P460" s="152"/>
    </row>
    <row r="461" ht="15.75" customHeight="1">
      <c r="P461" s="152"/>
    </row>
    <row r="462" ht="15.75" customHeight="1">
      <c r="P462" s="152"/>
    </row>
    <row r="463" ht="15.75" customHeight="1">
      <c r="P463" s="152"/>
    </row>
    <row r="464" ht="15.75" customHeight="1">
      <c r="P464" s="152"/>
    </row>
    <row r="465" ht="15.75" customHeight="1">
      <c r="P465" s="152"/>
    </row>
    <row r="466" ht="15.75" customHeight="1">
      <c r="P466" s="152"/>
    </row>
    <row r="467" ht="15.75" customHeight="1">
      <c r="P467" s="152"/>
    </row>
    <row r="468" ht="15.75" customHeight="1">
      <c r="P468" s="152"/>
    </row>
    <row r="469" ht="15.75" customHeight="1">
      <c r="P469" s="152"/>
    </row>
    <row r="470" ht="15.75" customHeight="1">
      <c r="P470" s="152"/>
    </row>
    <row r="471" ht="15.75" customHeight="1">
      <c r="P471" s="152"/>
    </row>
    <row r="472" ht="15.75" customHeight="1">
      <c r="P472" s="152"/>
    </row>
    <row r="473" ht="15.75" customHeight="1">
      <c r="P473" s="152"/>
    </row>
    <row r="474" ht="15.75" customHeight="1">
      <c r="P474" s="152"/>
    </row>
    <row r="475" ht="15.75" customHeight="1">
      <c r="P475" s="152"/>
    </row>
    <row r="476" ht="15.75" customHeight="1">
      <c r="P476" s="152"/>
    </row>
    <row r="477" ht="15.75" customHeight="1">
      <c r="P477" s="152"/>
    </row>
    <row r="478" ht="15.75" customHeight="1">
      <c r="P478" s="152"/>
    </row>
    <row r="479" ht="15.75" customHeight="1">
      <c r="P479" s="152"/>
    </row>
    <row r="480" ht="15.75" customHeight="1">
      <c r="P480" s="152"/>
    </row>
    <row r="481" ht="15.75" customHeight="1">
      <c r="P481" s="152"/>
    </row>
    <row r="482" ht="15.75" customHeight="1">
      <c r="P482" s="152"/>
    </row>
    <row r="483" ht="15.75" customHeight="1">
      <c r="P483" s="152"/>
    </row>
    <row r="484" ht="15.75" customHeight="1">
      <c r="P484" s="152"/>
    </row>
    <row r="485" ht="15.75" customHeight="1">
      <c r="P485" s="152"/>
    </row>
    <row r="486" ht="15.75" customHeight="1">
      <c r="P486" s="152"/>
    </row>
    <row r="487" ht="15.75" customHeight="1">
      <c r="P487" s="152"/>
    </row>
    <row r="488" ht="15.75" customHeight="1">
      <c r="P488" s="152"/>
    </row>
    <row r="489" ht="15.75" customHeight="1">
      <c r="P489" s="152"/>
    </row>
    <row r="490" ht="15.75" customHeight="1">
      <c r="P490" s="152"/>
    </row>
    <row r="491" ht="15.75" customHeight="1">
      <c r="P491" s="152"/>
    </row>
    <row r="492" ht="15.75" customHeight="1">
      <c r="P492" s="152"/>
    </row>
    <row r="493" ht="15.75" customHeight="1">
      <c r="P493" s="152"/>
    </row>
    <row r="494" ht="15.75" customHeight="1">
      <c r="P494" s="152"/>
    </row>
    <row r="495" ht="15.75" customHeight="1">
      <c r="P495" s="152"/>
    </row>
    <row r="496" ht="15.75" customHeight="1">
      <c r="P496" s="152"/>
    </row>
    <row r="497" ht="15.75" customHeight="1">
      <c r="P497" s="152"/>
    </row>
    <row r="498" ht="15.75" customHeight="1">
      <c r="P498" s="152"/>
    </row>
    <row r="499" ht="15.75" customHeight="1">
      <c r="P499" s="152"/>
    </row>
    <row r="500" ht="15.75" customHeight="1">
      <c r="P500" s="152"/>
    </row>
    <row r="501" ht="15.75" customHeight="1">
      <c r="P501" s="152"/>
    </row>
    <row r="502" ht="15.75" customHeight="1">
      <c r="P502" s="152"/>
    </row>
    <row r="503" ht="15.75" customHeight="1">
      <c r="P503" s="152"/>
    </row>
    <row r="504" ht="15.75" customHeight="1">
      <c r="P504" s="152"/>
    </row>
    <row r="505" ht="15.75" customHeight="1">
      <c r="P505" s="152"/>
    </row>
    <row r="506" ht="15.75" customHeight="1">
      <c r="P506" s="152"/>
    </row>
    <row r="507" ht="15.75" customHeight="1">
      <c r="P507" s="152"/>
    </row>
    <row r="508" ht="15.75" customHeight="1">
      <c r="P508" s="152"/>
    </row>
    <row r="509" ht="15.75" customHeight="1">
      <c r="P509" s="152"/>
    </row>
    <row r="510" ht="15.75" customHeight="1">
      <c r="P510" s="152"/>
    </row>
    <row r="511" ht="15.75" customHeight="1">
      <c r="P511" s="152"/>
    </row>
    <row r="512" ht="15.75" customHeight="1">
      <c r="P512" s="152"/>
    </row>
    <row r="513" ht="15.75" customHeight="1">
      <c r="P513" s="152"/>
    </row>
    <row r="514" ht="15.75" customHeight="1">
      <c r="P514" s="152"/>
    </row>
    <row r="515" ht="15.75" customHeight="1">
      <c r="P515" s="152"/>
    </row>
    <row r="516" ht="15.75" customHeight="1">
      <c r="P516" s="152"/>
    </row>
    <row r="517" ht="15.75" customHeight="1">
      <c r="P517" s="152"/>
    </row>
    <row r="518" ht="15.75" customHeight="1">
      <c r="P518" s="152"/>
    </row>
    <row r="519" ht="15.75" customHeight="1">
      <c r="P519" s="152"/>
    </row>
    <row r="520" ht="15.75" customHeight="1">
      <c r="P520" s="152"/>
    </row>
    <row r="521" ht="15.75" customHeight="1">
      <c r="P521" s="152"/>
    </row>
    <row r="522" ht="15.75" customHeight="1">
      <c r="P522" s="152"/>
    </row>
    <row r="523" ht="15.75" customHeight="1">
      <c r="P523" s="152"/>
    </row>
    <row r="524" ht="15.75" customHeight="1">
      <c r="P524" s="152"/>
    </row>
    <row r="525" ht="15.75" customHeight="1">
      <c r="P525" s="152"/>
    </row>
    <row r="526" ht="15.75" customHeight="1">
      <c r="P526" s="152"/>
    </row>
    <row r="527" ht="15.75" customHeight="1">
      <c r="P527" s="152"/>
    </row>
    <row r="528" ht="15.75" customHeight="1">
      <c r="P528" s="152"/>
    </row>
    <row r="529" ht="15.75" customHeight="1">
      <c r="P529" s="152"/>
    </row>
    <row r="530" ht="15.75" customHeight="1">
      <c r="P530" s="152"/>
    </row>
    <row r="531" ht="15.75" customHeight="1">
      <c r="P531" s="152"/>
    </row>
    <row r="532" ht="15.75" customHeight="1">
      <c r="P532" s="152"/>
    </row>
    <row r="533" ht="15.75" customHeight="1">
      <c r="P533" s="152"/>
    </row>
    <row r="534" ht="15.75" customHeight="1">
      <c r="P534" s="152"/>
    </row>
    <row r="535" ht="15.75" customHeight="1">
      <c r="P535" s="152"/>
    </row>
    <row r="536" ht="15.75" customHeight="1">
      <c r="P536" s="152"/>
    </row>
    <row r="537" ht="15.75" customHeight="1">
      <c r="P537" s="152"/>
    </row>
    <row r="538" ht="15.75" customHeight="1">
      <c r="P538" s="152"/>
    </row>
    <row r="539" ht="15.75" customHeight="1">
      <c r="P539" s="152"/>
    </row>
    <row r="540" ht="15.75" customHeight="1">
      <c r="P540" s="152"/>
    </row>
    <row r="541" ht="15.75" customHeight="1">
      <c r="P541" s="152"/>
    </row>
    <row r="542" ht="15.75" customHeight="1">
      <c r="P542" s="152"/>
    </row>
    <row r="543" ht="15.75" customHeight="1">
      <c r="P543" s="152"/>
    </row>
    <row r="544" ht="15.75" customHeight="1">
      <c r="P544" s="152"/>
    </row>
    <row r="545" ht="15.75" customHeight="1">
      <c r="P545" s="152"/>
    </row>
    <row r="546" ht="15.75" customHeight="1">
      <c r="P546" s="152"/>
    </row>
    <row r="547" ht="15.75" customHeight="1">
      <c r="P547" s="152"/>
    </row>
    <row r="548" ht="15.75" customHeight="1">
      <c r="P548" s="152"/>
    </row>
    <row r="549" ht="15.75" customHeight="1">
      <c r="P549" s="152"/>
    </row>
    <row r="550" ht="15.75" customHeight="1">
      <c r="P550" s="152"/>
    </row>
    <row r="551" ht="15.75" customHeight="1">
      <c r="P551" s="152"/>
    </row>
    <row r="552" ht="15.75" customHeight="1">
      <c r="P552" s="152"/>
    </row>
    <row r="553" ht="15.75" customHeight="1">
      <c r="P553" s="152"/>
    </row>
    <row r="554" ht="15.75" customHeight="1">
      <c r="P554" s="152"/>
    </row>
    <row r="555" ht="15.75" customHeight="1">
      <c r="P555" s="152"/>
    </row>
    <row r="556" ht="15.75" customHeight="1">
      <c r="P556" s="152"/>
    </row>
    <row r="557" ht="15.75" customHeight="1">
      <c r="P557" s="152"/>
    </row>
    <row r="558" ht="15.75" customHeight="1">
      <c r="P558" s="152"/>
    </row>
    <row r="559" ht="15.75" customHeight="1">
      <c r="P559" s="152"/>
    </row>
    <row r="560" ht="15.75" customHeight="1">
      <c r="P560" s="152"/>
    </row>
    <row r="561" ht="15.75" customHeight="1">
      <c r="P561" s="152"/>
    </row>
    <row r="562" ht="15.75" customHeight="1">
      <c r="P562" s="152"/>
    </row>
    <row r="563" ht="15.75" customHeight="1">
      <c r="P563" s="152"/>
    </row>
    <row r="564" ht="15.75" customHeight="1">
      <c r="P564" s="152"/>
    </row>
    <row r="565" ht="15.75" customHeight="1">
      <c r="P565" s="152"/>
    </row>
    <row r="566" ht="15.75" customHeight="1">
      <c r="P566" s="152"/>
    </row>
    <row r="567" ht="15.75" customHeight="1">
      <c r="P567" s="152"/>
    </row>
    <row r="568" ht="15.75" customHeight="1">
      <c r="P568" s="152"/>
    </row>
    <row r="569" ht="15.75" customHeight="1">
      <c r="P569" s="152"/>
    </row>
    <row r="570" ht="15.75" customHeight="1">
      <c r="P570" s="152"/>
    </row>
    <row r="571" ht="15.75" customHeight="1">
      <c r="P571" s="152"/>
    </row>
    <row r="572" ht="15.75" customHeight="1">
      <c r="P572" s="152"/>
    </row>
    <row r="573" ht="15.75" customHeight="1">
      <c r="P573" s="152"/>
    </row>
    <row r="574" ht="15.75" customHeight="1">
      <c r="P574" s="152"/>
    </row>
    <row r="575" ht="15.75" customHeight="1">
      <c r="P575" s="152"/>
    </row>
    <row r="576" ht="15.75" customHeight="1">
      <c r="P576" s="152"/>
    </row>
    <row r="577" ht="15.75" customHeight="1">
      <c r="P577" s="152"/>
    </row>
    <row r="578" ht="15.75" customHeight="1">
      <c r="P578" s="152"/>
    </row>
    <row r="579" ht="15.75" customHeight="1">
      <c r="P579" s="152"/>
    </row>
    <row r="580" ht="15.75" customHeight="1">
      <c r="P580" s="152"/>
    </row>
    <row r="581" ht="15.75" customHeight="1">
      <c r="P581" s="152"/>
    </row>
    <row r="582" ht="15.75" customHeight="1">
      <c r="P582" s="152"/>
    </row>
    <row r="583" ht="15.75" customHeight="1">
      <c r="P583" s="152"/>
    </row>
    <row r="584" ht="15.75" customHeight="1">
      <c r="P584" s="152"/>
    </row>
    <row r="585" ht="15.75" customHeight="1">
      <c r="P585" s="152"/>
    </row>
    <row r="586" ht="15.75" customHeight="1">
      <c r="P586" s="152"/>
    </row>
    <row r="587" ht="15.75" customHeight="1">
      <c r="P587" s="152"/>
    </row>
    <row r="588" ht="15.75" customHeight="1">
      <c r="P588" s="152"/>
    </row>
    <row r="589" ht="15.75" customHeight="1">
      <c r="P589" s="152"/>
    </row>
    <row r="590" ht="15.75" customHeight="1">
      <c r="P590" s="152"/>
    </row>
    <row r="591" ht="15.75" customHeight="1">
      <c r="P591" s="152"/>
    </row>
    <row r="592" ht="15.75" customHeight="1">
      <c r="P592" s="152"/>
    </row>
    <row r="593" ht="15.75" customHeight="1">
      <c r="P593" s="152"/>
    </row>
    <row r="594" ht="15.75" customHeight="1">
      <c r="P594" s="152"/>
    </row>
    <row r="595" ht="15.75" customHeight="1">
      <c r="P595" s="152"/>
    </row>
    <row r="596" ht="15.75" customHeight="1">
      <c r="P596" s="152"/>
    </row>
    <row r="597" ht="15.75" customHeight="1">
      <c r="P597" s="152"/>
    </row>
    <row r="598" ht="15.75" customHeight="1">
      <c r="P598" s="152"/>
    </row>
    <row r="599" ht="15.75" customHeight="1">
      <c r="P599" s="152"/>
    </row>
    <row r="600" ht="15.75" customHeight="1">
      <c r="P600" s="152"/>
    </row>
    <row r="601" ht="15.75" customHeight="1">
      <c r="P601" s="152"/>
    </row>
    <row r="602" ht="15.75" customHeight="1">
      <c r="P602" s="152"/>
    </row>
    <row r="603" ht="15.75" customHeight="1">
      <c r="P603" s="152"/>
    </row>
    <row r="604" ht="15.75" customHeight="1">
      <c r="P604" s="152"/>
    </row>
    <row r="605" ht="15.75" customHeight="1">
      <c r="P605" s="152"/>
    </row>
    <row r="606" ht="15.75" customHeight="1">
      <c r="P606" s="152"/>
    </row>
    <row r="607" ht="15.75" customHeight="1">
      <c r="P607" s="152"/>
    </row>
    <row r="608" ht="15.75" customHeight="1">
      <c r="P608" s="152"/>
    </row>
    <row r="609" ht="15.75" customHeight="1">
      <c r="P609" s="152"/>
    </row>
    <row r="610" ht="15.75" customHeight="1">
      <c r="P610" s="152"/>
    </row>
    <row r="611" ht="15.75" customHeight="1">
      <c r="P611" s="152"/>
    </row>
    <row r="612" ht="15.75" customHeight="1">
      <c r="P612" s="152"/>
    </row>
    <row r="613" ht="15.75" customHeight="1">
      <c r="P613" s="152"/>
    </row>
    <row r="614" ht="15.75" customHeight="1">
      <c r="P614" s="152"/>
    </row>
    <row r="615" ht="15.75" customHeight="1">
      <c r="P615" s="152"/>
    </row>
    <row r="616" ht="15.75" customHeight="1">
      <c r="P616" s="152"/>
    </row>
    <row r="617" ht="15.75" customHeight="1">
      <c r="P617" s="152"/>
    </row>
    <row r="618" ht="15.75" customHeight="1">
      <c r="P618" s="152"/>
    </row>
    <row r="619" ht="15.75" customHeight="1">
      <c r="P619" s="152"/>
    </row>
    <row r="620" ht="15.75" customHeight="1">
      <c r="P620" s="152"/>
    </row>
    <row r="621" ht="15.75" customHeight="1">
      <c r="P621" s="152"/>
    </row>
    <row r="622" ht="15.75" customHeight="1">
      <c r="P622" s="152"/>
    </row>
    <row r="623" ht="15.75" customHeight="1">
      <c r="P623" s="152"/>
    </row>
    <row r="624" ht="15.75" customHeight="1">
      <c r="P624" s="152"/>
    </row>
    <row r="625" ht="15.75" customHeight="1">
      <c r="P625" s="152"/>
    </row>
    <row r="626" ht="15.75" customHeight="1">
      <c r="P626" s="152"/>
    </row>
    <row r="627" ht="15.75" customHeight="1">
      <c r="P627" s="152"/>
    </row>
    <row r="628" ht="15.75" customHeight="1">
      <c r="P628" s="152"/>
    </row>
    <row r="629" ht="15.75" customHeight="1">
      <c r="P629" s="152"/>
    </row>
    <row r="630" ht="15.75" customHeight="1">
      <c r="P630" s="152"/>
    </row>
    <row r="631" ht="15.75" customHeight="1">
      <c r="P631" s="152"/>
    </row>
    <row r="632" ht="15.75" customHeight="1">
      <c r="P632" s="152"/>
    </row>
    <row r="633" ht="15.75" customHeight="1">
      <c r="P633" s="152"/>
    </row>
    <row r="634" ht="15.75" customHeight="1">
      <c r="P634" s="152"/>
    </row>
    <row r="635" ht="15.75" customHeight="1">
      <c r="P635" s="152"/>
    </row>
    <row r="636" ht="15.75" customHeight="1">
      <c r="P636" s="152"/>
    </row>
    <row r="637" ht="15.75" customHeight="1">
      <c r="P637" s="152"/>
    </row>
    <row r="638" ht="15.75" customHeight="1">
      <c r="P638" s="152"/>
    </row>
    <row r="639" ht="15.75" customHeight="1">
      <c r="P639" s="152"/>
    </row>
    <row r="640" ht="15.75" customHeight="1">
      <c r="P640" s="152"/>
    </row>
    <row r="641" ht="15.75" customHeight="1">
      <c r="P641" s="152"/>
    </row>
    <row r="642" ht="15.75" customHeight="1">
      <c r="P642" s="152"/>
    </row>
    <row r="643" ht="15.75" customHeight="1">
      <c r="P643" s="152"/>
    </row>
    <row r="644" ht="15.75" customHeight="1">
      <c r="P644" s="152"/>
    </row>
    <row r="645" ht="15.75" customHeight="1">
      <c r="P645" s="152"/>
    </row>
    <row r="646" ht="15.75" customHeight="1">
      <c r="P646" s="152"/>
    </row>
    <row r="647" ht="15.75" customHeight="1">
      <c r="P647" s="152"/>
    </row>
    <row r="648" ht="15.75" customHeight="1">
      <c r="P648" s="152"/>
    </row>
    <row r="649" ht="15.75" customHeight="1">
      <c r="P649" s="152"/>
    </row>
    <row r="650" ht="15.75" customHeight="1">
      <c r="P650" s="152"/>
    </row>
    <row r="651" ht="15.75" customHeight="1">
      <c r="P651" s="152"/>
    </row>
    <row r="652" ht="15.75" customHeight="1">
      <c r="P652" s="152"/>
    </row>
    <row r="653" ht="15.75" customHeight="1">
      <c r="P653" s="152"/>
    </row>
    <row r="654" ht="15.75" customHeight="1">
      <c r="P654" s="152"/>
    </row>
    <row r="655" ht="15.75" customHeight="1">
      <c r="P655" s="152"/>
    </row>
    <row r="656" ht="15.75" customHeight="1">
      <c r="P656" s="152"/>
    </row>
    <row r="657" ht="15.75" customHeight="1">
      <c r="P657" s="152"/>
    </row>
    <row r="658" ht="15.75" customHeight="1">
      <c r="P658" s="152"/>
    </row>
    <row r="659" ht="15.75" customHeight="1">
      <c r="P659" s="152"/>
    </row>
    <row r="660" ht="15.75" customHeight="1">
      <c r="P660" s="152"/>
    </row>
    <row r="661" ht="15.75" customHeight="1">
      <c r="P661" s="152"/>
    </row>
    <row r="662" ht="15.75" customHeight="1">
      <c r="P662" s="152"/>
    </row>
    <row r="663" ht="15.75" customHeight="1">
      <c r="P663" s="152"/>
    </row>
    <row r="664" ht="15.75" customHeight="1">
      <c r="P664" s="152"/>
    </row>
    <row r="665" ht="15.75" customHeight="1">
      <c r="P665" s="152"/>
    </row>
    <row r="666" ht="15.75" customHeight="1">
      <c r="P666" s="152"/>
    </row>
    <row r="667" ht="15.75" customHeight="1">
      <c r="P667" s="152"/>
    </row>
    <row r="668" ht="15.75" customHeight="1">
      <c r="P668" s="152"/>
    </row>
    <row r="669" ht="15.75" customHeight="1">
      <c r="P669" s="152"/>
    </row>
    <row r="670" ht="15.75" customHeight="1">
      <c r="P670" s="152"/>
    </row>
    <row r="671" ht="15.75" customHeight="1">
      <c r="P671" s="152"/>
    </row>
    <row r="672" ht="15.75" customHeight="1">
      <c r="P672" s="152"/>
    </row>
    <row r="673" ht="15.75" customHeight="1">
      <c r="P673" s="152"/>
    </row>
    <row r="674" ht="15.75" customHeight="1">
      <c r="P674" s="152"/>
    </row>
    <row r="675" ht="15.75" customHeight="1">
      <c r="P675" s="152"/>
    </row>
    <row r="676" ht="15.75" customHeight="1">
      <c r="P676" s="152"/>
    </row>
    <row r="677" ht="15.75" customHeight="1">
      <c r="P677" s="152"/>
    </row>
    <row r="678" ht="15.75" customHeight="1">
      <c r="P678" s="152"/>
    </row>
    <row r="679" ht="15.75" customHeight="1">
      <c r="P679" s="152"/>
    </row>
    <row r="680" ht="15.75" customHeight="1">
      <c r="P680" s="152"/>
    </row>
    <row r="681" ht="15.75" customHeight="1">
      <c r="P681" s="152"/>
    </row>
    <row r="682" ht="15.75" customHeight="1">
      <c r="P682" s="152"/>
    </row>
    <row r="683" ht="15.75" customHeight="1">
      <c r="P683" s="152"/>
    </row>
    <row r="684" ht="15.75" customHeight="1">
      <c r="P684" s="152"/>
    </row>
    <row r="685" ht="15.75" customHeight="1">
      <c r="P685" s="152"/>
    </row>
    <row r="686" ht="15.75" customHeight="1">
      <c r="P686" s="152"/>
    </row>
    <row r="687" ht="15.75" customHeight="1">
      <c r="P687" s="152"/>
    </row>
    <row r="688" ht="15.75" customHeight="1">
      <c r="P688" s="152"/>
    </row>
    <row r="689" ht="15.75" customHeight="1">
      <c r="P689" s="152"/>
    </row>
    <row r="690" ht="15.75" customHeight="1">
      <c r="P690" s="152"/>
    </row>
    <row r="691" ht="15.75" customHeight="1">
      <c r="P691" s="152"/>
    </row>
    <row r="692" ht="15.75" customHeight="1">
      <c r="P692" s="152"/>
    </row>
    <row r="693" ht="15.75" customHeight="1">
      <c r="P693" s="152"/>
    </row>
    <row r="694" ht="15.75" customHeight="1">
      <c r="P694" s="152"/>
    </row>
    <row r="695" ht="15.75" customHeight="1">
      <c r="P695" s="152"/>
    </row>
    <row r="696" ht="15.75" customHeight="1">
      <c r="P696" s="152"/>
    </row>
    <row r="697" ht="15.75" customHeight="1">
      <c r="P697" s="152"/>
    </row>
    <row r="698" ht="15.75" customHeight="1">
      <c r="P698" s="152"/>
    </row>
    <row r="699" ht="15.75" customHeight="1">
      <c r="P699" s="152"/>
    </row>
    <row r="700" ht="15.75" customHeight="1">
      <c r="P700" s="152"/>
    </row>
    <row r="701" ht="15.75" customHeight="1">
      <c r="P701" s="152"/>
    </row>
    <row r="702" ht="15.75" customHeight="1">
      <c r="P702" s="152"/>
    </row>
    <row r="703" ht="15.75" customHeight="1">
      <c r="P703" s="152"/>
    </row>
    <row r="704" ht="15.75" customHeight="1">
      <c r="P704" s="152"/>
    </row>
    <row r="705" ht="15.75" customHeight="1">
      <c r="P705" s="152"/>
    </row>
    <row r="706" ht="15.75" customHeight="1">
      <c r="P706" s="152"/>
    </row>
    <row r="707" ht="15.75" customHeight="1">
      <c r="P707" s="152"/>
    </row>
    <row r="708" ht="15.75" customHeight="1">
      <c r="P708" s="152"/>
    </row>
    <row r="709" ht="15.75" customHeight="1">
      <c r="P709" s="152"/>
    </row>
    <row r="710" ht="15.75" customHeight="1">
      <c r="P710" s="152"/>
    </row>
    <row r="711" ht="15.75" customHeight="1">
      <c r="P711" s="152"/>
    </row>
    <row r="712" ht="15.75" customHeight="1">
      <c r="P712" s="152"/>
    </row>
    <row r="713" ht="15.75" customHeight="1">
      <c r="P713" s="152"/>
    </row>
    <row r="714" ht="15.75" customHeight="1">
      <c r="P714" s="152"/>
    </row>
    <row r="715" ht="15.75" customHeight="1">
      <c r="P715" s="152"/>
    </row>
    <row r="716" ht="15.75" customHeight="1">
      <c r="P716" s="152"/>
    </row>
    <row r="717" ht="15.75" customHeight="1">
      <c r="P717" s="152"/>
    </row>
    <row r="718" ht="15.75" customHeight="1">
      <c r="P718" s="152"/>
    </row>
    <row r="719" ht="15.75" customHeight="1">
      <c r="P719" s="152"/>
    </row>
    <row r="720" ht="15.75" customHeight="1">
      <c r="P720" s="152"/>
    </row>
    <row r="721" ht="15.75" customHeight="1">
      <c r="P721" s="152"/>
    </row>
    <row r="722" ht="15.75" customHeight="1">
      <c r="P722" s="152"/>
    </row>
    <row r="723" ht="15.75" customHeight="1">
      <c r="P723" s="152"/>
    </row>
    <row r="724" ht="15.75" customHeight="1">
      <c r="P724" s="152"/>
    </row>
    <row r="725" ht="15.75" customHeight="1">
      <c r="P725" s="152"/>
    </row>
    <row r="726" ht="15.75" customHeight="1">
      <c r="P726" s="152"/>
    </row>
    <row r="727" ht="15.75" customHeight="1">
      <c r="P727" s="152"/>
    </row>
    <row r="728" ht="15.75" customHeight="1">
      <c r="P728" s="152"/>
    </row>
    <row r="729" ht="15.75" customHeight="1">
      <c r="P729" s="152"/>
    </row>
    <row r="730" ht="15.75" customHeight="1">
      <c r="P730" s="152"/>
    </row>
    <row r="731" ht="15.75" customHeight="1">
      <c r="P731" s="152"/>
    </row>
    <row r="732" ht="15.75" customHeight="1">
      <c r="P732" s="152"/>
    </row>
    <row r="733" ht="15.75" customHeight="1">
      <c r="P733" s="152"/>
    </row>
    <row r="734" ht="15.75" customHeight="1">
      <c r="P734" s="152"/>
    </row>
    <row r="735" ht="15.75" customHeight="1">
      <c r="P735" s="152"/>
    </row>
    <row r="736" ht="15.75" customHeight="1">
      <c r="P736" s="152"/>
    </row>
    <row r="737" ht="15.75" customHeight="1">
      <c r="P737" s="152"/>
    </row>
    <row r="738" ht="15.75" customHeight="1">
      <c r="P738" s="152"/>
    </row>
    <row r="739" ht="15.75" customHeight="1">
      <c r="P739" s="152"/>
    </row>
    <row r="740" ht="15.75" customHeight="1">
      <c r="P740" s="152"/>
    </row>
    <row r="741" ht="15.75" customHeight="1">
      <c r="P741" s="152"/>
    </row>
    <row r="742" ht="15.75" customHeight="1">
      <c r="P742" s="152"/>
    </row>
    <row r="743" ht="15.75" customHeight="1">
      <c r="P743" s="152"/>
    </row>
    <row r="744" ht="15.75" customHeight="1">
      <c r="P744" s="152"/>
    </row>
    <row r="745" ht="15.75" customHeight="1">
      <c r="P745" s="152"/>
    </row>
    <row r="746" ht="15.75" customHeight="1">
      <c r="P746" s="152"/>
    </row>
    <row r="747" ht="15.75" customHeight="1">
      <c r="P747" s="152"/>
    </row>
    <row r="748" ht="15.75" customHeight="1">
      <c r="P748" s="152"/>
    </row>
    <row r="749" ht="15.75" customHeight="1">
      <c r="P749" s="152"/>
    </row>
    <row r="750" ht="15.75" customHeight="1">
      <c r="P750" s="152"/>
    </row>
    <row r="751" ht="15.75" customHeight="1">
      <c r="P751" s="152"/>
    </row>
    <row r="752" ht="15.75" customHeight="1">
      <c r="P752" s="152"/>
    </row>
    <row r="753" ht="15.75" customHeight="1">
      <c r="P753" s="152"/>
    </row>
    <row r="754" ht="15.75" customHeight="1">
      <c r="P754" s="152"/>
    </row>
    <row r="755" ht="15.75" customHeight="1">
      <c r="P755" s="152"/>
    </row>
    <row r="756" ht="15.75" customHeight="1">
      <c r="P756" s="152"/>
    </row>
    <row r="757" ht="15.75" customHeight="1">
      <c r="P757" s="152"/>
    </row>
    <row r="758" ht="15.75" customHeight="1">
      <c r="P758" s="152"/>
    </row>
    <row r="759" ht="15.75" customHeight="1">
      <c r="P759" s="152"/>
    </row>
    <row r="760" ht="15.75" customHeight="1">
      <c r="P760" s="152"/>
    </row>
    <row r="761" ht="15.75" customHeight="1">
      <c r="P761" s="152"/>
    </row>
    <row r="762" ht="15.75" customHeight="1">
      <c r="P762" s="152"/>
    </row>
    <row r="763" ht="15.75" customHeight="1">
      <c r="P763" s="152"/>
    </row>
    <row r="764" ht="15.75" customHeight="1">
      <c r="P764" s="152"/>
    </row>
    <row r="765" ht="15.75" customHeight="1">
      <c r="P765" s="152"/>
    </row>
    <row r="766" ht="15.75" customHeight="1">
      <c r="P766" s="152"/>
    </row>
    <row r="767" ht="15.75" customHeight="1">
      <c r="P767" s="152"/>
    </row>
    <row r="768" ht="15.75" customHeight="1">
      <c r="P768" s="152"/>
    </row>
    <row r="769" ht="15.75" customHeight="1">
      <c r="P769" s="152"/>
    </row>
    <row r="770" ht="15.75" customHeight="1">
      <c r="P770" s="152"/>
    </row>
    <row r="771" ht="15.75" customHeight="1">
      <c r="P771" s="152"/>
    </row>
    <row r="772" ht="15.75" customHeight="1">
      <c r="P772" s="152"/>
    </row>
    <row r="773" ht="15.75" customHeight="1">
      <c r="P773" s="152"/>
    </row>
    <row r="774" ht="15.75" customHeight="1">
      <c r="P774" s="152"/>
    </row>
    <row r="775" ht="15.75" customHeight="1">
      <c r="P775" s="152"/>
    </row>
    <row r="776" ht="15.75" customHeight="1">
      <c r="P776" s="152"/>
    </row>
    <row r="777" ht="15.75" customHeight="1">
      <c r="P777" s="152"/>
    </row>
    <row r="778" ht="15.75" customHeight="1">
      <c r="P778" s="152"/>
    </row>
    <row r="779" ht="15.75" customHeight="1">
      <c r="P779" s="152"/>
    </row>
    <row r="780" ht="15.75" customHeight="1">
      <c r="P780" s="152"/>
    </row>
    <row r="781" ht="15.75" customHeight="1">
      <c r="P781" s="152"/>
    </row>
    <row r="782" ht="15.75" customHeight="1">
      <c r="P782" s="152"/>
    </row>
    <row r="783" ht="15.75" customHeight="1">
      <c r="P783" s="152"/>
    </row>
    <row r="784" ht="15.75" customHeight="1">
      <c r="P784" s="152"/>
    </row>
    <row r="785" ht="15.75" customHeight="1">
      <c r="P785" s="152"/>
    </row>
    <row r="786" ht="15.75" customHeight="1">
      <c r="P786" s="152"/>
    </row>
    <row r="787" ht="15.75" customHeight="1">
      <c r="P787" s="152"/>
    </row>
    <row r="788" ht="15.75" customHeight="1">
      <c r="P788" s="152"/>
    </row>
    <row r="789" ht="15.75" customHeight="1">
      <c r="P789" s="152"/>
    </row>
    <row r="790" ht="15.75" customHeight="1">
      <c r="P790" s="152"/>
    </row>
    <row r="791" ht="15.75" customHeight="1">
      <c r="P791" s="152"/>
    </row>
    <row r="792" ht="15.75" customHeight="1">
      <c r="P792" s="152"/>
    </row>
    <row r="793" ht="15.75" customHeight="1">
      <c r="P793" s="152"/>
    </row>
    <row r="794" ht="15.75" customHeight="1">
      <c r="P794" s="152"/>
    </row>
    <row r="795" ht="15.75" customHeight="1">
      <c r="P795" s="152"/>
    </row>
    <row r="796" ht="15.75" customHeight="1">
      <c r="P796" s="152"/>
    </row>
    <row r="797" ht="15.75" customHeight="1">
      <c r="P797" s="152"/>
    </row>
    <row r="798" ht="15.75" customHeight="1">
      <c r="P798" s="152"/>
    </row>
    <row r="799" ht="15.75" customHeight="1">
      <c r="P799" s="152"/>
    </row>
    <row r="800" ht="15.75" customHeight="1">
      <c r="P800" s="152"/>
    </row>
    <row r="801" ht="15.75" customHeight="1">
      <c r="P801" s="152"/>
    </row>
    <row r="802" ht="15.75" customHeight="1">
      <c r="P802" s="152"/>
    </row>
    <row r="803" ht="15.75" customHeight="1">
      <c r="P803" s="152"/>
    </row>
    <row r="804" ht="15.75" customHeight="1">
      <c r="P804" s="152"/>
    </row>
    <row r="805" ht="15.75" customHeight="1">
      <c r="P805" s="152"/>
    </row>
    <row r="806" ht="15.75" customHeight="1">
      <c r="P806" s="152"/>
    </row>
    <row r="807" ht="15.75" customHeight="1">
      <c r="P807" s="152"/>
    </row>
    <row r="808" ht="15.75" customHeight="1">
      <c r="P808" s="152"/>
    </row>
    <row r="809" ht="15.75" customHeight="1">
      <c r="P809" s="152"/>
    </row>
    <row r="810" ht="15.75" customHeight="1">
      <c r="P810" s="152"/>
    </row>
    <row r="811" ht="15.75" customHeight="1">
      <c r="P811" s="152"/>
    </row>
    <row r="812" ht="15.75" customHeight="1">
      <c r="P812" s="152"/>
    </row>
    <row r="813" ht="15.75" customHeight="1">
      <c r="P813" s="152"/>
    </row>
    <row r="814" ht="15.75" customHeight="1">
      <c r="P814" s="152"/>
    </row>
    <row r="815" ht="15.75" customHeight="1">
      <c r="P815" s="152"/>
    </row>
    <row r="816" ht="15.75" customHeight="1">
      <c r="P816" s="152"/>
    </row>
    <row r="817" ht="15.75" customHeight="1">
      <c r="P817" s="152"/>
    </row>
    <row r="818" ht="15.75" customHeight="1">
      <c r="P818" s="152"/>
    </row>
    <row r="819" ht="15.75" customHeight="1">
      <c r="P819" s="152"/>
    </row>
    <row r="820" ht="15.75" customHeight="1">
      <c r="P820" s="152"/>
    </row>
    <row r="821" ht="15.75" customHeight="1">
      <c r="P821" s="152"/>
    </row>
    <row r="822" ht="15.75" customHeight="1">
      <c r="P822" s="152"/>
    </row>
    <row r="823" ht="15.75" customHeight="1">
      <c r="P823" s="152"/>
    </row>
    <row r="824" ht="15.75" customHeight="1">
      <c r="P824" s="152"/>
    </row>
    <row r="825" ht="15.75" customHeight="1">
      <c r="P825" s="152"/>
    </row>
    <row r="826" ht="15.75" customHeight="1">
      <c r="P826" s="152"/>
    </row>
    <row r="827" ht="15.75" customHeight="1">
      <c r="P827" s="152"/>
    </row>
    <row r="828" ht="15.75" customHeight="1">
      <c r="P828" s="152"/>
    </row>
    <row r="829" ht="15.75" customHeight="1">
      <c r="P829" s="152"/>
    </row>
    <row r="830" ht="15.75" customHeight="1">
      <c r="P830" s="152"/>
    </row>
    <row r="831" ht="15.75" customHeight="1">
      <c r="P831" s="152"/>
    </row>
    <row r="832" ht="15.75" customHeight="1">
      <c r="P832" s="152"/>
    </row>
    <row r="833" ht="15.75" customHeight="1">
      <c r="P833" s="152"/>
    </row>
    <row r="834" ht="15.75" customHeight="1">
      <c r="P834" s="152"/>
    </row>
    <row r="835" ht="15.75" customHeight="1">
      <c r="P835" s="152"/>
    </row>
    <row r="836" ht="15.75" customHeight="1">
      <c r="P836" s="152"/>
    </row>
    <row r="837" ht="15.75" customHeight="1">
      <c r="P837" s="152"/>
    </row>
    <row r="838" ht="15.75" customHeight="1">
      <c r="P838" s="152"/>
    </row>
    <row r="839" ht="15.75" customHeight="1">
      <c r="P839" s="152"/>
    </row>
    <row r="840" ht="15.75" customHeight="1">
      <c r="P840" s="152"/>
    </row>
    <row r="841" ht="15.75" customHeight="1">
      <c r="P841" s="152"/>
    </row>
    <row r="842" ht="15.75" customHeight="1">
      <c r="P842" s="152"/>
    </row>
    <row r="843" ht="15.75" customHeight="1">
      <c r="P843" s="152"/>
    </row>
    <row r="844" ht="15.75" customHeight="1">
      <c r="P844" s="152"/>
    </row>
    <row r="845" ht="15.75" customHeight="1">
      <c r="P845" s="152"/>
    </row>
    <row r="846" ht="15.75" customHeight="1">
      <c r="P846" s="152"/>
    </row>
    <row r="847" ht="15.75" customHeight="1">
      <c r="P847" s="152"/>
    </row>
    <row r="848" ht="15.75" customHeight="1">
      <c r="P848" s="152"/>
    </row>
    <row r="849" ht="15.75" customHeight="1">
      <c r="P849" s="152"/>
    </row>
    <row r="850" ht="15.75" customHeight="1">
      <c r="P850" s="152"/>
    </row>
    <row r="851" ht="15.75" customHeight="1">
      <c r="P851" s="152"/>
    </row>
    <row r="852" ht="15.75" customHeight="1">
      <c r="P852" s="152"/>
    </row>
    <row r="853" ht="15.75" customHeight="1">
      <c r="P853" s="152"/>
    </row>
    <row r="854" ht="15.75" customHeight="1">
      <c r="P854" s="152"/>
    </row>
    <row r="855" ht="15.75" customHeight="1">
      <c r="P855" s="152"/>
    </row>
    <row r="856" ht="15.75" customHeight="1">
      <c r="P856" s="152"/>
    </row>
    <row r="857" ht="15.75" customHeight="1">
      <c r="P857" s="152"/>
    </row>
    <row r="858" ht="15.75" customHeight="1">
      <c r="P858" s="152"/>
    </row>
    <row r="859" ht="15.75" customHeight="1">
      <c r="P859" s="152"/>
    </row>
    <row r="860" ht="15.75" customHeight="1">
      <c r="P860" s="152"/>
    </row>
    <row r="861" ht="15.75" customHeight="1">
      <c r="P861" s="152"/>
    </row>
    <row r="862" ht="15.75" customHeight="1">
      <c r="P862" s="152"/>
    </row>
    <row r="863" ht="15.75" customHeight="1">
      <c r="P863" s="152"/>
    </row>
    <row r="864" ht="15.75" customHeight="1">
      <c r="P864" s="152"/>
    </row>
    <row r="865" ht="15.75" customHeight="1">
      <c r="P865" s="152"/>
    </row>
    <row r="866" ht="15.75" customHeight="1">
      <c r="P866" s="152"/>
    </row>
    <row r="867" ht="15.75" customHeight="1">
      <c r="P867" s="152"/>
    </row>
    <row r="868" ht="15.75" customHeight="1">
      <c r="P868" s="152"/>
    </row>
    <row r="869" ht="15.75" customHeight="1">
      <c r="P869" s="152"/>
    </row>
    <row r="870" ht="15.75" customHeight="1">
      <c r="P870" s="152"/>
    </row>
    <row r="871" ht="15.75" customHeight="1">
      <c r="P871" s="152"/>
    </row>
    <row r="872" ht="15.75" customHeight="1">
      <c r="P872" s="152"/>
    </row>
    <row r="873" ht="15.75" customHeight="1">
      <c r="P873" s="152"/>
    </row>
    <row r="874" ht="15.75" customHeight="1">
      <c r="P874" s="152"/>
    </row>
    <row r="875" ht="15.75" customHeight="1">
      <c r="P875" s="152"/>
    </row>
    <row r="876" ht="15.75" customHeight="1">
      <c r="P876" s="152"/>
    </row>
    <row r="877" ht="15.75" customHeight="1">
      <c r="P877" s="152"/>
    </row>
    <row r="878" ht="15.75" customHeight="1">
      <c r="P878" s="152"/>
    </row>
    <row r="879" ht="15.75" customHeight="1">
      <c r="P879" s="152"/>
    </row>
    <row r="880" ht="15.75" customHeight="1">
      <c r="P880" s="152"/>
    </row>
    <row r="881" ht="15.75" customHeight="1">
      <c r="P881" s="152"/>
    </row>
    <row r="882" ht="15.75" customHeight="1">
      <c r="P882" s="152"/>
    </row>
    <row r="883" ht="15.75" customHeight="1">
      <c r="P883" s="152"/>
    </row>
    <row r="884" ht="15.75" customHeight="1">
      <c r="P884" s="152"/>
    </row>
    <row r="885" ht="15.75" customHeight="1">
      <c r="P885" s="152"/>
    </row>
    <row r="886" ht="15.75" customHeight="1">
      <c r="P886" s="152"/>
    </row>
    <row r="887" ht="15.75" customHeight="1">
      <c r="P887" s="152"/>
    </row>
    <row r="888" ht="15.75" customHeight="1">
      <c r="P888" s="152"/>
    </row>
    <row r="889" ht="15.75" customHeight="1">
      <c r="P889" s="152"/>
    </row>
    <row r="890" ht="15.75" customHeight="1">
      <c r="P890" s="152"/>
    </row>
    <row r="891" ht="15.75" customHeight="1">
      <c r="P891" s="152"/>
    </row>
    <row r="892" ht="15.75" customHeight="1">
      <c r="P892" s="152"/>
    </row>
    <row r="893" ht="15.75" customHeight="1">
      <c r="P893" s="152"/>
    </row>
    <row r="894" ht="15.75" customHeight="1">
      <c r="P894" s="152"/>
    </row>
    <row r="895" ht="15.75" customHeight="1">
      <c r="P895" s="152"/>
    </row>
    <row r="896" ht="15.75" customHeight="1">
      <c r="P896" s="152"/>
    </row>
    <row r="897" ht="15.75" customHeight="1">
      <c r="P897" s="152"/>
    </row>
    <row r="898" ht="15.75" customHeight="1">
      <c r="P898" s="152"/>
    </row>
    <row r="899" ht="15.75" customHeight="1">
      <c r="P899" s="152"/>
    </row>
    <row r="900" ht="15.75" customHeight="1">
      <c r="P900" s="152"/>
    </row>
    <row r="901" ht="15.75" customHeight="1">
      <c r="P901" s="152"/>
    </row>
    <row r="902" ht="15.75" customHeight="1">
      <c r="P902" s="152"/>
    </row>
    <row r="903" ht="15.75" customHeight="1">
      <c r="P903" s="152"/>
    </row>
    <row r="904" ht="15.75" customHeight="1">
      <c r="P904" s="152"/>
    </row>
    <row r="905" ht="15.75" customHeight="1">
      <c r="P905" s="152"/>
    </row>
    <row r="906" ht="15.75" customHeight="1">
      <c r="P906" s="152"/>
    </row>
    <row r="907" ht="15.75" customHeight="1">
      <c r="P907" s="152"/>
    </row>
    <row r="908" ht="15.75" customHeight="1">
      <c r="P908" s="152"/>
    </row>
    <row r="909" ht="15.75" customHeight="1">
      <c r="P909" s="152"/>
    </row>
    <row r="910" ht="15.75" customHeight="1">
      <c r="P910" s="152"/>
    </row>
    <row r="911" ht="15.75" customHeight="1">
      <c r="P911" s="152"/>
    </row>
    <row r="912" ht="15.75" customHeight="1">
      <c r="P912" s="152"/>
    </row>
    <row r="913" ht="15.75" customHeight="1">
      <c r="P913" s="152"/>
    </row>
    <row r="914" ht="15.75" customHeight="1">
      <c r="P914" s="152"/>
    </row>
    <row r="915" ht="15.75" customHeight="1">
      <c r="P915" s="152"/>
    </row>
    <row r="916" ht="15.75" customHeight="1">
      <c r="P916" s="152"/>
    </row>
    <row r="917" ht="15.75" customHeight="1">
      <c r="P917" s="152"/>
    </row>
    <row r="918" ht="15.75" customHeight="1">
      <c r="P918" s="152"/>
    </row>
    <row r="919" ht="15.75" customHeight="1">
      <c r="P919" s="152"/>
    </row>
    <row r="920" ht="15.75" customHeight="1">
      <c r="P920" s="152"/>
    </row>
    <row r="921" ht="15.75" customHeight="1">
      <c r="P921" s="152"/>
    </row>
    <row r="922" ht="15.75" customHeight="1">
      <c r="P922" s="152"/>
    </row>
    <row r="923" ht="15.75" customHeight="1">
      <c r="P923" s="152"/>
    </row>
    <row r="924" ht="15.75" customHeight="1">
      <c r="P924" s="152"/>
    </row>
    <row r="925" ht="15.75" customHeight="1">
      <c r="P925" s="152"/>
    </row>
    <row r="926" ht="15.75" customHeight="1">
      <c r="P926" s="152"/>
    </row>
    <row r="927" ht="15.75" customHeight="1">
      <c r="P927" s="152"/>
    </row>
    <row r="928" ht="15.75" customHeight="1">
      <c r="P928" s="152"/>
    </row>
    <row r="929" ht="15.75" customHeight="1">
      <c r="P929" s="152"/>
    </row>
    <row r="930" ht="15.75" customHeight="1">
      <c r="P930" s="152"/>
    </row>
    <row r="931" ht="15.75" customHeight="1">
      <c r="P931" s="152"/>
    </row>
    <row r="932" ht="15.75" customHeight="1">
      <c r="P932" s="152"/>
    </row>
    <row r="933" ht="15.75" customHeight="1">
      <c r="P933" s="152"/>
    </row>
    <row r="934" ht="15.75" customHeight="1">
      <c r="P934" s="152"/>
    </row>
    <row r="935" ht="15.75" customHeight="1">
      <c r="P935" s="152"/>
    </row>
    <row r="936" ht="15.75" customHeight="1">
      <c r="P936" s="152"/>
    </row>
    <row r="937" ht="15.75" customHeight="1">
      <c r="P937" s="152"/>
    </row>
    <row r="938" ht="15.75" customHeight="1">
      <c r="P938" s="152"/>
    </row>
    <row r="939" ht="15.75" customHeight="1">
      <c r="P939" s="152"/>
    </row>
    <row r="940" ht="15.75" customHeight="1">
      <c r="P940" s="152"/>
    </row>
    <row r="941" ht="15.75" customHeight="1">
      <c r="P941" s="152"/>
    </row>
    <row r="942" ht="15.75" customHeight="1">
      <c r="P942" s="152"/>
    </row>
    <row r="943" ht="15.75" customHeight="1">
      <c r="P943" s="152"/>
    </row>
    <row r="944" ht="15.75" customHeight="1">
      <c r="P944" s="152"/>
    </row>
    <row r="945" ht="15.75" customHeight="1">
      <c r="P945" s="152"/>
    </row>
    <row r="946" ht="15.75" customHeight="1">
      <c r="P946" s="152"/>
    </row>
    <row r="947" ht="15.75" customHeight="1">
      <c r="P947" s="152"/>
    </row>
    <row r="948" ht="15.75" customHeight="1">
      <c r="P948" s="152"/>
    </row>
    <row r="949" ht="15.75" customHeight="1">
      <c r="P949" s="152"/>
    </row>
    <row r="950" ht="15.75" customHeight="1">
      <c r="P950" s="152"/>
    </row>
    <row r="951" ht="15.75" customHeight="1">
      <c r="P951" s="152"/>
    </row>
    <row r="952" ht="15.75" customHeight="1">
      <c r="P952" s="152"/>
    </row>
    <row r="953" ht="15.75" customHeight="1">
      <c r="P953" s="152"/>
    </row>
    <row r="954" ht="15.75" customHeight="1">
      <c r="P954" s="152"/>
    </row>
    <row r="955" ht="15.75" customHeight="1">
      <c r="P955" s="152"/>
    </row>
    <row r="956" ht="15.75" customHeight="1">
      <c r="P956" s="152"/>
    </row>
    <row r="957" ht="15.75" customHeight="1">
      <c r="P957" s="152"/>
    </row>
    <row r="958" ht="15.75" customHeight="1">
      <c r="P958" s="152"/>
    </row>
    <row r="959" ht="15.75" customHeight="1">
      <c r="P959" s="152"/>
    </row>
    <row r="960" ht="15.75" customHeight="1">
      <c r="P960" s="152"/>
    </row>
    <row r="961" ht="15.75" customHeight="1">
      <c r="P961" s="152"/>
    </row>
    <row r="962" ht="15.75" customHeight="1">
      <c r="P962" s="152"/>
    </row>
    <row r="963" ht="15.75" customHeight="1">
      <c r="P963" s="152"/>
    </row>
    <row r="964" ht="15.75" customHeight="1">
      <c r="P964" s="152"/>
    </row>
    <row r="965" ht="15.75" customHeight="1">
      <c r="P965" s="152"/>
    </row>
    <row r="966" ht="15.75" customHeight="1">
      <c r="P966" s="152"/>
    </row>
    <row r="967" ht="15.75" customHeight="1">
      <c r="P967" s="152"/>
    </row>
    <row r="968" ht="15.75" customHeight="1">
      <c r="P968" s="152"/>
    </row>
    <row r="969" ht="15.75" customHeight="1">
      <c r="P969" s="152"/>
    </row>
    <row r="970" ht="15.75" customHeight="1">
      <c r="P970" s="152"/>
    </row>
    <row r="971" ht="15.75" customHeight="1">
      <c r="P971" s="152"/>
    </row>
    <row r="972" ht="15.75" customHeight="1">
      <c r="P972" s="152"/>
    </row>
    <row r="973" ht="15.75" customHeight="1">
      <c r="P973" s="152"/>
    </row>
    <row r="974" ht="15.75" customHeight="1">
      <c r="P974" s="152"/>
    </row>
    <row r="975" ht="15.75" customHeight="1">
      <c r="P975" s="152"/>
    </row>
    <row r="976" ht="15.75" customHeight="1">
      <c r="P976" s="152"/>
    </row>
    <row r="977" ht="15.75" customHeight="1">
      <c r="P977" s="152"/>
    </row>
    <row r="978" ht="15.75" customHeight="1">
      <c r="P978" s="152"/>
    </row>
    <row r="979" ht="15.75" customHeight="1">
      <c r="P979" s="152"/>
    </row>
    <row r="980" ht="15.75" customHeight="1">
      <c r="P980" s="152"/>
    </row>
    <row r="981" ht="15.75" customHeight="1">
      <c r="P981" s="152"/>
    </row>
    <row r="982" ht="15.75" customHeight="1">
      <c r="P982" s="152"/>
    </row>
    <row r="983" ht="15.75" customHeight="1">
      <c r="P983" s="152"/>
    </row>
    <row r="984" ht="15.75" customHeight="1">
      <c r="P984" s="152"/>
    </row>
    <row r="985" ht="15.75" customHeight="1">
      <c r="P985" s="152"/>
    </row>
    <row r="986" ht="15.75" customHeight="1">
      <c r="P986" s="152"/>
    </row>
    <row r="987" ht="15.75" customHeight="1">
      <c r="P987" s="152"/>
    </row>
    <row r="988" ht="15.75" customHeight="1">
      <c r="P988" s="152"/>
    </row>
    <row r="989" ht="15.75" customHeight="1">
      <c r="P989" s="152"/>
    </row>
    <row r="990" ht="15.75" customHeight="1">
      <c r="P990" s="152"/>
    </row>
    <row r="991" ht="15.75" customHeight="1">
      <c r="P991" s="152"/>
    </row>
    <row r="992" ht="15.75" customHeight="1">
      <c r="P992" s="152"/>
    </row>
    <row r="993" ht="15.75" customHeight="1">
      <c r="P993" s="152"/>
    </row>
    <row r="994" ht="15.75" customHeight="1">
      <c r="P994" s="152"/>
    </row>
    <row r="995" ht="15.75" customHeight="1">
      <c r="P995" s="152"/>
    </row>
    <row r="996" ht="15.75" customHeight="1">
      <c r="P996" s="152"/>
    </row>
    <row r="997" ht="15.75" customHeight="1">
      <c r="P997" s="152"/>
    </row>
    <row r="998" ht="15.75" customHeight="1">
      <c r="P998" s="152"/>
    </row>
    <row r="999" ht="15.75" customHeight="1">
      <c r="P999" s="152"/>
    </row>
    <row r="1000" ht="15.75" customHeight="1">
      <c r="P1000" s="152"/>
    </row>
  </sheetData>
  <mergeCells count="22">
    <mergeCell ref="A1:P1"/>
    <mergeCell ref="Q1:AL1"/>
    <mergeCell ref="A2:P2"/>
    <mergeCell ref="Q2:AL2"/>
    <mergeCell ref="A3:AK3"/>
    <mergeCell ref="I4:L4"/>
    <mergeCell ref="M4:N4"/>
    <mergeCell ref="C5:D6"/>
    <mergeCell ref="A32:AI32"/>
    <mergeCell ref="A33:AL33"/>
    <mergeCell ref="C34:D34"/>
    <mergeCell ref="C37:D37"/>
    <mergeCell ref="C38:G38"/>
    <mergeCell ref="C39:E39"/>
    <mergeCell ref="C40:D40"/>
    <mergeCell ref="O4:Q4"/>
    <mergeCell ref="R4:T4"/>
    <mergeCell ref="A5:A6"/>
    <mergeCell ref="B5:B6"/>
    <mergeCell ref="AJ5:AJ6"/>
    <mergeCell ref="AK5:AK6"/>
    <mergeCell ref="AL5:AL6"/>
  </mergeCells>
  <conditionalFormatting sqref="E6:G31 H6 I6:N31 O6:P6 Q6:AI31">
    <cfRule type="expression" dxfId="0" priority="1">
      <formula>IF(E$6="CN",1,0)</formula>
    </cfRule>
  </conditionalFormatting>
  <conditionalFormatting sqref="E6:G31 H6 I6:N31 O6:P6 Q6:AI31">
    <cfRule type="expression" dxfId="1" priority="2">
      <formula>IF(E$6="CN",1,0)</formula>
    </cfRule>
  </conditionalFormatting>
  <printOptions/>
  <pageMargins bottom="0.16875" footer="0.0" header="0.0" left="0.309027777777778" right="0.25" top="0.309027777777778"/>
  <pageSetup orientation="landscape"/>
  <colBreaks count="1" manualBreakCount="1">
    <brk id="38" man="1"/>
  </colBreaks>
  <drawing r:id="rId1"/>
</worksheet>
</file>

<file path=xl/worksheets/sheet1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9.43"/>
    <col customWidth="1" min="3" max="3" width="26.57"/>
    <col customWidth="1" min="4" max="4" width="10.43"/>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42</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378</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3.0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45352</v>
      </c>
      <c r="F5" s="74">
        <f t="shared" ref="F5:AI5" si="1">E5+1</f>
        <v>45353</v>
      </c>
      <c r="G5" s="74">
        <f t="shared" si="1"/>
        <v>45354</v>
      </c>
      <c r="H5" s="74">
        <f t="shared" si="1"/>
        <v>45355</v>
      </c>
      <c r="I5" s="74">
        <f t="shared" si="1"/>
        <v>45356</v>
      </c>
      <c r="J5" s="74">
        <f t="shared" si="1"/>
        <v>45357</v>
      </c>
      <c r="K5" s="74">
        <f t="shared" si="1"/>
        <v>45358</v>
      </c>
      <c r="L5" s="74">
        <f t="shared" si="1"/>
        <v>45359</v>
      </c>
      <c r="M5" s="74">
        <f t="shared" si="1"/>
        <v>45360</v>
      </c>
      <c r="N5" s="74">
        <f t="shared" si="1"/>
        <v>45361</v>
      </c>
      <c r="O5" s="74">
        <f t="shared" si="1"/>
        <v>45362</v>
      </c>
      <c r="P5" s="74">
        <f t="shared" si="1"/>
        <v>45363</v>
      </c>
      <c r="Q5" s="74">
        <f t="shared" si="1"/>
        <v>45364</v>
      </c>
      <c r="R5" s="74">
        <f t="shared" si="1"/>
        <v>45365</v>
      </c>
      <c r="S5" s="74">
        <f t="shared" si="1"/>
        <v>45366</v>
      </c>
      <c r="T5" s="74">
        <f t="shared" si="1"/>
        <v>45367</v>
      </c>
      <c r="U5" s="74">
        <f t="shared" si="1"/>
        <v>45368</v>
      </c>
      <c r="V5" s="74">
        <f t="shared" si="1"/>
        <v>45369</v>
      </c>
      <c r="W5" s="74">
        <f t="shared" si="1"/>
        <v>45370</v>
      </c>
      <c r="X5" s="74">
        <f t="shared" si="1"/>
        <v>45371</v>
      </c>
      <c r="Y5" s="74">
        <f t="shared" si="1"/>
        <v>45372</v>
      </c>
      <c r="Z5" s="74">
        <f t="shared" si="1"/>
        <v>45373</v>
      </c>
      <c r="AA5" s="74">
        <f t="shared" si="1"/>
        <v>45374</v>
      </c>
      <c r="AB5" s="74">
        <f t="shared" si="1"/>
        <v>45375</v>
      </c>
      <c r="AC5" s="74">
        <f t="shared" si="1"/>
        <v>45376</v>
      </c>
      <c r="AD5" s="74">
        <f t="shared" si="1"/>
        <v>45377</v>
      </c>
      <c r="AE5" s="74">
        <f t="shared" si="1"/>
        <v>45378</v>
      </c>
      <c r="AF5" s="74">
        <f t="shared" si="1"/>
        <v>45379</v>
      </c>
      <c r="AG5" s="74">
        <f t="shared" si="1"/>
        <v>45380</v>
      </c>
      <c r="AH5" s="74">
        <f t="shared" si="1"/>
        <v>45381</v>
      </c>
      <c r="AI5" s="74">
        <f t="shared" si="1"/>
        <v>45382</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6</v>
      </c>
      <c r="F6" s="80">
        <f t="shared" si="2"/>
        <v>7</v>
      </c>
      <c r="G6" s="80" t="str">
        <f t="shared" si="2"/>
        <v>CN</v>
      </c>
      <c r="H6" s="80">
        <f t="shared" si="2"/>
        <v>2</v>
      </c>
      <c r="I6" s="80">
        <f t="shared" si="2"/>
        <v>3</v>
      </c>
      <c r="J6" s="80">
        <f t="shared" si="2"/>
        <v>4</v>
      </c>
      <c r="K6" s="80">
        <f t="shared" si="2"/>
        <v>5</v>
      </c>
      <c r="L6" s="80">
        <f t="shared" si="2"/>
        <v>6</v>
      </c>
      <c r="M6" s="80">
        <f t="shared" si="2"/>
        <v>7</v>
      </c>
      <c r="N6" s="80" t="str">
        <f t="shared" si="2"/>
        <v>CN</v>
      </c>
      <c r="O6" s="80">
        <f t="shared" si="2"/>
        <v>2</v>
      </c>
      <c r="P6" s="80">
        <f t="shared" si="2"/>
        <v>3</v>
      </c>
      <c r="Q6" s="80">
        <f t="shared" si="2"/>
        <v>4</v>
      </c>
      <c r="R6" s="80">
        <f t="shared" si="2"/>
        <v>5</v>
      </c>
      <c r="S6" s="80">
        <f t="shared" si="2"/>
        <v>6</v>
      </c>
      <c r="T6" s="80">
        <f t="shared" si="2"/>
        <v>7</v>
      </c>
      <c r="U6" s="80" t="str">
        <f t="shared" si="2"/>
        <v>CN</v>
      </c>
      <c r="V6" s="80">
        <f t="shared" si="2"/>
        <v>2</v>
      </c>
      <c r="W6" s="80">
        <f t="shared" si="2"/>
        <v>3</v>
      </c>
      <c r="X6" s="80">
        <f t="shared" si="2"/>
        <v>4</v>
      </c>
      <c r="Y6" s="80">
        <f t="shared" si="2"/>
        <v>5</v>
      </c>
      <c r="Z6" s="80">
        <f t="shared" si="2"/>
        <v>6</v>
      </c>
      <c r="AA6" s="80">
        <f t="shared" si="2"/>
        <v>7</v>
      </c>
      <c r="AB6" s="80" t="str">
        <f t="shared" si="2"/>
        <v>CN</v>
      </c>
      <c r="AC6" s="80">
        <f t="shared" si="2"/>
        <v>2</v>
      </c>
      <c r="AD6" s="80">
        <f t="shared" si="2"/>
        <v>3</v>
      </c>
      <c r="AE6" s="80">
        <f t="shared" si="2"/>
        <v>4</v>
      </c>
      <c r="AF6" s="80">
        <f t="shared" si="2"/>
        <v>5</v>
      </c>
      <c r="AG6" s="80">
        <f t="shared" si="2"/>
        <v>6</v>
      </c>
      <c r="AH6" s="80">
        <f t="shared" si="2"/>
        <v>7</v>
      </c>
      <c r="AI6" s="80" t="str">
        <f t="shared" si="2"/>
        <v>CN</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94">
        <v>2.255103040016E12</v>
      </c>
      <c r="C7" s="83" t="s">
        <v>333</v>
      </c>
      <c r="D7" s="118" t="s">
        <v>273</v>
      </c>
      <c r="E7" s="85"/>
      <c r="F7" s="86"/>
      <c r="G7" s="85"/>
      <c r="H7" s="85"/>
      <c r="I7" s="85"/>
      <c r="J7" s="85"/>
      <c r="K7" s="85"/>
      <c r="L7" s="85"/>
      <c r="M7" s="86"/>
      <c r="N7" s="85"/>
      <c r="O7" s="85"/>
      <c r="P7" s="87"/>
      <c r="Q7" s="85"/>
      <c r="R7" s="86"/>
      <c r="S7" s="85"/>
      <c r="T7" s="88"/>
      <c r="U7" s="86"/>
      <c r="V7" s="88"/>
      <c r="W7" s="85"/>
      <c r="X7" s="86"/>
      <c r="Y7" s="86"/>
      <c r="Z7" s="85"/>
      <c r="AA7" s="85"/>
      <c r="AB7" s="85"/>
      <c r="AC7" s="85"/>
      <c r="AD7" s="85"/>
      <c r="AE7" s="85"/>
      <c r="AF7" s="85"/>
      <c r="AG7" s="86"/>
      <c r="AH7" s="86"/>
      <c r="AI7" s="86"/>
      <c r="AJ7" s="89"/>
      <c r="AK7" s="9">
        <f t="shared" ref="AK7:AK41" si="3">COUNTIF(F7:AJ7,"P")+2*COUNTIF(F7:AJ7,"2P")+COUNTIF(F7:AJ7,"TP")+COUNTIF(F7:AJ7,"PT")+COUNTIF(F7:AJ7,"PK")+COUNTIF(F7:AJ7,"KP")+2*COUNTIF(F7:AJ7,"P2")</f>
        <v>0</v>
      </c>
      <c r="AL7" s="9">
        <f t="shared" ref="AL7:AL41" si="4">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94">
        <v>2.255202250002E12</v>
      </c>
      <c r="C8" s="83" t="s">
        <v>379</v>
      </c>
      <c r="D8" s="118" t="s">
        <v>232</v>
      </c>
      <c r="E8" s="85"/>
      <c r="F8" s="85"/>
      <c r="G8" s="85"/>
      <c r="H8" s="85"/>
      <c r="I8" s="85"/>
      <c r="J8" s="85"/>
      <c r="K8" s="85"/>
      <c r="L8" s="85"/>
      <c r="M8" s="85"/>
      <c r="N8" s="85"/>
      <c r="O8" s="85"/>
      <c r="P8" s="90"/>
      <c r="Q8" s="85"/>
      <c r="R8" s="85"/>
      <c r="S8" s="85"/>
      <c r="T8" s="88"/>
      <c r="U8" s="85"/>
      <c r="V8" s="91"/>
      <c r="W8" s="85"/>
      <c r="X8" s="85"/>
      <c r="Y8" s="85"/>
      <c r="Z8" s="85"/>
      <c r="AA8" s="85"/>
      <c r="AB8" s="85"/>
      <c r="AC8" s="85"/>
      <c r="AD8" s="85"/>
      <c r="AE8" s="85"/>
      <c r="AF8" s="85"/>
      <c r="AG8" s="85"/>
      <c r="AH8" s="85"/>
      <c r="AI8" s="85"/>
      <c r="AJ8" s="89"/>
      <c r="AK8" s="9">
        <f t="shared" si="3"/>
        <v>0</v>
      </c>
      <c r="AL8" s="9">
        <f t="shared" si="4"/>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94">
        <v>2.255103040021E12</v>
      </c>
      <c r="C9" s="83" t="s">
        <v>380</v>
      </c>
      <c r="D9" s="118" t="s">
        <v>232</v>
      </c>
      <c r="E9" s="85"/>
      <c r="F9" s="85"/>
      <c r="G9" s="85"/>
      <c r="H9" s="85"/>
      <c r="I9" s="85"/>
      <c r="J9" s="86"/>
      <c r="K9" s="85"/>
      <c r="L9" s="85"/>
      <c r="M9" s="85"/>
      <c r="N9" s="86"/>
      <c r="O9" s="85"/>
      <c r="P9" s="90"/>
      <c r="Q9" s="86"/>
      <c r="R9" s="85"/>
      <c r="S9" s="85"/>
      <c r="T9" s="88"/>
      <c r="U9" s="85"/>
      <c r="V9" s="88"/>
      <c r="W9" s="85"/>
      <c r="X9" s="86"/>
      <c r="Y9" s="85"/>
      <c r="Z9" s="86"/>
      <c r="AA9" s="85"/>
      <c r="AB9" s="85"/>
      <c r="AC9" s="85"/>
      <c r="AD9" s="85"/>
      <c r="AE9" s="85"/>
      <c r="AF9" s="86"/>
      <c r="AG9" s="85"/>
      <c r="AH9" s="85"/>
      <c r="AI9" s="85"/>
      <c r="AJ9" s="89"/>
      <c r="AK9" s="9">
        <f t="shared" si="3"/>
        <v>0</v>
      </c>
      <c r="AL9" s="9">
        <f t="shared" si="4"/>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94">
        <v>2.255202250003E12</v>
      </c>
      <c r="C10" s="83" t="s">
        <v>381</v>
      </c>
      <c r="D10" s="118" t="s">
        <v>232</v>
      </c>
      <c r="E10" s="86"/>
      <c r="F10" s="86"/>
      <c r="G10" s="86"/>
      <c r="H10" s="85"/>
      <c r="I10" s="85"/>
      <c r="J10" s="86"/>
      <c r="K10" s="85"/>
      <c r="L10" s="86"/>
      <c r="M10" s="85"/>
      <c r="N10" s="86"/>
      <c r="O10" s="86"/>
      <c r="P10" s="87"/>
      <c r="Q10" s="85"/>
      <c r="R10" s="85"/>
      <c r="S10" s="85"/>
      <c r="T10" s="88"/>
      <c r="U10" s="85"/>
      <c r="V10" s="88"/>
      <c r="W10" s="86"/>
      <c r="X10" s="85"/>
      <c r="Y10" s="86"/>
      <c r="Z10" s="86"/>
      <c r="AA10" s="85"/>
      <c r="AB10" s="85"/>
      <c r="AC10" s="86"/>
      <c r="AD10" s="85"/>
      <c r="AE10" s="86"/>
      <c r="AF10" s="86"/>
      <c r="AG10" s="85"/>
      <c r="AH10" s="85"/>
      <c r="AI10" s="85"/>
      <c r="AJ10" s="89"/>
      <c r="AK10" s="9">
        <f t="shared" si="3"/>
        <v>0</v>
      </c>
      <c r="AL10" s="9">
        <f t="shared" si="4"/>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94">
        <v>2.255103040023E12</v>
      </c>
      <c r="C11" s="83" t="s">
        <v>382</v>
      </c>
      <c r="D11" s="118" t="s">
        <v>135</v>
      </c>
      <c r="E11" s="85"/>
      <c r="F11" s="85"/>
      <c r="G11" s="85"/>
      <c r="H11" s="85"/>
      <c r="I11" s="85"/>
      <c r="J11" s="85"/>
      <c r="K11" s="85"/>
      <c r="L11" s="85"/>
      <c r="M11" s="85"/>
      <c r="N11" s="85"/>
      <c r="O11" s="85"/>
      <c r="P11" s="90"/>
      <c r="Q11" s="85"/>
      <c r="R11" s="86"/>
      <c r="S11" s="86"/>
      <c r="T11" s="88"/>
      <c r="U11" s="85"/>
      <c r="V11" s="88"/>
      <c r="W11" s="85"/>
      <c r="X11" s="85"/>
      <c r="Y11" s="86"/>
      <c r="Z11" s="85"/>
      <c r="AA11" s="85"/>
      <c r="AB11" s="85"/>
      <c r="AC11" s="85"/>
      <c r="AD11" s="85"/>
      <c r="AE11" s="85"/>
      <c r="AF11" s="85"/>
      <c r="AG11" s="85"/>
      <c r="AH11" s="85"/>
      <c r="AI11" s="85"/>
      <c r="AJ11" s="89"/>
      <c r="AK11" s="9">
        <f t="shared" si="3"/>
        <v>0</v>
      </c>
      <c r="AL11" s="9">
        <f t="shared" si="4"/>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94">
        <v>2.255103040001E12</v>
      </c>
      <c r="C12" s="83" t="s">
        <v>371</v>
      </c>
      <c r="D12" s="118" t="s">
        <v>383</v>
      </c>
      <c r="E12" s="86"/>
      <c r="F12" s="86"/>
      <c r="G12" s="86"/>
      <c r="H12" s="86"/>
      <c r="I12" s="86"/>
      <c r="J12" s="86"/>
      <c r="K12" s="85"/>
      <c r="L12" s="86"/>
      <c r="M12" s="86"/>
      <c r="N12" s="86"/>
      <c r="O12" s="85"/>
      <c r="P12" s="87"/>
      <c r="Q12" s="85"/>
      <c r="R12" s="86"/>
      <c r="S12" s="86"/>
      <c r="T12" s="88"/>
      <c r="U12" s="86"/>
      <c r="V12" s="139"/>
      <c r="W12" s="86"/>
      <c r="X12" s="86"/>
      <c r="Y12" s="86"/>
      <c r="Z12" s="86"/>
      <c r="AA12" s="85"/>
      <c r="AB12" s="86"/>
      <c r="AC12" s="86"/>
      <c r="AD12" s="86"/>
      <c r="AE12" s="85"/>
      <c r="AF12" s="86"/>
      <c r="AG12" s="86"/>
      <c r="AH12" s="85"/>
      <c r="AI12" s="86"/>
      <c r="AJ12" s="89"/>
      <c r="AK12" s="9">
        <f t="shared" si="3"/>
        <v>0</v>
      </c>
      <c r="AL12" s="9">
        <f t="shared" si="4"/>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94">
        <v>2.255202250004E12</v>
      </c>
      <c r="C13" s="83" t="s">
        <v>384</v>
      </c>
      <c r="D13" s="118" t="s">
        <v>183</v>
      </c>
      <c r="E13" s="85"/>
      <c r="F13" s="85"/>
      <c r="G13" s="85"/>
      <c r="H13" s="85"/>
      <c r="I13" s="85"/>
      <c r="J13" s="86"/>
      <c r="K13" s="85"/>
      <c r="L13" s="85"/>
      <c r="M13" s="85"/>
      <c r="N13" s="85"/>
      <c r="O13" s="85"/>
      <c r="P13" s="87" t="s">
        <v>53</v>
      </c>
      <c r="Q13" s="86"/>
      <c r="R13" s="85"/>
      <c r="S13" s="86"/>
      <c r="T13" s="88"/>
      <c r="U13" s="85"/>
      <c r="V13" s="88"/>
      <c r="W13" s="85"/>
      <c r="X13" s="85"/>
      <c r="Y13" s="85"/>
      <c r="Z13" s="86"/>
      <c r="AA13" s="85"/>
      <c r="AB13" s="85"/>
      <c r="AC13" s="85"/>
      <c r="AD13" s="85"/>
      <c r="AE13" s="85"/>
      <c r="AF13" s="85"/>
      <c r="AG13" s="86"/>
      <c r="AH13" s="85"/>
      <c r="AI13" s="85"/>
      <c r="AJ13" s="89"/>
      <c r="AK13" s="9">
        <f t="shared" si="3"/>
        <v>1</v>
      </c>
      <c r="AL13" s="9">
        <f t="shared" si="4"/>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94">
        <v>2.255103040007E12</v>
      </c>
      <c r="C14" s="83" t="s">
        <v>385</v>
      </c>
      <c r="D14" s="118" t="s">
        <v>386</v>
      </c>
      <c r="E14" s="86"/>
      <c r="F14" s="86"/>
      <c r="G14" s="86"/>
      <c r="H14" s="85"/>
      <c r="I14" s="86"/>
      <c r="J14" s="85"/>
      <c r="K14" s="85"/>
      <c r="L14" s="85"/>
      <c r="M14" s="86"/>
      <c r="N14" s="85"/>
      <c r="O14" s="85"/>
      <c r="P14" s="90"/>
      <c r="Q14" s="86"/>
      <c r="R14" s="85"/>
      <c r="S14" s="86"/>
      <c r="T14" s="88"/>
      <c r="U14" s="85"/>
      <c r="V14" s="91"/>
      <c r="W14" s="86"/>
      <c r="X14" s="85"/>
      <c r="Y14" s="85"/>
      <c r="Z14" s="85"/>
      <c r="AA14" s="85"/>
      <c r="AB14" s="85"/>
      <c r="AC14" s="86"/>
      <c r="AD14" s="86"/>
      <c r="AE14" s="86"/>
      <c r="AF14" s="86"/>
      <c r="AG14" s="85"/>
      <c r="AH14" s="85"/>
      <c r="AI14" s="85"/>
      <c r="AJ14" s="89"/>
      <c r="AK14" s="9">
        <f t="shared" si="3"/>
        <v>0</v>
      </c>
      <c r="AL14" s="9">
        <f t="shared" si="4"/>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94">
        <v>2.255202250001E12</v>
      </c>
      <c r="C15" s="83" t="s">
        <v>387</v>
      </c>
      <c r="D15" s="118" t="s">
        <v>137</v>
      </c>
      <c r="E15" s="85"/>
      <c r="F15" s="85"/>
      <c r="G15" s="85"/>
      <c r="H15" s="85"/>
      <c r="I15" s="85"/>
      <c r="J15" s="85"/>
      <c r="K15" s="85"/>
      <c r="L15" s="85"/>
      <c r="M15" s="85"/>
      <c r="N15" s="85"/>
      <c r="O15" s="85"/>
      <c r="P15" s="90"/>
      <c r="Q15" s="85"/>
      <c r="R15" s="85"/>
      <c r="S15" s="85"/>
      <c r="T15" s="88"/>
      <c r="U15" s="85"/>
      <c r="V15" s="88"/>
      <c r="W15" s="86"/>
      <c r="X15" s="86"/>
      <c r="Y15" s="85"/>
      <c r="Z15" s="85"/>
      <c r="AA15" s="85"/>
      <c r="AB15" s="85"/>
      <c r="AC15" s="85"/>
      <c r="AD15" s="86"/>
      <c r="AE15" s="85"/>
      <c r="AF15" s="85"/>
      <c r="AG15" s="85"/>
      <c r="AH15" s="85"/>
      <c r="AI15" s="85"/>
      <c r="AJ15" s="89"/>
      <c r="AK15" s="9">
        <f t="shared" si="3"/>
        <v>0</v>
      </c>
      <c r="AL15" s="9">
        <f t="shared" si="4"/>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94">
        <v>2.255103040013E12</v>
      </c>
      <c r="C16" s="83" t="s">
        <v>388</v>
      </c>
      <c r="D16" s="118" t="s">
        <v>187</v>
      </c>
      <c r="E16" s="85"/>
      <c r="F16" s="85"/>
      <c r="G16" s="85"/>
      <c r="H16" s="85"/>
      <c r="I16" s="85"/>
      <c r="J16" s="85"/>
      <c r="K16" s="85"/>
      <c r="L16" s="85"/>
      <c r="M16" s="85"/>
      <c r="N16" s="85"/>
      <c r="O16" s="85"/>
      <c r="P16" s="90"/>
      <c r="Q16" s="85"/>
      <c r="R16" s="85"/>
      <c r="S16" s="86" t="s">
        <v>53</v>
      </c>
      <c r="T16" s="91"/>
      <c r="U16" s="85"/>
      <c r="V16" s="88"/>
      <c r="W16" s="85"/>
      <c r="X16" s="85"/>
      <c r="Y16" s="85"/>
      <c r="Z16" s="85"/>
      <c r="AA16" s="85"/>
      <c r="AB16" s="85"/>
      <c r="AC16" s="85"/>
      <c r="AD16" s="85"/>
      <c r="AE16" s="85"/>
      <c r="AF16" s="85"/>
      <c r="AG16" s="85"/>
      <c r="AH16" s="85"/>
      <c r="AI16" s="85"/>
      <c r="AJ16" s="89"/>
      <c r="AK16" s="9">
        <f t="shared" si="3"/>
        <v>1</v>
      </c>
      <c r="AL16" s="9">
        <f t="shared" si="4"/>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94">
        <v>2.255202250006E12</v>
      </c>
      <c r="C17" s="83" t="s">
        <v>389</v>
      </c>
      <c r="D17" s="118" t="s">
        <v>64</v>
      </c>
      <c r="E17" s="85"/>
      <c r="F17" s="85"/>
      <c r="G17" s="85"/>
      <c r="H17" s="85"/>
      <c r="I17" s="86"/>
      <c r="J17" s="85"/>
      <c r="K17" s="85"/>
      <c r="L17" s="85"/>
      <c r="M17" s="85"/>
      <c r="N17" s="85"/>
      <c r="O17" s="85"/>
      <c r="P17" s="90"/>
      <c r="Q17" s="85"/>
      <c r="R17" s="85"/>
      <c r="S17" s="85"/>
      <c r="T17" s="88"/>
      <c r="U17" s="85"/>
      <c r="V17" s="91"/>
      <c r="W17" s="86"/>
      <c r="X17" s="86"/>
      <c r="Y17" s="85"/>
      <c r="Z17" s="85"/>
      <c r="AA17" s="85"/>
      <c r="AB17" s="85"/>
      <c r="AC17" s="85"/>
      <c r="AD17" s="85"/>
      <c r="AE17" s="85"/>
      <c r="AF17" s="85"/>
      <c r="AG17" s="85"/>
      <c r="AH17" s="85"/>
      <c r="AI17" s="85"/>
      <c r="AJ17" s="89"/>
      <c r="AK17" s="9">
        <f t="shared" si="3"/>
        <v>0</v>
      </c>
      <c r="AL17" s="9">
        <f t="shared" si="4"/>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94">
        <v>2.255103040005E12</v>
      </c>
      <c r="C18" s="83" t="s">
        <v>390</v>
      </c>
      <c r="D18" s="118" t="s">
        <v>360</v>
      </c>
      <c r="E18" s="85"/>
      <c r="F18" s="86"/>
      <c r="G18" s="86"/>
      <c r="H18" s="85"/>
      <c r="I18" s="86"/>
      <c r="J18" s="85"/>
      <c r="K18" s="85"/>
      <c r="L18" s="85"/>
      <c r="M18" s="85"/>
      <c r="N18" s="85"/>
      <c r="O18" s="85"/>
      <c r="P18" s="90"/>
      <c r="Q18" s="86"/>
      <c r="R18" s="85"/>
      <c r="S18" s="85"/>
      <c r="T18" s="91"/>
      <c r="U18" s="85"/>
      <c r="V18" s="88"/>
      <c r="W18" s="85"/>
      <c r="X18" s="85"/>
      <c r="Y18" s="86"/>
      <c r="Z18" s="85"/>
      <c r="AA18" s="85"/>
      <c r="AB18" s="85"/>
      <c r="AC18" s="85"/>
      <c r="AD18" s="85"/>
      <c r="AE18" s="85"/>
      <c r="AF18" s="85"/>
      <c r="AG18" s="85"/>
      <c r="AH18" s="85"/>
      <c r="AI18" s="85"/>
      <c r="AJ18" s="89"/>
      <c r="AK18" s="9">
        <f t="shared" si="3"/>
        <v>0</v>
      </c>
      <c r="AL18" s="9">
        <f t="shared" si="4"/>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94">
        <v>2.255103040009E12</v>
      </c>
      <c r="C19" s="83" t="s">
        <v>391</v>
      </c>
      <c r="D19" s="118" t="s">
        <v>66</v>
      </c>
      <c r="E19" s="85"/>
      <c r="F19" s="85"/>
      <c r="G19" s="85"/>
      <c r="H19" s="85"/>
      <c r="I19" s="85"/>
      <c r="J19" s="85"/>
      <c r="K19" s="85"/>
      <c r="L19" s="85"/>
      <c r="M19" s="85"/>
      <c r="N19" s="85"/>
      <c r="O19" s="85"/>
      <c r="P19" s="90"/>
      <c r="Q19" s="85"/>
      <c r="R19" s="86"/>
      <c r="S19" s="85"/>
      <c r="T19" s="88"/>
      <c r="U19" s="85"/>
      <c r="V19" s="88"/>
      <c r="W19" s="85"/>
      <c r="X19" s="85"/>
      <c r="Y19" s="85"/>
      <c r="Z19" s="85"/>
      <c r="AA19" s="85"/>
      <c r="AB19" s="85"/>
      <c r="AC19" s="85"/>
      <c r="AD19" s="85"/>
      <c r="AE19" s="85"/>
      <c r="AF19" s="85"/>
      <c r="AG19" s="85"/>
      <c r="AH19" s="85"/>
      <c r="AI19" s="85"/>
      <c r="AJ19" s="89"/>
      <c r="AK19" s="9">
        <f t="shared" si="3"/>
        <v>0</v>
      </c>
      <c r="AL19" s="9">
        <f t="shared" si="4"/>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94">
        <v>2.255103040014E12</v>
      </c>
      <c r="C20" s="83" t="s">
        <v>392</v>
      </c>
      <c r="D20" s="118" t="s">
        <v>393</v>
      </c>
      <c r="E20" s="85"/>
      <c r="F20" s="85"/>
      <c r="G20" s="85"/>
      <c r="H20" s="85"/>
      <c r="I20" s="85"/>
      <c r="J20" s="85"/>
      <c r="K20" s="85"/>
      <c r="L20" s="85"/>
      <c r="M20" s="85"/>
      <c r="N20" s="86"/>
      <c r="O20" s="85"/>
      <c r="P20" s="90"/>
      <c r="Q20" s="86"/>
      <c r="R20" s="85"/>
      <c r="S20" s="85"/>
      <c r="T20" s="88"/>
      <c r="U20" s="86"/>
      <c r="V20" s="88"/>
      <c r="W20" s="85"/>
      <c r="X20" s="85"/>
      <c r="Y20" s="86"/>
      <c r="Z20" s="85"/>
      <c r="AA20" s="85"/>
      <c r="AB20" s="85"/>
      <c r="AC20" s="86"/>
      <c r="AD20" s="85"/>
      <c r="AE20" s="85"/>
      <c r="AF20" s="85"/>
      <c r="AG20" s="85"/>
      <c r="AH20" s="86"/>
      <c r="AI20" s="85"/>
      <c r="AJ20" s="89"/>
      <c r="AK20" s="9">
        <f t="shared" si="3"/>
        <v>0</v>
      </c>
      <c r="AL20" s="9">
        <f t="shared" si="4"/>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94">
        <v>2.255103040018E12</v>
      </c>
      <c r="C21" s="83" t="s">
        <v>394</v>
      </c>
      <c r="D21" s="118" t="s">
        <v>291</v>
      </c>
      <c r="E21" s="85"/>
      <c r="F21" s="86"/>
      <c r="G21" s="86"/>
      <c r="H21" s="85"/>
      <c r="I21" s="85"/>
      <c r="J21" s="85"/>
      <c r="K21" s="85"/>
      <c r="L21" s="85"/>
      <c r="M21" s="86"/>
      <c r="N21" s="85"/>
      <c r="O21" s="85"/>
      <c r="P21" s="90"/>
      <c r="Q21" s="85"/>
      <c r="R21" s="85"/>
      <c r="S21" s="85"/>
      <c r="T21" s="86"/>
      <c r="U21" s="85"/>
      <c r="V21" s="88"/>
      <c r="W21" s="85"/>
      <c r="X21" s="85"/>
      <c r="Y21" s="85"/>
      <c r="Z21" s="86"/>
      <c r="AA21" s="86"/>
      <c r="AB21" s="85"/>
      <c r="AC21" s="85"/>
      <c r="AD21" s="85"/>
      <c r="AE21" s="85"/>
      <c r="AF21" s="85"/>
      <c r="AG21" s="85"/>
      <c r="AH21" s="85"/>
      <c r="AI21" s="85"/>
      <c r="AJ21" s="89"/>
      <c r="AK21" s="9">
        <f t="shared" si="3"/>
        <v>0</v>
      </c>
      <c r="AL21" s="9">
        <f t="shared" si="4"/>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94">
        <v>2.25510304001E12</v>
      </c>
      <c r="C22" s="83" t="s">
        <v>395</v>
      </c>
      <c r="D22" s="118" t="s">
        <v>396</v>
      </c>
      <c r="E22" s="85"/>
      <c r="F22" s="85"/>
      <c r="G22" s="86"/>
      <c r="H22" s="85"/>
      <c r="I22" s="86"/>
      <c r="J22" s="86"/>
      <c r="K22" s="85"/>
      <c r="L22" s="85"/>
      <c r="M22" s="85"/>
      <c r="N22" s="86"/>
      <c r="O22" s="85"/>
      <c r="P22" s="90"/>
      <c r="Q22" s="86"/>
      <c r="R22" s="85"/>
      <c r="S22" s="86"/>
      <c r="T22" s="85"/>
      <c r="U22" s="86"/>
      <c r="V22" s="88"/>
      <c r="W22" s="85"/>
      <c r="X22" s="86"/>
      <c r="Y22" s="85"/>
      <c r="Z22" s="85"/>
      <c r="AA22" s="85"/>
      <c r="AB22" s="86"/>
      <c r="AC22" s="86"/>
      <c r="AD22" s="85"/>
      <c r="AE22" s="85"/>
      <c r="AF22" s="86"/>
      <c r="AG22" s="85"/>
      <c r="AH22" s="85"/>
      <c r="AI22" s="85"/>
      <c r="AJ22" s="89"/>
      <c r="AK22" s="9">
        <f t="shared" si="3"/>
        <v>0</v>
      </c>
      <c r="AL22" s="9">
        <f t="shared" si="4"/>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94">
        <v>2.255103040003E12</v>
      </c>
      <c r="C23" s="83" t="s">
        <v>397</v>
      </c>
      <c r="D23" s="118" t="s">
        <v>396</v>
      </c>
      <c r="E23" s="85"/>
      <c r="F23" s="85"/>
      <c r="G23" s="85"/>
      <c r="H23" s="85"/>
      <c r="I23" s="85"/>
      <c r="J23" s="85"/>
      <c r="K23" s="85"/>
      <c r="L23" s="85"/>
      <c r="M23" s="85"/>
      <c r="N23" s="85"/>
      <c r="O23" s="86"/>
      <c r="P23" s="90"/>
      <c r="Q23" s="85"/>
      <c r="R23" s="85"/>
      <c r="S23" s="85"/>
      <c r="T23" s="85"/>
      <c r="U23" s="85"/>
      <c r="W23" s="85"/>
      <c r="X23" s="85"/>
      <c r="Y23" s="85"/>
      <c r="Z23" s="85"/>
      <c r="AA23" s="85"/>
      <c r="AB23" s="85"/>
      <c r="AC23" s="85"/>
      <c r="AD23" s="85"/>
      <c r="AE23" s="85"/>
      <c r="AF23" s="85"/>
      <c r="AG23" s="85"/>
      <c r="AH23" s="85"/>
      <c r="AI23" s="85"/>
      <c r="AJ23" s="89"/>
      <c r="AK23" s="9">
        <f t="shared" si="3"/>
        <v>0</v>
      </c>
      <c r="AL23" s="9">
        <f t="shared" si="4"/>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94">
        <v>2.255103040027E12</v>
      </c>
      <c r="C24" s="83" t="s">
        <v>398</v>
      </c>
      <c r="D24" s="84" t="s">
        <v>396</v>
      </c>
      <c r="E24" s="85"/>
      <c r="F24" s="85"/>
      <c r="G24" s="86"/>
      <c r="H24" s="85"/>
      <c r="I24" s="86"/>
      <c r="J24" s="86"/>
      <c r="K24" s="85"/>
      <c r="L24" s="86"/>
      <c r="M24" s="86"/>
      <c r="N24" s="85"/>
      <c r="O24" s="86"/>
      <c r="P24" s="87"/>
      <c r="Q24" s="86"/>
      <c r="R24" s="86" t="s">
        <v>53</v>
      </c>
      <c r="S24" s="86" t="s">
        <v>53</v>
      </c>
      <c r="T24" s="86"/>
      <c r="U24" s="85"/>
      <c r="V24" s="86"/>
      <c r="W24" s="86"/>
      <c r="X24" s="86"/>
      <c r="Y24" s="85"/>
      <c r="Z24" s="86"/>
      <c r="AA24" s="85"/>
      <c r="AB24" s="85"/>
      <c r="AC24" s="85"/>
      <c r="AD24" s="85"/>
      <c r="AE24" s="86"/>
      <c r="AF24" s="85"/>
      <c r="AG24" s="86"/>
      <c r="AH24" s="85"/>
      <c r="AI24" s="85"/>
      <c r="AJ24" s="89"/>
      <c r="AK24" s="9">
        <f t="shared" si="3"/>
        <v>2</v>
      </c>
      <c r="AL24" s="9">
        <f t="shared" si="4"/>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94">
        <v>2.255103040019E12</v>
      </c>
      <c r="C25" s="83" t="s">
        <v>399</v>
      </c>
      <c r="D25" s="118" t="s">
        <v>81</v>
      </c>
      <c r="E25" s="85"/>
      <c r="F25" s="85"/>
      <c r="G25" s="85"/>
      <c r="H25" s="86"/>
      <c r="I25" s="86"/>
      <c r="J25" s="86"/>
      <c r="K25" s="85"/>
      <c r="L25" s="85"/>
      <c r="M25" s="86"/>
      <c r="N25" s="85"/>
      <c r="O25" s="85"/>
      <c r="P25" s="90"/>
      <c r="Q25" s="85"/>
      <c r="R25" s="85"/>
      <c r="S25" s="85"/>
      <c r="T25" s="85"/>
      <c r="U25" s="85"/>
      <c r="V25" s="85"/>
      <c r="W25" s="85"/>
      <c r="X25" s="85"/>
      <c r="Y25" s="85"/>
      <c r="Z25" s="85"/>
      <c r="AA25" s="85"/>
      <c r="AB25" s="85"/>
      <c r="AC25" s="86"/>
      <c r="AD25" s="86"/>
      <c r="AE25" s="86"/>
      <c r="AF25" s="86"/>
      <c r="AG25" s="86"/>
      <c r="AH25" s="85"/>
      <c r="AI25" s="85"/>
      <c r="AJ25" s="89"/>
      <c r="AK25" s="9">
        <f t="shared" si="3"/>
        <v>0</v>
      </c>
      <c r="AL25" s="9">
        <f t="shared" si="4"/>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94">
        <v>2.255202250005E12</v>
      </c>
      <c r="C26" s="95" t="s">
        <v>400</v>
      </c>
      <c r="D26" s="118" t="s">
        <v>208</v>
      </c>
      <c r="E26" s="85"/>
      <c r="F26" s="85"/>
      <c r="G26" s="85"/>
      <c r="H26" s="85"/>
      <c r="I26" s="85"/>
      <c r="J26" s="85"/>
      <c r="K26" s="85"/>
      <c r="L26" s="85"/>
      <c r="M26" s="85"/>
      <c r="N26" s="85"/>
      <c r="O26" s="85"/>
      <c r="P26" s="90"/>
      <c r="Q26" s="85"/>
      <c r="R26" s="85"/>
      <c r="S26" s="85"/>
      <c r="T26" s="85"/>
      <c r="U26" s="85"/>
      <c r="V26" s="85"/>
      <c r="W26" s="85"/>
      <c r="X26" s="85"/>
      <c r="Y26" s="85"/>
      <c r="Z26" s="85"/>
      <c r="AA26" s="85"/>
      <c r="AB26" s="85"/>
      <c r="AC26" s="85"/>
      <c r="AD26" s="85"/>
      <c r="AE26" s="85"/>
      <c r="AF26" s="85"/>
      <c r="AG26" s="85"/>
      <c r="AH26" s="85"/>
      <c r="AI26" s="85"/>
      <c r="AJ26" s="89"/>
      <c r="AK26" s="9">
        <f t="shared" si="3"/>
        <v>0</v>
      </c>
      <c r="AL26" s="9">
        <f t="shared" si="4"/>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94">
        <v>2.255103040008E12</v>
      </c>
      <c r="C27" s="83" t="s">
        <v>401</v>
      </c>
      <c r="D27" s="118" t="s">
        <v>153</v>
      </c>
      <c r="E27" s="85"/>
      <c r="F27" s="85"/>
      <c r="G27" s="85"/>
      <c r="H27" s="85"/>
      <c r="I27" s="85"/>
      <c r="J27" s="85"/>
      <c r="K27" s="85"/>
      <c r="L27" s="85"/>
      <c r="M27" s="85"/>
      <c r="N27" s="85"/>
      <c r="O27" s="85"/>
      <c r="P27" s="90"/>
      <c r="Q27" s="85"/>
      <c r="R27" s="85"/>
      <c r="S27" s="85"/>
      <c r="T27" s="85"/>
      <c r="U27" s="85"/>
      <c r="V27" s="85"/>
      <c r="W27" s="85"/>
      <c r="X27" s="85"/>
      <c r="Y27" s="85"/>
      <c r="Z27" s="85"/>
      <c r="AA27" s="85"/>
      <c r="AB27" s="85"/>
      <c r="AC27" s="85"/>
      <c r="AD27" s="85"/>
      <c r="AE27" s="85"/>
      <c r="AF27" s="85"/>
      <c r="AG27" s="86"/>
      <c r="AH27" s="85"/>
      <c r="AI27" s="85"/>
      <c r="AJ27" s="89"/>
      <c r="AK27" s="9">
        <f t="shared" si="3"/>
        <v>0</v>
      </c>
      <c r="AL27" s="9">
        <f t="shared" si="4"/>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94">
        <v>2.255103050002E12</v>
      </c>
      <c r="C28" s="83" t="s">
        <v>402</v>
      </c>
      <c r="D28" s="118" t="s">
        <v>403</v>
      </c>
      <c r="E28" s="85"/>
      <c r="F28" s="85"/>
      <c r="G28" s="85"/>
      <c r="H28" s="85"/>
      <c r="I28" s="85"/>
      <c r="J28" s="85"/>
      <c r="K28" s="85"/>
      <c r="L28" s="85"/>
      <c r="M28" s="85"/>
      <c r="N28" s="85"/>
      <c r="O28" s="86"/>
      <c r="P28" s="90"/>
      <c r="Q28" s="85"/>
      <c r="R28" s="85"/>
      <c r="S28" s="85"/>
      <c r="T28" s="85"/>
      <c r="U28" s="85"/>
      <c r="V28" s="85"/>
      <c r="W28" s="85"/>
      <c r="X28" s="85"/>
      <c r="Y28" s="85"/>
      <c r="Z28" s="85"/>
      <c r="AA28" s="85"/>
      <c r="AB28" s="85"/>
      <c r="AC28" s="85"/>
      <c r="AD28" s="85"/>
      <c r="AE28" s="85"/>
      <c r="AF28" s="85"/>
      <c r="AG28" s="85"/>
      <c r="AH28" s="85"/>
      <c r="AI28" s="85"/>
      <c r="AJ28" s="89"/>
      <c r="AK28" s="9">
        <f t="shared" si="3"/>
        <v>0</v>
      </c>
      <c r="AL28" s="9">
        <f t="shared" si="4"/>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94">
        <v>2.25510304002E12</v>
      </c>
      <c r="C29" s="83" t="s">
        <v>404</v>
      </c>
      <c r="D29" s="118" t="s">
        <v>339</v>
      </c>
      <c r="E29" s="85"/>
      <c r="F29" s="85"/>
      <c r="G29" s="85"/>
      <c r="H29" s="85"/>
      <c r="I29" s="85"/>
      <c r="J29" s="85"/>
      <c r="K29" s="85"/>
      <c r="L29" s="85"/>
      <c r="M29" s="85"/>
      <c r="N29" s="85"/>
      <c r="O29" s="85"/>
      <c r="P29" s="90"/>
      <c r="Q29" s="85"/>
      <c r="R29" s="85"/>
      <c r="S29" s="85"/>
      <c r="T29" s="85"/>
      <c r="U29" s="85"/>
      <c r="V29" s="85"/>
      <c r="W29" s="85"/>
      <c r="X29" s="85"/>
      <c r="Y29" s="85"/>
      <c r="Z29" s="85"/>
      <c r="AA29" s="85"/>
      <c r="AB29" s="85"/>
      <c r="AC29" s="85"/>
      <c r="AD29" s="85"/>
      <c r="AE29" s="85"/>
      <c r="AF29" s="85"/>
      <c r="AG29" s="85"/>
      <c r="AH29" s="85"/>
      <c r="AI29" s="85"/>
      <c r="AJ29" s="89"/>
      <c r="AK29" s="9">
        <f t="shared" si="3"/>
        <v>0</v>
      </c>
      <c r="AL29" s="9">
        <f t="shared" si="4"/>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94">
        <v>2.255103040017E12</v>
      </c>
      <c r="C30" s="83" t="s">
        <v>111</v>
      </c>
      <c r="D30" s="118" t="s">
        <v>214</v>
      </c>
      <c r="E30" s="85"/>
      <c r="F30" s="85"/>
      <c r="G30" s="85"/>
      <c r="H30" s="85"/>
      <c r="I30" s="85"/>
      <c r="J30" s="85"/>
      <c r="K30" s="85"/>
      <c r="L30" s="85"/>
      <c r="M30" s="85"/>
      <c r="N30" s="85"/>
      <c r="O30" s="85"/>
      <c r="P30" s="90"/>
      <c r="Q30" s="85"/>
      <c r="R30" s="85"/>
      <c r="S30" s="85"/>
      <c r="T30" s="85"/>
      <c r="U30" s="85"/>
      <c r="V30" s="85"/>
      <c r="W30" s="85"/>
      <c r="X30" s="85"/>
      <c r="Y30" s="85"/>
      <c r="Z30" s="85"/>
      <c r="AA30" s="85"/>
      <c r="AB30" s="85"/>
      <c r="AC30" s="85"/>
      <c r="AD30" s="85"/>
      <c r="AE30" s="85"/>
      <c r="AF30" s="85"/>
      <c r="AG30" s="85"/>
      <c r="AH30" s="85"/>
      <c r="AI30" s="85"/>
      <c r="AJ30" s="89"/>
      <c r="AK30" s="9">
        <f t="shared" si="3"/>
        <v>0</v>
      </c>
      <c r="AL30" s="9">
        <f t="shared" si="4"/>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81">
        <v>25.0</v>
      </c>
      <c r="B31" s="94">
        <v>2.255103040015E12</v>
      </c>
      <c r="C31" s="83" t="s">
        <v>405</v>
      </c>
      <c r="D31" s="118" t="s">
        <v>343</v>
      </c>
      <c r="E31" s="85"/>
      <c r="F31" s="85"/>
      <c r="G31" s="85"/>
      <c r="H31" s="85"/>
      <c r="I31" s="85"/>
      <c r="J31" s="85"/>
      <c r="K31" s="85"/>
      <c r="L31" s="85"/>
      <c r="M31" s="85"/>
      <c r="N31" s="85"/>
      <c r="O31" s="85"/>
      <c r="P31" s="90"/>
      <c r="Q31" s="85"/>
      <c r="R31" s="85"/>
      <c r="S31" s="85"/>
      <c r="T31" s="85"/>
      <c r="U31" s="85"/>
      <c r="V31" s="85"/>
      <c r="W31" s="85"/>
      <c r="X31" s="85"/>
      <c r="Y31" s="85"/>
      <c r="Z31" s="85"/>
      <c r="AA31" s="85"/>
      <c r="AB31" s="85"/>
      <c r="AC31" s="85"/>
      <c r="AD31" s="85"/>
      <c r="AE31" s="85"/>
      <c r="AF31" s="85"/>
      <c r="AG31" s="85"/>
      <c r="AH31" s="85"/>
      <c r="AI31" s="85"/>
      <c r="AJ31" s="89"/>
      <c r="AK31" s="9">
        <f t="shared" si="3"/>
        <v>0</v>
      </c>
      <c r="AL31" s="9">
        <f t="shared" si="4"/>
        <v>0</v>
      </c>
      <c r="AM31" s="93"/>
      <c r="AN31" s="93"/>
      <c r="AO31" s="64"/>
      <c r="AP31" s="76"/>
      <c r="AQ31" s="76"/>
      <c r="AR31" s="76"/>
      <c r="AS31" s="76"/>
      <c r="AT31" s="76"/>
      <c r="AU31" s="76"/>
      <c r="AV31" s="76"/>
      <c r="AW31" s="76"/>
      <c r="AX31" s="76"/>
      <c r="AY31" s="76"/>
      <c r="AZ31" s="76"/>
      <c r="BA31" s="76"/>
      <c r="BB31" s="76"/>
      <c r="BC31" s="76"/>
      <c r="BD31" s="76"/>
      <c r="BE31" s="76"/>
      <c r="BF31" s="76"/>
    </row>
    <row r="32" ht="21.0" customHeight="1">
      <c r="A32" s="81">
        <v>26.0</v>
      </c>
      <c r="B32" s="94">
        <v>2.255103040004E12</v>
      </c>
      <c r="C32" s="83" t="s">
        <v>406</v>
      </c>
      <c r="D32" s="118" t="s">
        <v>407</v>
      </c>
      <c r="E32" s="85"/>
      <c r="F32" s="85"/>
      <c r="G32" s="85"/>
      <c r="H32" s="85"/>
      <c r="I32" s="85"/>
      <c r="J32" s="85"/>
      <c r="K32" s="85"/>
      <c r="L32" s="85"/>
      <c r="M32" s="85"/>
      <c r="N32" s="85"/>
      <c r="O32" s="85"/>
      <c r="P32" s="90"/>
      <c r="Q32" s="85"/>
      <c r="R32" s="85"/>
      <c r="S32" s="85"/>
      <c r="T32" s="85"/>
      <c r="U32" s="85"/>
      <c r="V32" s="85"/>
      <c r="W32" s="85"/>
      <c r="X32" s="85"/>
      <c r="Y32" s="85"/>
      <c r="Z32" s="85"/>
      <c r="AA32" s="85"/>
      <c r="AB32" s="85"/>
      <c r="AC32" s="85"/>
      <c r="AD32" s="85"/>
      <c r="AE32" s="85"/>
      <c r="AF32" s="86"/>
      <c r="AG32" s="85"/>
      <c r="AH32" s="85"/>
      <c r="AI32" s="85"/>
      <c r="AJ32" s="89"/>
      <c r="AK32" s="9">
        <f t="shared" si="3"/>
        <v>0</v>
      </c>
      <c r="AL32" s="9">
        <f t="shared" si="4"/>
        <v>0</v>
      </c>
      <c r="AM32" s="93"/>
      <c r="AN32" s="93"/>
      <c r="AO32" s="64"/>
      <c r="AP32" s="76"/>
      <c r="AQ32" s="76"/>
      <c r="AR32" s="76"/>
      <c r="AS32" s="76"/>
      <c r="AT32" s="76"/>
      <c r="AU32" s="76"/>
      <c r="AV32" s="76"/>
      <c r="AW32" s="76"/>
      <c r="AX32" s="76"/>
      <c r="AY32" s="76"/>
      <c r="AZ32" s="76"/>
      <c r="BA32" s="76"/>
      <c r="BB32" s="76"/>
      <c r="BC32" s="76"/>
      <c r="BD32" s="76"/>
      <c r="BE32" s="76"/>
      <c r="BF32" s="76"/>
    </row>
    <row r="33" ht="21.0" customHeight="1">
      <c r="A33" s="81">
        <v>27.0</v>
      </c>
      <c r="B33" s="94">
        <v>2.255103040006E12</v>
      </c>
      <c r="C33" s="83" t="s">
        <v>408</v>
      </c>
      <c r="D33" s="118" t="s">
        <v>409</v>
      </c>
      <c r="E33" s="85"/>
      <c r="F33" s="85"/>
      <c r="G33" s="85"/>
      <c r="H33" s="86"/>
      <c r="I33" s="86"/>
      <c r="J33" s="86"/>
      <c r="K33" s="86"/>
      <c r="L33" s="85"/>
      <c r="M33" s="85"/>
      <c r="N33" s="85"/>
      <c r="O33" s="85"/>
      <c r="P33" s="90"/>
      <c r="Q33" s="85"/>
      <c r="R33" s="85"/>
      <c r="S33" s="85"/>
      <c r="T33" s="86"/>
      <c r="U33" s="85"/>
      <c r="V33" s="85"/>
      <c r="W33" s="86"/>
      <c r="X33" s="85"/>
      <c r="Y33" s="85"/>
      <c r="Z33" s="86"/>
      <c r="AA33" s="85"/>
      <c r="AB33" s="85"/>
      <c r="AC33" s="85"/>
      <c r="AD33" s="85"/>
      <c r="AE33" s="86"/>
      <c r="AF33" s="86"/>
      <c r="AG33" s="85"/>
      <c r="AH33" s="86"/>
      <c r="AI33" s="85"/>
      <c r="AJ33" s="89"/>
      <c r="AK33" s="9">
        <f t="shared" si="3"/>
        <v>0</v>
      </c>
      <c r="AL33" s="9">
        <f t="shared" si="4"/>
        <v>0</v>
      </c>
      <c r="AM33" s="93"/>
      <c r="AN33" s="93"/>
      <c r="AO33" s="64"/>
      <c r="AP33" s="76"/>
      <c r="AQ33" s="76"/>
      <c r="AR33" s="76"/>
      <c r="AS33" s="76"/>
      <c r="AT33" s="76"/>
      <c r="AU33" s="76"/>
      <c r="AV33" s="76"/>
      <c r="AW33" s="76"/>
      <c r="AX33" s="76"/>
      <c r="AY33" s="76"/>
      <c r="AZ33" s="76"/>
      <c r="BA33" s="76"/>
      <c r="BB33" s="76"/>
      <c r="BC33" s="76"/>
      <c r="BD33" s="76"/>
      <c r="BE33" s="76"/>
      <c r="BF33" s="76"/>
    </row>
    <row r="34" ht="21.0" customHeight="1">
      <c r="A34" s="81">
        <v>28.0</v>
      </c>
      <c r="B34" s="94">
        <v>2.255103040022E12</v>
      </c>
      <c r="C34" s="83" t="s">
        <v>410</v>
      </c>
      <c r="D34" s="118" t="s">
        <v>411</v>
      </c>
      <c r="E34" s="85"/>
      <c r="F34" s="85"/>
      <c r="G34" s="86"/>
      <c r="H34" s="85"/>
      <c r="I34" s="85"/>
      <c r="J34" s="85"/>
      <c r="K34" s="85"/>
      <c r="L34" s="85"/>
      <c r="M34" s="85"/>
      <c r="N34" s="85"/>
      <c r="O34" s="85"/>
      <c r="P34" s="90"/>
      <c r="Q34" s="85"/>
      <c r="R34" s="86" t="s">
        <v>53</v>
      </c>
      <c r="S34" s="85"/>
      <c r="T34" s="85"/>
      <c r="U34" s="85"/>
      <c r="V34" s="85"/>
      <c r="W34" s="85"/>
      <c r="X34" s="85"/>
      <c r="Y34" s="85"/>
      <c r="Z34" s="85"/>
      <c r="AA34" s="85"/>
      <c r="AB34" s="85"/>
      <c r="AC34" s="85"/>
      <c r="AD34" s="85"/>
      <c r="AE34" s="86"/>
      <c r="AF34" s="85"/>
      <c r="AG34" s="86"/>
      <c r="AH34" s="85"/>
      <c r="AI34" s="85"/>
      <c r="AJ34" s="89"/>
      <c r="AK34" s="9">
        <f t="shared" si="3"/>
        <v>1</v>
      </c>
      <c r="AL34" s="9">
        <f t="shared" si="4"/>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94">
        <v>2.255103040011E12</v>
      </c>
      <c r="C35" s="83" t="s">
        <v>412</v>
      </c>
      <c r="D35" s="118" t="s">
        <v>348</v>
      </c>
      <c r="E35" s="85"/>
      <c r="F35" s="86"/>
      <c r="G35" s="85"/>
      <c r="H35" s="85"/>
      <c r="I35" s="86"/>
      <c r="J35" s="86"/>
      <c r="K35" s="86"/>
      <c r="L35" s="85"/>
      <c r="M35" s="85"/>
      <c r="N35" s="85"/>
      <c r="O35" s="86"/>
      <c r="P35" s="87"/>
      <c r="Q35" s="86"/>
      <c r="R35" s="86"/>
      <c r="S35" s="85"/>
      <c r="T35" s="85"/>
      <c r="U35" s="85"/>
      <c r="V35" s="85"/>
      <c r="W35" s="85"/>
      <c r="X35" s="85"/>
      <c r="Y35" s="85"/>
      <c r="Z35" s="86"/>
      <c r="AA35" s="85"/>
      <c r="AB35" s="85"/>
      <c r="AC35" s="85"/>
      <c r="AD35" s="85"/>
      <c r="AE35" s="85"/>
      <c r="AF35" s="85"/>
      <c r="AG35" s="85"/>
      <c r="AH35" s="85"/>
      <c r="AI35" s="85"/>
      <c r="AJ35" s="89"/>
      <c r="AK35" s="9">
        <f t="shared" si="3"/>
        <v>0</v>
      </c>
      <c r="AL35" s="9">
        <f t="shared" si="4"/>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94">
        <v>2.255103040012E12</v>
      </c>
      <c r="C36" s="95" t="s">
        <v>333</v>
      </c>
      <c r="D36" s="118" t="s">
        <v>413</v>
      </c>
      <c r="E36" s="85"/>
      <c r="F36" s="85"/>
      <c r="G36" s="85"/>
      <c r="H36" s="85"/>
      <c r="I36" s="85"/>
      <c r="J36" s="85"/>
      <c r="K36" s="85"/>
      <c r="L36" s="85"/>
      <c r="M36" s="85"/>
      <c r="N36" s="85"/>
      <c r="O36" s="85"/>
      <c r="P36" s="90"/>
      <c r="Q36" s="85"/>
      <c r="R36" s="85"/>
      <c r="S36" s="85"/>
      <c r="T36" s="85"/>
      <c r="U36" s="85"/>
      <c r="V36" s="85"/>
      <c r="W36" s="85"/>
      <c r="X36" s="85"/>
      <c r="Y36" s="85"/>
      <c r="Z36" s="85"/>
      <c r="AA36" s="85"/>
      <c r="AB36" s="85"/>
      <c r="AC36" s="85"/>
      <c r="AD36" s="85"/>
      <c r="AE36" s="85"/>
      <c r="AF36" s="85"/>
      <c r="AG36" s="85"/>
      <c r="AH36" s="85"/>
      <c r="AI36" s="85"/>
      <c r="AJ36" s="89"/>
      <c r="AK36" s="9">
        <f t="shared" si="3"/>
        <v>0</v>
      </c>
      <c r="AL36" s="9">
        <f t="shared" si="4"/>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153"/>
      <c r="C37" s="154"/>
      <c r="D37" s="155"/>
      <c r="E37" s="85"/>
      <c r="F37" s="85"/>
      <c r="G37" s="85"/>
      <c r="H37" s="85"/>
      <c r="I37" s="85"/>
      <c r="J37" s="85"/>
      <c r="K37" s="85"/>
      <c r="L37" s="85"/>
      <c r="M37" s="85"/>
      <c r="N37" s="85"/>
      <c r="O37" s="85"/>
      <c r="P37" s="90"/>
      <c r="Q37" s="85"/>
      <c r="R37" s="85"/>
      <c r="S37" s="85"/>
      <c r="T37" s="85"/>
      <c r="U37" s="85"/>
      <c r="V37" s="85"/>
      <c r="W37" s="85"/>
      <c r="X37" s="85"/>
      <c r="Y37" s="85"/>
      <c r="Z37" s="85"/>
      <c r="AA37" s="85"/>
      <c r="AB37" s="85"/>
      <c r="AC37" s="85"/>
      <c r="AD37" s="85"/>
      <c r="AE37" s="85"/>
      <c r="AF37" s="85"/>
      <c r="AG37" s="85"/>
      <c r="AH37" s="85"/>
      <c r="AI37" s="85"/>
      <c r="AJ37" s="89"/>
      <c r="AK37" s="9">
        <f t="shared" si="3"/>
        <v>0</v>
      </c>
      <c r="AL37" s="9">
        <f t="shared" si="4"/>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153"/>
      <c r="C38" s="154"/>
      <c r="D38" s="155"/>
      <c r="E38" s="85"/>
      <c r="F38" s="85"/>
      <c r="G38" s="85"/>
      <c r="H38" s="85"/>
      <c r="I38" s="85"/>
      <c r="J38" s="85"/>
      <c r="K38" s="85"/>
      <c r="L38" s="85"/>
      <c r="M38" s="85"/>
      <c r="N38" s="85"/>
      <c r="O38" s="85"/>
      <c r="P38" s="90"/>
      <c r="Q38" s="85"/>
      <c r="R38" s="85"/>
      <c r="S38" s="85"/>
      <c r="T38" s="85"/>
      <c r="U38" s="85"/>
      <c r="V38" s="85"/>
      <c r="W38" s="85"/>
      <c r="X38" s="85"/>
      <c r="Y38" s="85"/>
      <c r="Z38" s="85"/>
      <c r="AA38" s="85"/>
      <c r="AB38" s="85"/>
      <c r="AC38" s="85"/>
      <c r="AD38" s="85"/>
      <c r="AE38" s="85"/>
      <c r="AF38" s="85"/>
      <c r="AG38" s="85"/>
      <c r="AH38" s="85"/>
      <c r="AI38" s="85"/>
      <c r="AJ38" s="89"/>
      <c r="AK38" s="9">
        <f t="shared" si="3"/>
        <v>0</v>
      </c>
      <c r="AL38" s="9">
        <f t="shared" si="4"/>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153"/>
      <c r="C39" s="154"/>
      <c r="D39" s="155"/>
      <c r="E39" s="85"/>
      <c r="F39" s="85"/>
      <c r="G39" s="85"/>
      <c r="H39" s="85"/>
      <c r="I39" s="85"/>
      <c r="J39" s="85"/>
      <c r="K39" s="85"/>
      <c r="L39" s="85"/>
      <c r="M39" s="85"/>
      <c r="N39" s="85"/>
      <c r="O39" s="85"/>
      <c r="P39" s="90"/>
      <c r="Q39" s="85"/>
      <c r="R39" s="85"/>
      <c r="S39" s="85"/>
      <c r="T39" s="85"/>
      <c r="U39" s="85"/>
      <c r="V39" s="85"/>
      <c r="W39" s="85"/>
      <c r="X39" s="85"/>
      <c r="Y39" s="85"/>
      <c r="Z39" s="85"/>
      <c r="AA39" s="85"/>
      <c r="AB39" s="85"/>
      <c r="AC39" s="85"/>
      <c r="AD39" s="85"/>
      <c r="AE39" s="85"/>
      <c r="AF39" s="85"/>
      <c r="AG39" s="85"/>
      <c r="AH39" s="85"/>
      <c r="AI39" s="85"/>
      <c r="AJ39" s="89"/>
      <c r="AK39" s="9">
        <f t="shared" si="3"/>
        <v>0</v>
      </c>
      <c r="AL39" s="9">
        <f t="shared" si="4"/>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153"/>
      <c r="C40" s="154"/>
      <c r="D40" s="155"/>
      <c r="E40" s="85"/>
      <c r="F40" s="85"/>
      <c r="G40" s="85"/>
      <c r="H40" s="85"/>
      <c r="I40" s="85"/>
      <c r="J40" s="85"/>
      <c r="K40" s="85"/>
      <c r="L40" s="85"/>
      <c r="M40" s="85"/>
      <c r="N40" s="85"/>
      <c r="O40" s="85"/>
      <c r="P40" s="90"/>
      <c r="Q40" s="85"/>
      <c r="R40" s="85"/>
      <c r="S40" s="85"/>
      <c r="T40" s="85"/>
      <c r="U40" s="85"/>
      <c r="V40" s="85"/>
      <c r="W40" s="85"/>
      <c r="X40" s="85"/>
      <c r="Y40" s="85"/>
      <c r="Z40" s="85"/>
      <c r="AA40" s="85"/>
      <c r="AB40" s="85"/>
      <c r="AC40" s="85"/>
      <c r="AD40" s="85"/>
      <c r="AE40" s="85"/>
      <c r="AF40" s="85"/>
      <c r="AG40" s="85"/>
      <c r="AH40" s="85"/>
      <c r="AI40" s="85"/>
      <c r="AJ40" s="89">
        <f t="shared" ref="AJ40:AJ41" si="5">COUNTIF(E40:AI40,"K")+2*COUNTIF(E40:AI40,"2K")+COUNTIF(E40:AI40,"TK")+COUNTIF(E40:AI40,"KT")+COUNTIF(E40:AI40,"PK")+COUNTIF(E40:AI40,"KP")+2*COUNTIF(E40:AI40,"K2")</f>
        <v>0</v>
      </c>
      <c r="AK40" s="9">
        <f t="shared" si="3"/>
        <v>0</v>
      </c>
      <c r="AL40" s="9">
        <f t="shared" si="4"/>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53"/>
      <c r="C41" s="154"/>
      <c r="D41" s="155"/>
      <c r="E41" s="85"/>
      <c r="F41" s="85"/>
      <c r="G41" s="85"/>
      <c r="H41" s="85"/>
      <c r="I41" s="85"/>
      <c r="J41" s="85"/>
      <c r="K41" s="85"/>
      <c r="L41" s="85"/>
      <c r="M41" s="85"/>
      <c r="N41" s="85"/>
      <c r="O41" s="85"/>
      <c r="P41" s="90"/>
      <c r="Q41" s="85"/>
      <c r="R41" s="85"/>
      <c r="S41" s="85"/>
      <c r="T41" s="85"/>
      <c r="U41" s="85"/>
      <c r="V41" s="85"/>
      <c r="W41" s="85"/>
      <c r="X41" s="85"/>
      <c r="Y41" s="85"/>
      <c r="Z41" s="85"/>
      <c r="AA41" s="85"/>
      <c r="AB41" s="85"/>
      <c r="AC41" s="85"/>
      <c r="AD41" s="85"/>
      <c r="AE41" s="85"/>
      <c r="AF41" s="85"/>
      <c r="AG41" s="85"/>
      <c r="AH41" s="85"/>
      <c r="AI41" s="85"/>
      <c r="AJ41" s="89">
        <f t="shared" si="5"/>
        <v>0</v>
      </c>
      <c r="AK41" s="9">
        <f t="shared" si="3"/>
        <v>0</v>
      </c>
      <c r="AL41" s="9">
        <f t="shared" si="4"/>
        <v>0</v>
      </c>
      <c r="AM41" s="98"/>
      <c r="AN41" s="98"/>
      <c r="AO41" s="98"/>
      <c r="AP41" s="99"/>
      <c r="AQ41" s="99"/>
      <c r="AR41" s="99"/>
      <c r="AS41" s="99"/>
      <c r="AT41" s="99"/>
      <c r="AU41" s="99"/>
      <c r="AV41" s="99"/>
      <c r="AW41" s="99"/>
      <c r="AX41" s="99"/>
      <c r="AY41" s="99"/>
      <c r="AZ41" s="99"/>
      <c r="BA41" s="99"/>
      <c r="BB41" s="99"/>
      <c r="BC41" s="99"/>
      <c r="BD41" s="99"/>
      <c r="BE41" s="99"/>
      <c r="BF41" s="99"/>
    </row>
    <row r="42" ht="21.0" customHeight="1">
      <c r="A42" s="105" t="s">
        <v>124</v>
      </c>
      <c r="B42" s="33"/>
      <c r="C42" s="33"/>
      <c r="D42" s="33"/>
      <c r="E42" s="33"/>
      <c r="F42" s="33"/>
      <c r="G42" s="33"/>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4"/>
      <c r="AJ42" s="89">
        <f t="shared" ref="AJ42:AL42" si="6">SUM(AJ8:AJ41)</f>
        <v>0</v>
      </c>
      <c r="AK42" s="89">
        <f t="shared" si="6"/>
        <v>5</v>
      </c>
      <c r="AL42" s="89">
        <f t="shared" si="6"/>
        <v>0</v>
      </c>
      <c r="AM42" s="89" t="s">
        <v>125</v>
      </c>
      <c r="AN42" s="89" t="s">
        <v>126</v>
      </c>
      <c r="AO42" s="89" t="s">
        <v>127</v>
      </c>
      <c r="AP42" s="64"/>
      <c r="AQ42" s="64"/>
      <c r="AR42" s="76"/>
      <c r="AS42" s="76"/>
      <c r="AT42" s="76"/>
      <c r="AU42" s="76"/>
      <c r="AV42" s="76"/>
      <c r="AW42" s="76"/>
      <c r="AX42" s="76"/>
      <c r="AY42" s="76"/>
      <c r="AZ42" s="76"/>
      <c r="BA42" s="76"/>
      <c r="BB42" s="76"/>
      <c r="BC42" s="76"/>
      <c r="BD42" s="76"/>
      <c r="BE42" s="76"/>
      <c r="BF42" s="76"/>
    </row>
    <row r="43" ht="21.0" customHeight="1">
      <c r="A43" s="106" t="s">
        <v>128</v>
      </c>
      <c r="B43" s="33"/>
      <c r="C43" s="33"/>
      <c r="D43" s="33"/>
      <c r="E43" s="33"/>
      <c r="F43" s="33"/>
      <c r="G43" s="33"/>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4"/>
      <c r="AM43" s="89"/>
      <c r="AN43" s="89"/>
      <c r="AO43" s="89"/>
      <c r="AP43" s="64"/>
      <c r="AQ43" s="64"/>
      <c r="AR43" s="76"/>
      <c r="AS43" s="76"/>
      <c r="AT43" s="76"/>
      <c r="AU43" s="76"/>
      <c r="AV43" s="76"/>
      <c r="AW43" s="76"/>
      <c r="AX43" s="76"/>
      <c r="AY43" s="76"/>
      <c r="AZ43" s="76"/>
      <c r="BA43" s="76"/>
      <c r="BB43" s="76"/>
      <c r="BC43" s="76"/>
      <c r="BD43" s="76"/>
      <c r="BE43" s="76"/>
      <c r="BF43" s="76"/>
    </row>
    <row r="44" ht="18.0" customHeight="1">
      <c r="A44" s="107"/>
      <c r="B44" s="107"/>
      <c r="C44" s="108"/>
      <c r="E44" s="65"/>
      <c r="F44" s="65"/>
      <c r="G44" s="65"/>
      <c r="H44" s="109"/>
      <c r="I44" s="110"/>
      <c r="J44" s="110"/>
      <c r="K44" s="110"/>
      <c r="L44" s="110"/>
      <c r="M44" s="110"/>
      <c r="N44" s="110"/>
      <c r="O44" s="110"/>
      <c r="P44" s="110"/>
      <c r="Q44" s="110"/>
      <c r="R44" s="110"/>
      <c r="S44" s="110"/>
      <c r="T44" s="110"/>
      <c r="U44" s="110"/>
      <c r="V44" s="110"/>
      <c r="W44" s="110"/>
      <c r="X44" s="110"/>
      <c r="Y44" s="110"/>
      <c r="Z44" s="110"/>
      <c r="AA44" s="110"/>
      <c r="AB44" s="110"/>
      <c r="AC44" s="110"/>
      <c r="AD44" s="110"/>
      <c r="AE44" s="110"/>
      <c r="AF44" s="110"/>
      <c r="AG44" s="110"/>
      <c r="AH44" s="110"/>
      <c r="AI44" s="110"/>
      <c r="AJ44" s="110"/>
      <c r="AK44" s="110"/>
      <c r="AL44" s="110"/>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108"/>
      <c r="D45" s="65"/>
      <c r="E45" s="65"/>
      <c r="F45" s="65"/>
      <c r="G45" s="65"/>
      <c r="H45" s="110"/>
      <c r="I45" s="110"/>
      <c r="J45" s="110"/>
      <c r="K45" s="110"/>
      <c r="L45" s="110"/>
      <c r="M45" s="110"/>
      <c r="N45" s="110"/>
      <c r="O45" s="110"/>
      <c r="P45" s="110"/>
      <c r="Q45" s="110"/>
      <c r="R45" s="110"/>
      <c r="S45" s="110"/>
      <c r="T45" s="110"/>
      <c r="U45" s="110"/>
      <c r="V45" s="110"/>
      <c r="W45" s="110"/>
      <c r="X45" s="110"/>
      <c r="Y45" s="110"/>
      <c r="Z45" s="110"/>
      <c r="AA45" s="110"/>
      <c r="AB45" s="110"/>
      <c r="AC45" s="110"/>
      <c r="AD45" s="110"/>
      <c r="AE45" s="110"/>
      <c r="AF45" s="110"/>
      <c r="AG45" s="110"/>
      <c r="AH45" s="110"/>
      <c r="AI45" s="110"/>
      <c r="AJ45" s="110"/>
      <c r="AK45" s="110"/>
      <c r="AL45" s="110"/>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108"/>
      <c r="D46" s="65"/>
      <c r="E46" s="65"/>
      <c r="F46" s="65"/>
      <c r="G46" s="65"/>
      <c r="H46" s="110"/>
      <c r="I46" s="110"/>
      <c r="J46" s="110"/>
      <c r="K46" s="110"/>
      <c r="L46" s="110"/>
      <c r="M46" s="110"/>
      <c r="N46" s="110"/>
      <c r="O46" s="110"/>
      <c r="P46" s="110"/>
      <c r="Q46" s="110"/>
      <c r="R46" s="110"/>
      <c r="S46" s="110"/>
      <c r="T46" s="110"/>
      <c r="U46" s="110"/>
      <c r="V46" s="110"/>
      <c r="W46" s="110"/>
      <c r="X46" s="110"/>
      <c r="Y46" s="110"/>
      <c r="Z46" s="110"/>
      <c r="AA46" s="110"/>
      <c r="AB46" s="110"/>
      <c r="AC46" s="110"/>
      <c r="AD46" s="110"/>
      <c r="AE46" s="110"/>
      <c r="AF46" s="110"/>
      <c r="AG46" s="110"/>
      <c r="AH46" s="110"/>
      <c r="AI46" s="110"/>
      <c r="AJ46" s="110"/>
      <c r="AK46" s="110"/>
      <c r="AL46" s="110"/>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108"/>
      <c r="E47" s="65"/>
      <c r="F47" s="65"/>
      <c r="G47" s="65"/>
      <c r="H47" s="110"/>
      <c r="I47" s="110"/>
      <c r="J47" s="110"/>
      <c r="K47" s="110"/>
      <c r="L47" s="110"/>
      <c r="M47" s="110"/>
      <c r="N47" s="110"/>
      <c r="O47" s="110"/>
      <c r="P47" s="110"/>
      <c r="Q47" s="110"/>
      <c r="R47" s="110"/>
      <c r="S47" s="110"/>
      <c r="T47" s="110"/>
      <c r="U47" s="110"/>
      <c r="V47" s="110"/>
      <c r="W47" s="110"/>
      <c r="X47" s="110"/>
      <c r="Y47" s="110"/>
      <c r="Z47" s="110"/>
      <c r="AA47" s="110"/>
      <c r="AB47" s="110"/>
      <c r="AC47" s="110"/>
      <c r="AD47" s="110"/>
      <c r="AE47" s="110"/>
      <c r="AF47" s="110"/>
      <c r="AG47" s="110"/>
      <c r="AH47" s="110"/>
      <c r="AI47" s="110"/>
      <c r="AJ47" s="110"/>
      <c r="AK47" s="110"/>
      <c r="AL47" s="110"/>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108"/>
      <c r="H48" s="110"/>
      <c r="I48" s="110"/>
      <c r="J48" s="110"/>
      <c r="K48" s="110"/>
      <c r="L48" s="110"/>
      <c r="M48" s="110"/>
      <c r="N48" s="110"/>
      <c r="O48" s="110"/>
      <c r="P48" s="110"/>
      <c r="Q48" s="110"/>
      <c r="R48" s="110"/>
      <c r="S48" s="110"/>
      <c r="T48" s="110"/>
      <c r="U48" s="110"/>
      <c r="V48" s="110"/>
      <c r="W48" s="110"/>
      <c r="X48" s="110"/>
      <c r="Y48" s="110"/>
      <c r="Z48" s="110"/>
      <c r="AA48" s="110"/>
      <c r="AB48" s="110"/>
      <c r="AC48" s="110"/>
      <c r="AD48" s="110"/>
      <c r="AE48" s="110"/>
      <c r="AF48" s="110"/>
      <c r="AG48" s="110"/>
      <c r="AH48" s="110"/>
      <c r="AI48" s="110"/>
      <c r="AJ48" s="110"/>
      <c r="AK48" s="110"/>
      <c r="AL48" s="110"/>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108"/>
      <c r="F49" s="65"/>
      <c r="G49" s="65"/>
      <c r="H49" s="110"/>
      <c r="I49" s="110"/>
      <c r="J49" s="110"/>
      <c r="K49" s="110"/>
      <c r="L49" s="110"/>
      <c r="M49" s="110"/>
      <c r="N49" s="110"/>
      <c r="O49" s="110"/>
      <c r="P49" s="110"/>
      <c r="Q49" s="110"/>
      <c r="R49" s="110"/>
      <c r="S49" s="110"/>
      <c r="T49" s="110"/>
      <c r="U49" s="110"/>
      <c r="V49" s="110"/>
      <c r="W49" s="110"/>
      <c r="X49" s="110"/>
      <c r="Y49" s="110"/>
      <c r="Z49" s="110"/>
      <c r="AA49" s="110"/>
      <c r="AB49" s="110"/>
      <c r="AC49" s="110"/>
      <c r="AD49" s="110"/>
      <c r="AE49" s="110"/>
      <c r="AF49" s="110"/>
      <c r="AG49" s="110"/>
      <c r="AH49" s="110"/>
      <c r="AI49" s="110"/>
      <c r="AJ49" s="110"/>
      <c r="AK49" s="110"/>
      <c r="AL49" s="110"/>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108"/>
      <c r="E50" s="65"/>
      <c r="F50" s="65"/>
      <c r="G50" s="65"/>
      <c r="H50" s="110"/>
      <c r="I50" s="110"/>
      <c r="J50" s="110"/>
      <c r="K50" s="110"/>
      <c r="L50" s="110"/>
      <c r="M50" s="110"/>
      <c r="N50" s="110"/>
      <c r="O50" s="110"/>
      <c r="P50" s="110"/>
      <c r="Q50" s="110"/>
      <c r="R50" s="110"/>
      <c r="S50" s="110"/>
      <c r="T50" s="110"/>
      <c r="U50" s="110"/>
      <c r="V50" s="110"/>
      <c r="W50" s="110"/>
      <c r="X50" s="110"/>
      <c r="Y50" s="110"/>
      <c r="Z50" s="110"/>
      <c r="AA50" s="110"/>
      <c r="AB50" s="110"/>
      <c r="AC50" s="110"/>
      <c r="AD50" s="110"/>
      <c r="AE50" s="110"/>
      <c r="AF50" s="110"/>
      <c r="AG50" s="110"/>
      <c r="AH50" s="110"/>
      <c r="AI50" s="110"/>
      <c r="AJ50" s="110"/>
      <c r="AK50" s="110"/>
      <c r="AL50" s="110"/>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42:AI42"/>
    <mergeCell ref="A43:AL43"/>
    <mergeCell ref="C44:D44"/>
    <mergeCell ref="C47:D47"/>
    <mergeCell ref="C48:G48"/>
    <mergeCell ref="C49:E49"/>
    <mergeCell ref="C50:D50"/>
    <mergeCell ref="O4:Q4"/>
    <mergeCell ref="R4:T4"/>
    <mergeCell ref="A5:A6"/>
    <mergeCell ref="B5:B6"/>
    <mergeCell ref="AJ5:AJ6"/>
    <mergeCell ref="AK5:AK6"/>
    <mergeCell ref="AL5:AL6"/>
  </mergeCells>
  <conditionalFormatting sqref="E6:G41 H6 I6:N41 O6:P6 Q6:AI41">
    <cfRule type="expression" dxfId="0" priority="1">
      <formula>IF(E$6="CN",1,0)</formula>
    </cfRule>
  </conditionalFormatting>
  <conditionalFormatting sqref="E6:G41 H6 I6:N41 O6:P6 Q6:AI41">
    <cfRule type="expression" dxfId="1" priority="2">
      <formula>IF(E$6="CN",1,0)</formula>
    </cfRule>
  </conditionalFormatting>
  <printOptions/>
  <pageMargins bottom="0.16875" footer="0.0" header="0.0" left="0.309027777777778" right="0.25" top="0.309027777777778"/>
  <pageSetup orientation="landscape"/>
  <colBreaks count="1" manualBreakCount="1">
    <brk id="38" man="1"/>
  </colBreaks>
  <drawing r:id="rId2"/>
  <legacyDrawing r:id="rId3"/>
</worksheet>
</file>

<file path=xl/worksheets/sheet1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42</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156" t="s">
        <v>414</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3.0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45352</v>
      </c>
      <c r="F5" s="74">
        <f t="shared" ref="F5:AI5" si="1">E5+1</f>
        <v>45353</v>
      </c>
      <c r="G5" s="74">
        <f t="shared" si="1"/>
        <v>45354</v>
      </c>
      <c r="H5" s="74">
        <f t="shared" si="1"/>
        <v>45355</v>
      </c>
      <c r="I5" s="74">
        <f t="shared" si="1"/>
        <v>45356</v>
      </c>
      <c r="J5" s="74">
        <f t="shared" si="1"/>
        <v>45357</v>
      </c>
      <c r="K5" s="74">
        <f t="shared" si="1"/>
        <v>45358</v>
      </c>
      <c r="L5" s="74">
        <f t="shared" si="1"/>
        <v>45359</v>
      </c>
      <c r="M5" s="74">
        <f t="shared" si="1"/>
        <v>45360</v>
      </c>
      <c r="N5" s="74">
        <f t="shared" si="1"/>
        <v>45361</v>
      </c>
      <c r="O5" s="74">
        <f t="shared" si="1"/>
        <v>45362</v>
      </c>
      <c r="P5" s="74">
        <f t="shared" si="1"/>
        <v>45363</v>
      </c>
      <c r="Q5" s="74">
        <f t="shared" si="1"/>
        <v>45364</v>
      </c>
      <c r="R5" s="74">
        <f t="shared" si="1"/>
        <v>45365</v>
      </c>
      <c r="S5" s="74">
        <f t="shared" si="1"/>
        <v>45366</v>
      </c>
      <c r="T5" s="74">
        <f t="shared" si="1"/>
        <v>45367</v>
      </c>
      <c r="U5" s="74">
        <f t="shared" si="1"/>
        <v>45368</v>
      </c>
      <c r="V5" s="74">
        <f t="shared" si="1"/>
        <v>45369</v>
      </c>
      <c r="W5" s="74">
        <f t="shared" si="1"/>
        <v>45370</v>
      </c>
      <c r="X5" s="74">
        <f t="shared" si="1"/>
        <v>45371</v>
      </c>
      <c r="Y5" s="74">
        <f t="shared" si="1"/>
        <v>45372</v>
      </c>
      <c r="Z5" s="74">
        <f t="shared" si="1"/>
        <v>45373</v>
      </c>
      <c r="AA5" s="74">
        <f t="shared" si="1"/>
        <v>45374</v>
      </c>
      <c r="AB5" s="74">
        <f t="shared" si="1"/>
        <v>45375</v>
      </c>
      <c r="AC5" s="74">
        <f t="shared" si="1"/>
        <v>45376</v>
      </c>
      <c r="AD5" s="74">
        <f t="shared" si="1"/>
        <v>45377</v>
      </c>
      <c r="AE5" s="74">
        <f t="shared" si="1"/>
        <v>45378</v>
      </c>
      <c r="AF5" s="74">
        <f t="shared" si="1"/>
        <v>45379</v>
      </c>
      <c r="AG5" s="74">
        <f t="shared" si="1"/>
        <v>45380</v>
      </c>
      <c r="AH5" s="74">
        <f t="shared" si="1"/>
        <v>45381</v>
      </c>
      <c r="AI5" s="74">
        <f t="shared" si="1"/>
        <v>45382</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6</v>
      </c>
      <c r="F6" s="80">
        <f t="shared" si="2"/>
        <v>7</v>
      </c>
      <c r="G6" s="80" t="str">
        <f t="shared" si="2"/>
        <v>CN</v>
      </c>
      <c r="H6" s="80">
        <f t="shared" si="2"/>
        <v>2</v>
      </c>
      <c r="I6" s="80">
        <f t="shared" si="2"/>
        <v>3</v>
      </c>
      <c r="J6" s="80">
        <f t="shared" si="2"/>
        <v>4</v>
      </c>
      <c r="K6" s="80">
        <f t="shared" si="2"/>
        <v>5</v>
      </c>
      <c r="L6" s="80">
        <f t="shared" si="2"/>
        <v>6</v>
      </c>
      <c r="M6" s="80">
        <f t="shared" si="2"/>
        <v>7</v>
      </c>
      <c r="N6" s="80" t="str">
        <f t="shared" si="2"/>
        <v>CN</v>
      </c>
      <c r="O6" s="80">
        <f t="shared" si="2"/>
        <v>2</v>
      </c>
      <c r="P6" s="80">
        <f t="shared" si="2"/>
        <v>3</v>
      </c>
      <c r="Q6" s="80">
        <f t="shared" si="2"/>
        <v>4</v>
      </c>
      <c r="R6" s="80">
        <f t="shared" si="2"/>
        <v>5</v>
      </c>
      <c r="S6" s="80">
        <f t="shared" si="2"/>
        <v>6</v>
      </c>
      <c r="T6" s="80">
        <f t="shared" si="2"/>
        <v>7</v>
      </c>
      <c r="U6" s="80" t="str">
        <f t="shared" si="2"/>
        <v>CN</v>
      </c>
      <c r="V6" s="80">
        <f t="shared" si="2"/>
        <v>2</v>
      </c>
      <c r="W6" s="80">
        <f t="shared" si="2"/>
        <v>3</v>
      </c>
      <c r="X6" s="80">
        <f t="shared" si="2"/>
        <v>4</v>
      </c>
      <c r="Y6" s="80">
        <f t="shared" si="2"/>
        <v>5</v>
      </c>
      <c r="Z6" s="80">
        <f t="shared" si="2"/>
        <v>6</v>
      </c>
      <c r="AA6" s="80">
        <f t="shared" si="2"/>
        <v>7</v>
      </c>
      <c r="AB6" s="80" t="str">
        <f t="shared" si="2"/>
        <v>CN</v>
      </c>
      <c r="AC6" s="80">
        <f t="shared" si="2"/>
        <v>2</v>
      </c>
      <c r="AD6" s="80">
        <f t="shared" si="2"/>
        <v>3</v>
      </c>
      <c r="AE6" s="80">
        <f t="shared" si="2"/>
        <v>4</v>
      </c>
      <c r="AF6" s="80">
        <f t="shared" si="2"/>
        <v>5</v>
      </c>
      <c r="AG6" s="80">
        <f t="shared" si="2"/>
        <v>6</v>
      </c>
      <c r="AH6" s="80">
        <f t="shared" si="2"/>
        <v>7</v>
      </c>
      <c r="AI6" s="80" t="str">
        <f t="shared" si="2"/>
        <v>CN</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157">
        <v>2.110260008E9</v>
      </c>
      <c r="C7" s="158" t="s">
        <v>415</v>
      </c>
      <c r="D7" s="159" t="s">
        <v>135</v>
      </c>
      <c r="E7" s="85"/>
      <c r="F7" s="86"/>
      <c r="G7" s="85"/>
      <c r="H7" s="85"/>
      <c r="I7" s="85"/>
      <c r="J7" s="85"/>
      <c r="K7" s="85"/>
      <c r="L7" s="85"/>
      <c r="M7" s="86"/>
      <c r="N7" s="85"/>
      <c r="O7" s="85"/>
      <c r="P7" s="87"/>
      <c r="Q7" s="85"/>
      <c r="R7" s="86" t="s">
        <v>52</v>
      </c>
      <c r="S7" s="85"/>
      <c r="T7" s="88"/>
      <c r="U7" s="86"/>
      <c r="V7" s="88"/>
      <c r="W7" s="86"/>
      <c r="X7" s="86"/>
      <c r="Y7" s="86"/>
      <c r="Z7" s="85"/>
      <c r="AA7" s="85"/>
      <c r="AB7" s="85"/>
      <c r="AC7" s="85"/>
      <c r="AD7" s="85"/>
      <c r="AE7" s="85"/>
      <c r="AF7" s="85"/>
      <c r="AG7" s="86"/>
      <c r="AH7" s="86"/>
      <c r="AI7" s="86"/>
      <c r="AJ7" s="89">
        <f t="shared" ref="AJ7:AJ59" si="3">COUNTIF(E7:AI7,"K")+2*COUNTIF(E7:AI7,"2K")+COUNTIF(E7:AI7,"TK")+COUNTIF(E7:AI7,"KT")+COUNTIF(E7:AI7,"PK")+COUNTIF(E7:AI7,"KP")+2*COUNTIF(E7:AI7,"K2")</f>
        <v>1</v>
      </c>
      <c r="AK7" s="9">
        <f t="shared" ref="AK7:AK59" si="4">COUNTIF(F7:AJ7,"P")+2*COUNTIF(F7:AJ7,"2P")+COUNTIF(F7:AJ7,"TP")+COUNTIF(F7:AJ7,"PT")+COUNTIF(F7:AJ7,"PK")+COUNTIF(F7:AJ7,"KP")+2*COUNTIF(F7:AJ7,"P2")</f>
        <v>0</v>
      </c>
      <c r="AL7" s="9">
        <f t="shared" ref="AL7:AL59"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160">
        <v>2.110260012E9</v>
      </c>
      <c r="C8" s="161" t="s">
        <v>416</v>
      </c>
      <c r="D8" s="162" t="s">
        <v>417</v>
      </c>
      <c r="E8" s="85"/>
      <c r="F8" s="85"/>
      <c r="G8" s="85"/>
      <c r="H8" s="85"/>
      <c r="I8" s="85"/>
      <c r="J8" s="85"/>
      <c r="K8" s="85"/>
      <c r="L8" s="85"/>
      <c r="M8" s="85"/>
      <c r="N8" s="85"/>
      <c r="O8" s="85"/>
      <c r="P8" s="90"/>
      <c r="Q8" s="85"/>
      <c r="R8" s="86" t="s">
        <v>52</v>
      </c>
      <c r="S8" s="85"/>
      <c r="T8" s="88"/>
      <c r="U8" s="85"/>
      <c r="V8" s="91"/>
      <c r="W8" s="86"/>
      <c r="X8" s="85"/>
      <c r="Y8" s="85"/>
      <c r="Z8" s="85"/>
      <c r="AA8" s="85"/>
      <c r="AB8" s="85"/>
      <c r="AC8" s="85"/>
      <c r="AD8" s="85"/>
      <c r="AE8" s="85"/>
      <c r="AF8" s="85"/>
      <c r="AG8" s="85"/>
      <c r="AH8" s="85"/>
      <c r="AI8" s="85"/>
      <c r="AJ8" s="89">
        <f t="shared" si="3"/>
        <v>1</v>
      </c>
      <c r="AK8" s="9">
        <f t="shared" si="4"/>
        <v>0</v>
      </c>
      <c r="AL8" s="9">
        <f t="shared" si="5"/>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160">
        <v>2.110260018E9</v>
      </c>
      <c r="C9" s="161" t="s">
        <v>212</v>
      </c>
      <c r="D9" s="162" t="s">
        <v>360</v>
      </c>
      <c r="E9" s="85"/>
      <c r="F9" s="85"/>
      <c r="G9" s="85"/>
      <c r="H9" s="85"/>
      <c r="I9" s="85"/>
      <c r="J9" s="86"/>
      <c r="K9" s="85"/>
      <c r="L9" s="85"/>
      <c r="M9" s="85"/>
      <c r="N9" s="86"/>
      <c r="O9" s="85"/>
      <c r="P9" s="90"/>
      <c r="Q9" s="86"/>
      <c r="R9" s="86" t="s">
        <v>52</v>
      </c>
      <c r="S9" s="85"/>
      <c r="T9" s="88"/>
      <c r="U9" s="85"/>
      <c r="V9" s="88"/>
      <c r="W9" s="86"/>
      <c r="X9" s="86"/>
      <c r="Y9" s="85"/>
      <c r="Z9" s="86"/>
      <c r="AA9" s="85"/>
      <c r="AB9" s="85"/>
      <c r="AC9" s="85"/>
      <c r="AD9" s="85"/>
      <c r="AE9" s="85"/>
      <c r="AF9" s="86"/>
      <c r="AG9" s="85"/>
      <c r="AH9" s="85"/>
      <c r="AI9" s="85"/>
      <c r="AJ9" s="89">
        <f t="shared" si="3"/>
        <v>1</v>
      </c>
      <c r="AK9" s="9">
        <f t="shared" si="4"/>
        <v>0</v>
      </c>
      <c r="AL9" s="9">
        <f t="shared" si="5"/>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160">
        <v>2.110260022E9</v>
      </c>
      <c r="C10" s="161" t="s">
        <v>418</v>
      </c>
      <c r="D10" s="162" t="s">
        <v>66</v>
      </c>
      <c r="E10" s="86"/>
      <c r="F10" s="86"/>
      <c r="G10" s="86"/>
      <c r="H10" s="85"/>
      <c r="I10" s="85"/>
      <c r="J10" s="86"/>
      <c r="K10" s="85"/>
      <c r="L10" s="86"/>
      <c r="M10" s="85"/>
      <c r="N10" s="86"/>
      <c r="O10" s="86"/>
      <c r="P10" s="87"/>
      <c r="Q10" s="85"/>
      <c r="R10" s="85"/>
      <c r="S10" s="85"/>
      <c r="T10" s="88"/>
      <c r="U10" s="85"/>
      <c r="V10" s="88"/>
      <c r="W10" s="86"/>
      <c r="X10" s="85"/>
      <c r="Y10" s="86"/>
      <c r="Z10" s="86"/>
      <c r="AA10" s="85"/>
      <c r="AB10" s="85"/>
      <c r="AC10" s="86"/>
      <c r="AD10" s="85"/>
      <c r="AE10" s="86"/>
      <c r="AF10" s="86"/>
      <c r="AG10" s="85"/>
      <c r="AH10" s="85"/>
      <c r="AI10" s="85"/>
      <c r="AJ10" s="89">
        <f t="shared" si="3"/>
        <v>0</v>
      </c>
      <c r="AK10" s="9">
        <f t="shared" si="4"/>
        <v>0</v>
      </c>
      <c r="AL10" s="9">
        <f t="shared" si="5"/>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160">
        <v>2.110260039E9</v>
      </c>
      <c r="C11" s="161" t="s">
        <v>404</v>
      </c>
      <c r="D11" s="162" t="s">
        <v>407</v>
      </c>
      <c r="E11" s="85"/>
      <c r="F11" s="85"/>
      <c r="G11" s="85"/>
      <c r="H11" s="85"/>
      <c r="I11" s="85"/>
      <c r="J11" s="85"/>
      <c r="K11" s="85"/>
      <c r="L11" s="85"/>
      <c r="M11" s="85"/>
      <c r="N11" s="85"/>
      <c r="O11" s="85"/>
      <c r="P11" s="90"/>
      <c r="Q11" s="85"/>
      <c r="R11" s="86"/>
      <c r="S11" s="86"/>
      <c r="T11" s="88"/>
      <c r="U11" s="85"/>
      <c r="V11" s="88"/>
      <c r="W11" s="85"/>
      <c r="X11" s="85"/>
      <c r="Y11" s="86"/>
      <c r="Z11" s="85"/>
      <c r="AA11" s="85"/>
      <c r="AB11" s="85"/>
      <c r="AC11" s="85"/>
      <c r="AD11" s="85"/>
      <c r="AE11" s="85"/>
      <c r="AF11" s="85"/>
      <c r="AG11" s="85"/>
      <c r="AH11" s="85"/>
      <c r="AI11" s="85"/>
      <c r="AJ11" s="89">
        <f t="shared" si="3"/>
        <v>0</v>
      </c>
      <c r="AK11" s="9">
        <f t="shared" si="4"/>
        <v>0</v>
      </c>
      <c r="AL11" s="9">
        <f t="shared" si="5"/>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160">
        <v>2.110260019E9</v>
      </c>
      <c r="C12" s="161" t="s">
        <v>302</v>
      </c>
      <c r="D12" s="162" t="s">
        <v>360</v>
      </c>
      <c r="E12" s="86"/>
      <c r="F12" s="86"/>
      <c r="G12" s="86"/>
      <c r="H12" s="86"/>
      <c r="I12" s="86"/>
      <c r="J12" s="86"/>
      <c r="K12" s="85"/>
      <c r="L12" s="86"/>
      <c r="M12" s="86"/>
      <c r="N12" s="85"/>
      <c r="O12" s="85"/>
      <c r="P12" s="87"/>
      <c r="Q12" s="85"/>
      <c r="R12" s="86"/>
      <c r="S12" s="85"/>
      <c r="T12" s="88"/>
      <c r="U12" s="86"/>
      <c r="V12" s="88"/>
      <c r="W12" s="86"/>
      <c r="X12" s="86"/>
      <c r="Y12" s="86"/>
      <c r="Z12" s="86"/>
      <c r="AA12" s="85"/>
      <c r="AB12" s="86"/>
      <c r="AC12" s="86"/>
      <c r="AD12" s="86"/>
      <c r="AE12" s="85"/>
      <c r="AF12" s="86"/>
      <c r="AG12" s="86"/>
      <c r="AH12" s="85"/>
      <c r="AI12" s="86"/>
      <c r="AJ12" s="89">
        <f t="shared" si="3"/>
        <v>0</v>
      </c>
      <c r="AK12" s="9">
        <f t="shared" si="4"/>
        <v>0</v>
      </c>
      <c r="AL12" s="9">
        <f t="shared" si="5"/>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153"/>
      <c r="C13" s="154"/>
      <c r="D13" s="155"/>
      <c r="E13" s="85"/>
      <c r="F13" s="85"/>
      <c r="G13" s="85"/>
      <c r="H13" s="85"/>
      <c r="I13" s="85"/>
      <c r="J13" s="86"/>
      <c r="K13" s="85"/>
      <c r="L13" s="85"/>
      <c r="M13" s="85"/>
      <c r="N13" s="85"/>
      <c r="O13" s="85"/>
      <c r="P13" s="90"/>
      <c r="Q13" s="86"/>
      <c r="R13" s="85"/>
      <c r="S13" s="86"/>
      <c r="T13" s="88"/>
      <c r="U13" s="85"/>
      <c r="V13" s="88"/>
      <c r="W13" s="85"/>
      <c r="X13" s="85"/>
      <c r="Y13" s="85"/>
      <c r="Z13" s="86"/>
      <c r="AA13" s="85"/>
      <c r="AB13" s="85"/>
      <c r="AC13" s="85"/>
      <c r="AD13" s="85"/>
      <c r="AE13" s="85"/>
      <c r="AF13" s="85"/>
      <c r="AG13" s="86"/>
      <c r="AH13" s="85"/>
      <c r="AI13" s="85"/>
      <c r="AJ13" s="89">
        <f t="shared" si="3"/>
        <v>0</v>
      </c>
      <c r="AK13" s="9">
        <f t="shared" si="4"/>
        <v>0</v>
      </c>
      <c r="AL13" s="9">
        <f t="shared" si="5"/>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153"/>
      <c r="C14" s="154"/>
      <c r="D14" s="155"/>
      <c r="E14" s="86"/>
      <c r="F14" s="86"/>
      <c r="G14" s="86"/>
      <c r="H14" s="85"/>
      <c r="I14" s="86"/>
      <c r="J14" s="85"/>
      <c r="K14" s="85"/>
      <c r="L14" s="85"/>
      <c r="M14" s="86"/>
      <c r="N14" s="85"/>
      <c r="O14" s="85"/>
      <c r="P14" s="90"/>
      <c r="Q14" s="86"/>
      <c r="R14" s="85"/>
      <c r="S14" s="86"/>
      <c r="T14" s="88"/>
      <c r="U14" s="85"/>
      <c r="V14" s="91"/>
      <c r="W14" s="86"/>
      <c r="X14" s="85"/>
      <c r="Y14" s="85"/>
      <c r="Z14" s="85"/>
      <c r="AA14" s="85"/>
      <c r="AB14" s="85"/>
      <c r="AC14" s="86"/>
      <c r="AD14" s="86"/>
      <c r="AE14" s="86"/>
      <c r="AF14" s="86"/>
      <c r="AG14" s="85"/>
      <c r="AH14" s="85"/>
      <c r="AI14" s="85"/>
      <c r="AJ14" s="89">
        <f t="shared" si="3"/>
        <v>0</v>
      </c>
      <c r="AK14" s="9">
        <f t="shared" si="4"/>
        <v>0</v>
      </c>
      <c r="AL14" s="9">
        <f t="shared" si="5"/>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153"/>
      <c r="C15" s="154"/>
      <c r="D15" s="155"/>
      <c r="E15" s="85"/>
      <c r="F15" s="85"/>
      <c r="G15" s="85"/>
      <c r="H15" s="85"/>
      <c r="I15" s="85"/>
      <c r="J15" s="85"/>
      <c r="K15" s="85"/>
      <c r="L15" s="85"/>
      <c r="M15" s="85"/>
      <c r="N15" s="85"/>
      <c r="O15" s="85"/>
      <c r="P15" s="90"/>
      <c r="Q15" s="85"/>
      <c r="R15" s="85"/>
      <c r="S15" s="85"/>
      <c r="T15" s="88"/>
      <c r="U15" s="85"/>
      <c r="V15" s="88"/>
      <c r="W15" s="86"/>
      <c r="X15" s="86"/>
      <c r="Y15" s="85"/>
      <c r="Z15" s="85"/>
      <c r="AA15" s="85"/>
      <c r="AB15" s="85"/>
      <c r="AC15" s="85"/>
      <c r="AD15" s="86"/>
      <c r="AE15" s="85"/>
      <c r="AF15" s="85"/>
      <c r="AG15" s="85"/>
      <c r="AH15" s="85"/>
      <c r="AI15" s="85"/>
      <c r="AJ15" s="89">
        <f t="shared" si="3"/>
        <v>0</v>
      </c>
      <c r="AK15" s="9">
        <f t="shared" si="4"/>
        <v>0</v>
      </c>
      <c r="AL15" s="9">
        <f t="shared" si="5"/>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153"/>
      <c r="C16" s="154"/>
      <c r="D16" s="155"/>
      <c r="E16" s="85"/>
      <c r="F16" s="85"/>
      <c r="G16" s="85"/>
      <c r="H16" s="85"/>
      <c r="I16" s="85"/>
      <c r="J16" s="85"/>
      <c r="K16" s="85"/>
      <c r="L16" s="85"/>
      <c r="M16" s="85"/>
      <c r="N16" s="85"/>
      <c r="O16" s="85"/>
      <c r="P16" s="90"/>
      <c r="Q16" s="85"/>
      <c r="R16" s="85"/>
      <c r="S16" s="85"/>
      <c r="T16" s="88"/>
      <c r="U16" s="85"/>
      <c r="V16" s="88"/>
      <c r="W16" s="85"/>
      <c r="X16" s="85"/>
      <c r="Y16" s="85"/>
      <c r="Z16" s="85"/>
      <c r="AA16" s="85"/>
      <c r="AB16" s="85"/>
      <c r="AC16" s="85"/>
      <c r="AD16" s="85"/>
      <c r="AE16" s="85"/>
      <c r="AF16" s="85"/>
      <c r="AG16" s="85"/>
      <c r="AH16" s="85"/>
      <c r="AI16" s="85"/>
      <c r="AJ16" s="89">
        <f t="shared" si="3"/>
        <v>0</v>
      </c>
      <c r="AK16" s="9">
        <f t="shared" si="4"/>
        <v>0</v>
      </c>
      <c r="AL16" s="9">
        <f t="shared" si="5"/>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153"/>
      <c r="C17" s="154"/>
      <c r="D17" s="155"/>
      <c r="E17" s="85"/>
      <c r="F17" s="85"/>
      <c r="G17" s="85"/>
      <c r="H17" s="85"/>
      <c r="I17" s="86"/>
      <c r="J17" s="85"/>
      <c r="K17" s="85"/>
      <c r="L17" s="85"/>
      <c r="M17" s="85"/>
      <c r="N17" s="85"/>
      <c r="O17" s="85"/>
      <c r="P17" s="90"/>
      <c r="Q17" s="85"/>
      <c r="R17" s="85"/>
      <c r="S17" s="85"/>
      <c r="T17" s="88"/>
      <c r="U17" s="85"/>
      <c r="V17" s="91"/>
      <c r="W17" s="86"/>
      <c r="X17" s="86"/>
      <c r="Y17" s="85"/>
      <c r="Z17" s="85"/>
      <c r="AA17" s="85"/>
      <c r="AB17" s="85"/>
      <c r="AC17" s="85"/>
      <c r="AD17" s="85"/>
      <c r="AE17" s="85"/>
      <c r="AF17" s="85"/>
      <c r="AG17" s="85"/>
      <c r="AH17" s="85"/>
      <c r="AI17" s="85"/>
      <c r="AJ17" s="89">
        <f t="shared" si="3"/>
        <v>0</v>
      </c>
      <c r="AK17" s="9">
        <f t="shared" si="4"/>
        <v>0</v>
      </c>
      <c r="AL17" s="9">
        <f t="shared" si="5"/>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153"/>
      <c r="C18" s="154"/>
      <c r="D18" s="155"/>
      <c r="E18" s="85"/>
      <c r="F18" s="86"/>
      <c r="G18" s="86"/>
      <c r="H18" s="85"/>
      <c r="I18" s="86"/>
      <c r="J18" s="85"/>
      <c r="K18" s="85"/>
      <c r="L18" s="85"/>
      <c r="M18" s="85"/>
      <c r="N18" s="85"/>
      <c r="O18" s="85"/>
      <c r="P18" s="90"/>
      <c r="Q18" s="86"/>
      <c r="R18" s="85"/>
      <c r="S18" s="85"/>
      <c r="T18" s="91"/>
      <c r="U18" s="85"/>
      <c r="V18" s="88"/>
      <c r="W18" s="85"/>
      <c r="X18" s="85"/>
      <c r="Y18" s="86"/>
      <c r="Z18" s="85"/>
      <c r="AA18" s="85"/>
      <c r="AB18" s="85"/>
      <c r="AC18" s="85"/>
      <c r="AD18" s="85"/>
      <c r="AE18" s="85"/>
      <c r="AF18" s="85"/>
      <c r="AG18" s="85"/>
      <c r="AH18" s="85"/>
      <c r="AI18" s="85"/>
      <c r="AJ18" s="89">
        <f t="shared" si="3"/>
        <v>0</v>
      </c>
      <c r="AK18" s="9">
        <f t="shared" si="4"/>
        <v>0</v>
      </c>
      <c r="AL18" s="9">
        <f t="shared" si="5"/>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153"/>
      <c r="C19" s="154"/>
      <c r="D19" s="155"/>
      <c r="E19" s="85"/>
      <c r="F19" s="85"/>
      <c r="G19" s="85"/>
      <c r="H19" s="85"/>
      <c r="I19" s="85"/>
      <c r="J19" s="85"/>
      <c r="K19" s="85"/>
      <c r="L19" s="85"/>
      <c r="M19" s="85"/>
      <c r="N19" s="85"/>
      <c r="O19" s="85"/>
      <c r="P19" s="90"/>
      <c r="Q19" s="85"/>
      <c r="R19" s="86"/>
      <c r="S19" s="85"/>
      <c r="T19" s="88"/>
      <c r="U19" s="85"/>
      <c r="V19" s="88"/>
      <c r="W19" s="85"/>
      <c r="X19" s="85"/>
      <c r="Y19" s="85"/>
      <c r="Z19" s="85"/>
      <c r="AA19" s="85"/>
      <c r="AB19" s="85"/>
      <c r="AC19" s="85"/>
      <c r="AD19" s="85"/>
      <c r="AE19" s="85"/>
      <c r="AF19" s="85"/>
      <c r="AG19" s="85"/>
      <c r="AH19" s="85"/>
      <c r="AI19" s="85"/>
      <c r="AJ19" s="89">
        <f t="shared" si="3"/>
        <v>0</v>
      </c>
      <c r="AK19" s="9">
        <f t="shared" si="4"/>
        <v>0</v>
      </c>
      <c r="AL19" s="9">
        <f t="shared" si="5"/>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153"/>
      <c r="C20" s="154"/>
      <c r="D20" s="155"/>
      <c r="E20" s="85"/>
      <c r="F20" s="85"/>
      <c r="G20" s="85"/>
      <c r="H20" s="85"/>
      <c r="I20" s="85"/>
      <c r="J20" s="85"/>
      <c r="K20" s="85"/>
      <c r="L20" s="85"/>
      <c r="M20" s="85"/>
      <c r="N20" s="86"/>
      <c r="O20" s="85"/>
      <c r="P20" s="90"/>
      <c r="Q20" s="86"/>
      <c r="R20" s="85"/>
      <c r="S20" s="85"/>
      <c r="T20" s="88"/>
      <c r="U20" s="86"/>
      <c r="V20" s="88"/>
      <c r="W20" s="85"/>
      <c r="X20" s="85"/>
      <c r="Y20" s="86"/>
      <c r="Z20" s="85"/>
      <c r="AA20" s="85"/>
      <c r="AB20" s="85"/>
      <c r="AC20" s="86"/>
      <c r="AD20" s="85"/>
      <c r="AE20" s="85"/>
      <c r="AF20" s="85"/>
      <c r="AG20" s="85"/>
      <c r="AH20" s="86"/>
      <c r="AI20" s="85"/>
      <c r="AJ20" s="89">
        <f t="shared" si="3"/>
        <v>0</v>
      </c>
      <c r="AK20" s="9">
        <f t="shared" si="4"/>
        <v>0</v>
      </c>
      <c r="AL20" s="9">
        <f t="shared" si="5"/>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153"/>
      <c r="C21" s="154"/>
      <c r="D21" s="155"/>
      <c r="E21" s="85"/>
      <c r="F21" s="86"/>
      <c r="G21" s="86"/>
      <c r="H21" s="85"/>
      <c r="I21" s="85"/>
      <c r="J21" s="85"/>
      <c r="K21" s="85"/>
      <c r="L21" s="85"/>
      <c r="M21" s="86"/>
      <c r="N21" s="85"/>
      <c r="O21" s="85"/>
      <c r="P21" s="90"/>
      <c r="Q21" s="85"/>
      <c r="R21" s="85"/>
      <c r="S21" s="85"/>
      <c r="T21" s="86"/>
      <c r="U21" s="85"/>
      <c r="V21" s="88"/>
      <c r="W21" s="85"/>
      <c r="X21" s="85"/>
      <c r="Y21" s="85"/>
      <c r="Z21" s="86"/>
      <c r="AA21" s="86"/>
      <c r="AB21" s="85"/>
      <c r="AC21" s="85"/>
      <c r="AD21" s="85"/>
      <c r="AE21" s="85"/>
      <c r="AF21" s="85"/>
      <c r="AG21" s="85"/>
      <c r="AH21" s="85"/>
      <c r="AI21" s="85"/>
      <c r="AJ21" s="89">
        <f t="shared" si="3"/>
        <v>0</v>
      </c>
      <c r="AK21" s="9">
        <f t="shared" si="4"/>
        <v>0</v>
      </c>
      <c r="AL21" s="9">
        <f t="shared" si="5"/>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153"/>
      <c r="C22" s="154"/>
      <c r="D22" s="155"/>
      <c r="E22" s="85"/>
      <c r="F22" s="85"/>
      <c r="G22" s="86"/>
      <c r="H22" s="85"/>
      <c r="I22" s="86"/>
      <c r="J22" s="86"/>
      <c r="K22" s="85"/>
      <c r="L22" s="85"/>
      <c r="M22" s="85"/>
      <c r="N22" s="86"/>
      <c r="O22" s="85"/>
      <c r="P22" s="90"/>
      <c r="Q22" s="86"/>
      <c r="R22" s="85"/>
      <c r="S22" s="86"/>
      <c r="T22" s="85"/>
      <c r="U22" s="86"/>
      <c r="V22" s="88"/>
      <c r="W22" s="85"/>
      <c r="X22" s="86"/>
      <c r="Y22" s="85"/>
      <c r="Z22" s="85"/>
      <c r="AA22" s="85"/>
      <c r="AB22" s="86"/>
      <c r="AC22" s="86"/>
      <c r="AD22" s="85"/>
      <c r="AE22" s="85"/>
      <c r="AF22" s="86"/>
      <c r="AG22" s="85"/>
      <c r="AH22" s="85"/>
      <c r="AI22" s="85"/>
      <c r="AJ22" s="89">
        <f t="shared" si="3"/>
        <v>0</v>
      </c>
      <c r="AK22" s="9">
        <f t="shared" si="4"/>
        <v>0</v>
      </c>
      <c r="AL22" s="9">
        <f t="shared" si="5"/>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153"/>
      <c r="C23" s="154"/>
      <c r="D23" s="155"/>
      <c r="E23" s="85"/>
      <c r="F23" s="85"/>
      <c r="G23" s="85"/>
      <c r="H23" s="85"/>
      <c r="I23" s="85"/>
      <c r="J23" s="85"/>
      <c r="K23" s="85"/>
      <c r="L23" s="85"/>
      <c r="M23" s="85"/>
      <c r="N23" s="85"/>
      <c r="O23" s="85"/>
      <c r="P23" s="90"/>
      <c r="Q23" s="85"/>
      <c r="R23" s="85"/>
      <c r="S23" s="85"/>
      <c r="T23" s="85"/>
      <c r="U23" s="85"/>
      <c r="W23" s="85"/>
      <c r="X23" s="85"/>
      <c r="Y23" s="85"/>
      <c r="Z23" s="85"/>
      <c r="AA23" s="85"/>
      <c r="AB23" s="85"/>
      <c r="AC23" s="85"/>
      <c r="AD23" s="85"/>
      <c r="AE23" s="85"/>
      <c r="AF23" s="85"/>
      <c r="AG23" s="85"/>
      <c r="AH23" s="85"/>
      <c r="AI23" s="85"/>
      <c r="AJ23" s="89">
        <f t="shared" si="3"/>
        <v>0</v>
      </c>
      <c r="AK23" s="9">
        <f t="shared" si="4"/>
        <v>0</v>
      </c>
      <c r="AL23" s="9">
        <f t="shared" si="5"/>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153"/>
      <c r="C24" s="154"/>
      <c r="D24" s="155"/>
      <c r="E24" s="85"/>
      <c r="F24" s="85"/>
      <c r="G24" s="86"/>
      <c r="H24" s="85"/>
      <c r="I24" s="86"/>
      <c r="J24" s="86"/>
      <c r="K24" s="85"/>
      <c r="L24" s="86"/>
      <c r="M24" s="86"/>
      <c r="N24" s="85"/>
      <c r="O24" s="86"/>
      <c r="P24" s="87"/>
      <c r="Q24" s="86"/>
      <c r="R24" s="85"/>
      <c r="S24" s="86"/>
      <c r="T24" s="85"/>
      <c r="U24" s="85"/>
      <c r="V24" s="86"/>
      <c r="W24" s="86"/>
      <c r="X24" s="86"/>
      <c r="Y24" s="85"/>
      <c r="Z24" s="86"/>
      <c r="AA24" s="85"/>
      <c r="AB24" s="85"/>
      <c r="AC24" s="85"/>
      <c r="AD24" s="85"/>
      <c r="AE24" s="86"/>
      <c r="AF24" s="85"/>
      <c r="AG24" s="86"/>
      <c r="AH24" s="85"/>
      <c r="AI24" s="85"/>
      <c r="AJ24" s="89">
        <f t="shared" si="3"/>
        <v>0</v>
      </c>
      <c r="AK24" s="9">
        <f t="shared" si="4"/>
        <v>0</v>
      </c>
      <c r="AL24" s="9">
        <f t="shared" si="5"/>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153"/>
      <c r="C25" s="154"/>
      <c r="D25" s="155"/>
      <c r="E25" s="85"/>
      <c r="F25" s="85"/>
      <c r="G25" s="85"/>
      <c r="H25" s="86"/>
      <c r="I25" s="86"/>
      <c r="J25" s="86"/>
      <c r="K25" s="85"/>
      <c r="L25" s="85"/>
      <c r="M25" s="85"/>
      <c r="N25" s="85"/>
      <c r="O25" s="85"/>
      <c r="P25" s="90"/>
      <c r="Q25" s="85"/>
      <c r="R25" s="85"/>
      <c r="S25" s="85"/>
      <c r="T25" s="85"/>
      <c r="U25" s="85"/>
      <c r="V25" s="85"/>
      <c r="W25" s="85"/>
      <c r="X25" s="85"/>
      <c r="Y25" s="85"/>
      <c r="Z25" s="85"/>
      <c r="AA25" s="85"/>
      <c r="AB25" s="85"/>
      <c r="AC25" s="86"/>
      <c r="AD25" s="86"/>
      <c r="AE25" s="86"/>
      <c r="AF25" s="86"/>
      <c r="AG25" s="86"/>
      <c r="AH25" s="85"/>
      <c r="AI25" s="85"/>
      <c r="AJ25" s="89">
        <f t="shared" si="3"/>
        <v>0</v>
      </c>
      <c r="AK25" s="9">
        <f t="shared" si="4"/>
        <v>0</v>
      </c>
      <c r="AL25" s="9">
        <f t="shared" si="5"/>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153"/>
      <c r="C26" s="154"/>
      <c r="D26" s="155"/>
      <c r="E26" s="85"/>
      <c r="F26" s="85"/>
      <c r="G26" s="85"/>
      <c r="H26" s="85"/>
      <c r="I26" s="85"/>
      <c r="J26" s="85"/>
      <c r="K26" s="85"/>
      <c r="L26" s="85"/>
      <c r="M26" s="85"/>
      <c r="N26" s="85"/>
      <c r="O26" s="85"/>
      <c r="P26" s="90"/>
      <c r="Q26" s="85"/>
      <c r="R26" s="85"/>
      <c r="S26" s="85"/>
      <c r="T26" s="85"/>
      <c r="U26" s="85"/>
      <c r="V26" s="85"/>
      <c r="W26" s="85"/>
      <c r="X26" s="85"/>
      <c r="Y26" s="85"/>
      <c r="Z26" s="85"/>
      <c r="AA26" s="85"/>
      <c r="AB26" s="85"/>
      <c r="AC26" s="85"/>
      <c r="AD26" s="85"/>
      <c r="AE26" s="85"/>
      <c r="AF26" s="85"/>
      <c r="AG26" s="85"/>
      <c r="AH26" s="85"/>
      <c r="AI26" s="85"/>
      <c r="AJ26" s="89">
        <f t="shared" si="3"/>
        <v>0</v>
      </c>
      <c r="AK26" s="9">
        <f t="shared" si="4"/>
        <v>0</v>
      </c>
      <c r="AL26" s="9">
        <f t="shared" si="5"/>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153"/>
      <c r="C27" s="154"/>
      <c r="D27" s="155"/>
      <c r="E27" s="85"/>
      <c r="F27" s="85"/>
      <c r="G27" s="85"/>
      <c r="H27" s="85"/>
      <c r="I27" s="85"/>
      <c r="J27" s="85"/>
      <c r="K27" s="85"/>
      <c r="L27" s="85"/>
      <c r="M27" s="85"/>
      <c r="N27" s="85"/>
      <c r="O27" s="85"/>
      <c r="P27" s="90"/>
      <c r="Q27" s="85"/>
      <c r="R27" s="85"/>
      <c r="S27" s="85"/>
      <c r="T27" s="85"/>
      <c r="U27" s="85"/>
      <c r="V27" s="85"/>
      <c r="W27" s="85"/>
      <c r="X27" s="85"/>
      <c r="Y27" s="85"/>
      <c r="Z27" s="85"/>
      <c r="AA27" s="85"/>
      <c r="AB27" s="85"/>
      <c r="AC27" s="85"/>
      <c r="AD27" s="85"/>
      <c r="AE27" s="85"/>
      <c r="AF27" s="85"/>
      <c r="AG27" s="85"/>
      <c r="AH27" s="85"/>
      <c r="AI27" s="85"/>
      <c r="AJ27" s="89">
        <f t="shared" si="3"/>
        <v>0</v>
      </c>
      <c r="AK27" s="9">
        <f t="shared" si="4"/>
        <v>0</v>
      </c>
      <c r="AL27" s="9">
        <f t="shared" si="5"/>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153"/>
      <c r="C28" s="154"/>
      <c r="D28" s="155"/>
      <c r="E28" s="85"/>
      <c r="F28" s="85"/>
      <c r="G28" s="85"/>
      <c r="H28" s="85"/>
      <c r="I28" s="85"/>
      <c r="J28" s="85"/>
      <c r="K28" s="85"/>
      <c r="L28" s="85"/>
      <c r="M28" s="85"/>
      <c r="N28" s="85"/>
      <c r="O28" s="85"/>
      <c r="P28" s="90"/>
      <c r="Q28" s="85"/>
      <c r="R28" s="85"/>
      <c r="S28" s="85"/>
      <c r="T28" s="85"/>
      <c r="U28" s="85"/>
      <c r="V28" s="85"/>
      <c r="W28" s="85"/>
      <c r="X28" s="85"/>
      <c r="Y28" s="85"/>
      <c r="Z28" s="85"/>
      <c r="AA28" s="85"/>
      <c r="AB28" s="85"/>
      <c r="AC28" s="85"/>
      <c r="AD28" s="85"/>
      <c r="AE28" s="85"/>
      <c r="AF28" s="85"/>
      <c r="AG28" s="85"/>
      <c r="AH28" s="85"/>
      <c r="AI28" s="85"/>
      <c r="AJ28" s="89">
        <f t="shared" si="3"/>
        <v>0</v>
      </c>
      <c r="AK28" s="9">
        <f t="shared" si="4"/>
        <v>0</v>
      </c>
      <c r="AL28" s="9">
        <f t="shared" si="5"/>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153"/>
      <c r="C29" s="154"/>
      <c r="D29" s="155"/>
      <c r="E29" s="85"/>
      <c r="F29" s="85"/>
      <c r="G29" s="85"/>
      <c r="H29" s="85"/>
      <c r="I29" s="85"/>
      <c r="J29" s="85"/>
      <c r="K29" s="85"/>
      <c r="L29" s="85"/>
      <c r="M29" s="85"/>
      <c r="N29" s="85"/>
      <c r="O29" s="85"/>
      <c r="P29" s="90"/>
      <c r="Q29" s="85"/>
      <c r="R29" s="85"/>
      <c r="S29" s="85"/>
      <c r="T29" s="85"/>
      <c r="U29" s="85"/>
      <c r="V29" s="85"/>
      <c r="W29" s="85"/>
      <c r="X29" s="85"/>
      <c r="Y29" s="85"/>
      <c r="Z29" s="85"/>
      <c r="AA29" s="85"/>
      <c r="AB29" s="85"/>
      <c r="AC29" s="85"/>
      <c r="AD29" s="85"/>
      <c r="AE29" s="85"/>
      <c r="AF29" s="85"/>
      <c r="AG29" s="85"/>
      <c r="AH29" s="85"/>
      <c r="AI29" s="85"/>
      <c r="AJ29" s="89">
        <f t="shared" si="3"/>
        <v>0</v>
      </c>
      <c r="AK29" s="9">
        <f t="shared" si="4"/>
        <v>0</v>
      </c>
      <c r="AL29" s="9">
        <f t="shared" si="5"/>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153"/>
      <c r="C30" s="154"/>
      <c r="D30" s="155"/>
      <c r="E30" s="85"/>
      <c r="F30" s="85"/>
      <c r="G30" s="85"/>
      <c r="H30" s="85"/>
      <c r="I30" s="85"/>
      <c r="J30" s="85"/>
      <c r="K30" s="85"/>
      <c r="L30" s="85"/>
      <c r="M30" s="85"/>
      <c r="N30" s="85"/>
      <c r="O30" s="85"/>
      <c r="P30" s="90"/>
      <c r="Q30" s="85"/>
      <c r="R30" s="85"/>
      <c r="S30" s="85"/>
      <c r="T30" s="85"/>
      <c r="U30" s="85"/>
      <c r="V30" s="85"/>
      <c r="W30" s="85"/>
      <c r="X30" s="85"/>
      <c r="Y30" s="85"/>
      <c r="Z30" s="85"/>
      <c r="AA30" s="85"/>
      <c r="AB30" s="85"/>
      <c r="AC30" s="85"/>
      <c r="AD30" s="85"/>
      <c r="AE30" s="85"/>
      <c r="AF30" s="85"/>
      <c r="AG30" s="85"/>
      <c r="AH30" s="85"/>
      <c r="AI30" s="85"/>
      <c r="AJ30" s="89">
        <f t="shared" si="3"/>
        <v>0</v>
      </c>
      <c r="AK30" s="9">
        <f t="shared" si="4"/>
        <v>0</v>
      </c>
      <c r="AL30" s="9">
        <f t="shared" si="5"/>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81">
        <v>25.0</v>
      </c>
      <c r="B31" s="153"/>
      <c r="C31" s="154"/>
      <c r="D31" s="155"/>
      <c r="E31" s="85"/>
      <c r="F31" s="85"/>
      <c r="G31" s="85"/>
      <c r="H31" s="85"/>
      <c r="I31" s="85"/>
      <c r="J31" s="85"/>
      <c r="K31" s="85"/>
      <c r="L31" s="85"/>
      <c r="M31" s="85"/>
      <c r="N31" s="85"/>
      <c r="O31" s="85"/>
      <c r="P31" s="90"/>
      <c r="Q31" s="85"/>
      <c r="R31" s="85"/>
      <c r="S31" s="85"/>
      <c r="T31" s="85"/>
      <c r="U31" s="85"/>
      <c r="V31" s="85"/>
      <c r="W31" s="85"/>
      <c r="X31" s="85"/>
      <c r="Y31" s="85"/>
      <c r="Z31" s="85"/>
      <c r="AA31" s="85"/>
      <c r="AB31" s="85"/>
      <c r="AC31" s="85"/>
      <c r="AD31" s="85"/>
      <c r="AE31" s="85"/>
      <c r="AF31" s="85"/>
      <c r="AG31" s="85"/>
      <c r="AH31" s="85"/>
      <c r="AI31" s="85"/>
      <c r="AJ31" s="89">
        <f t="shared" si="3"/>
        <v>0</v>
      </c>
      <c r="AK31" s="9">
        <f t="shared" si="4"/>
        <v>0</v>
      </c>
      <c r="AL31" s="9">
        <f t="shared" si="5"/>
        <v>0</v>
      </c>
      <c r="AM31" s="93"/>
      <c r="AN31" s="93"/>
      <c r="AO31" s="64"/>
      <c r="AP31" s="76"/>
      <c r="AQ31" s="76"/>
      <c r="AR31" s="76"/>
      <c r="AS31" s="76"/>
      <c r="AT31" s="76"/>
      <c r="AU31" s="76"/>
      <c r="AV31" s="76"/>
      <c r="AW31" s="76"/>
      <c r="AX31" s="76"/>
      <c r="AY31" s="76"/>
      <c r="AZ31" s="76"/>
      <c r="BA31" s="76"/>
      <c r="BB31" s="76"/>
      <c r="BC31" s="76"/>
      <c r="BD31" s="76"/>
      <c r="BE31" s="76"/>
      <c r="BF31" s="76"/>
    </row>
    <row r="32" ht="21.0" customHeight="1">
      <c r="A32" s="81">
        <v>26.0</v>
      </c>
      <c r="B32" s="153"/>
      <c r="C32" s="154"/>
      <c r="D32" s="155"/>
      <c r="E32" s="85"/>
      <c r="F32" s="85"/>
      <c r="G32" s="85"/>
      <c r="H32" s="85"/>
      <c r="I32" s="85"/>
      <c r="J32" s="85"/>
      <c r="K32" s="85"/>
      <c r="L32" s="85"/>
      <c r="M32" s="85"/>
      <c r="N32" s="85"/>
      <c r="O32" s="85"/>
      <c r="P32" s="90"/>
      <c r="Q32" s="85"/>
      <c r="R32" s="85"/>
      <c r="S32" s="85"/>
      <c r="T32" s="85"/>
      <c r="U32" s="85"/>
      <c r="V32" s="85"/>
      <c r="W32" s="85"/>
      <c r="X32" s="85"/>
      <c r="Y32" s="85"/>
      <c r="Z32" s="85"/>
      <c r="AA32" s="85"/>
      <c r="AB32" s="85"/>
      <c r="AC32" s="85"/>
      <c r="AD32" s="85"/>
      <c r="AE32" s="85"/>
      <c r="AF32" s="85"/>
      <c r="AG32" s="85"/>
      <c r="AH32" s="85"/>
      <c r="AI32" s="85"/>
      <c r="AJ32" s="89">
        <f t="shared" si="3"/>
        <v>0</v>
      </c>
      <c r="AK32" s="9">
        <f t="shared" si="4"/>
        <v>0</v>
      </c>
      <c r="AL32" s="9">
        <f t="shared" si="5"/>
        <v>0</v>
      </c>
      <c r="AM32" s="93"/>
      <c r="AN32" s="93"/>
      <c r="AO32" s="64"/>
      <c r="AP32" s="76"/>
      <c r="AQ32" s="76"/>
      <c r="AR32" s="76"/>
      <c r="AS32" s="76"/>
      <c r="AT32" s="76"/>
      <c r="AU32" s="76"/>
      <c r="AV32" s="76"/>
      <c r="AW32" s="76"/>
      <c r="AX32" s="76"/>
      <c r="AY32" s="76"/>
      <c r="AZ32" s="76"/>
      <c r="BA32" s="76"/>
      <c r="BB32" s="76"/>
      <c r="BC32" s="76"/>
      <c r="BD32" s="76"/>
      <c r="BE32" s="76"/>
      <c r="BF32" s="76"/>
    </row>
    <row r="33" ht="21.0" customHeight="1">
      <c r="A33" s="81">
        <v>27.0</v>
      </c>
      <c r="B33" s="153"/>
      <c r="C33" s="154"/>
      <c r="D33" s="155"/>
      <c r="E33" s="85"/>
      <c r="F33" s="85"/>
      <c r="G33" s="85"/>
      <c r="H33" s="85"/>
      <c r="I33" s="85"/>
      <c r="J33" s="85"/>
      <c r="K33" s="85"/>
      <c r="L33" s="85"/>
      <c r="M33" s="85"/>
      <c r="N33" s="85"/>
      <c r="O33" s="85"/>
      <c r="P33" s="90"/>
      <c r="Q33" s="85"/>
      <c r="R33" s="85"/>
      <c r="S33" s="85"/>
      <c r="T33" s="85"/>
      <c r="U33" s="85"/>
      <c r="V33" s="85"/>
      <c r="W33" s="85"/>
      <c r="X33" s="85"/>
      <c r="Y33" s="85"/>
      <c r="Z33" s="85"/>
      <c r="AA33" s="85"/>
      <c r="AB33" s="85"/>
      <c r="AC33" s="85"/>
      <c r="AD33" s="85"/>
      <c r="AE33" s="85"/>
      <c r="AF33" s="85"/>
      <c r="AG33" s="85"/>
      <c r="AH33" s="85"/>
      <c r="AI33" s="85"/>
      <c r="AJ33" s="89">
        <f t="shared" si="3"/>
        <v>0</v>
      </c>
      <c r="AK33" s="9">
        <f t="shared" si="4"/>
        <v>0</v>
      </c>
      <c r="AL33" s="9">
        <f t="shared" si="5"/>
        <v>0</v>
      </c>
      <c r="AM33" s="93"/>
      <c r="AN33" s="93"/>
      <c r="AO33" s="64"/>
      <c r="AP33" s="76"/>
      <c r="AQ33" s="76"/>
      <c r="AR33" s="76"/>
      <c r="AS33" s="76"/>
      <c r="AT33" s="76"/>
      <c r="AU33" s="76"/>
      <c r="AV33" s="76"/>
      <c r="AW33" s="76"/>
      <c r="AX33" s="76"/>
      <c r="AY33" s="76"/>
      <c r="AZ33" s="76"/>
      <c r="BA33" s="76"/>
      <c r="BB33" s="76"/>
      <c r="BC33" s="76"/>
      <c r="BD33" s="76"/>
      <c r="BE33" s="76"/>
      <c r="BF33" s="76"/>
    </row>
    <row r="34" ht="21.0" customHeight="1">
      <c r="A34" s="81">
        <v>28.0</v>
      </c>
      <c r="B34" s="153"/>
      <c r="C34" s="154"/>
      <c r="D34" s="155"/>
      <c r="E34" s="85"/>
      <c r="F34" s="85"/>
      <c r="G34" s="85"/>
      <c r="H34" s="85"/>
      <c r="I34" s="85"/>
      <c r="J34" s="85"/>
      <c r="K34" s="85"/>
      <c r="L34" s="85"/>
      <c r="M34" s="85"/>
      <c r="N34" s="85"/>
      <c r="O34" s="85"/>
      <c r="P34" s="90"/>
      <c r="Q34" s="85"/>
      <c r="R34" s="85"/>
      <c r="S34" s="85"/>
      <c r="T34" s="85"/>
      <c r="U34" s="85"/>
      <c r="V34" s="85"/>
      <c r="W34" s="85"/>
      <c r="X34" s="85"/>
      <c r="Y34" s="85"/>
      <c r="Z34" s="85"/>
      <c r="AA34" s="85"/>
      <c r="AB34" s="85"/>
      <c r="AC34" s="85"/>
      <c r="AD34" s="85"/>
      <c r="AE34" s="85"/>
      <c r="AF34" s="85"/>
      <c r="AG34" s="85"/>
      <c r="AH34" s="85"/>
      <c r="AI34" s="85"/>
      <c r="AJ34" s="89">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153"/>
      <c r="C35" s="154"/>
      <c r="D35" s="155"/>
      <c r="E35" s="85"/>
      <c r="F35" s="85"/>
      <c r="G35" s="85"/>
      <c r="H35" s="85"/>
      <c r="I35" s="85"/>
      <c r="J35" s="85"/>
      <c r="K35" s="85"/>
      <c r="L35" s="85"/>
      <c r="M35" s="85"/>
      <c r="N35" s="85"/>
      <c r="O35" s="85"/>
      <c r="P35" s="90"/>
      <c r="Q35" s="85"/>
      <c r="R35" s="85"/>
      <c r="S35" s="85"/>
      <c r="T35" s="85"/>
      <c r="U35" s="85"/>
      <c r="V35" s="85"/>
      <c r="W35" s="85"/>
      <c r="X35" s="85"/>
      <c r="Y35" s="85"/>
      <c r="Z35" s="85"/>
      <c r="AA35" s="85"/>
      <c r="AB35" s="85"/>
      <c r="AC35" s="85"/>
      <c r="AD35" s="85"/>
      <c r="AE35" s="85"/>
      <c r="AF35" s="85"/>
      <c r="AG35" s="85"/>
      <c r="AH35" s="85"/>
      <c r="AI35" s="85"/>
      <c r="AJ35" s="89">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153"/>
      <c r="C36" s="154"/>
      <c r="D36" s="155"/>
      <c r="E36" s="85"/>
      <c r="F36" s="85"/>
      <c r="G36" s="85"/>
      <c r="H36" s="85"/>
      <c r="I36" s="85"/>
      <c r="J36" s="85"/>
      <c r="K36" s="85"/>
      <c r="L36" s="85"/>
      <c r="M36" s="85"/>
      <c r="N36" s="85"/>
      <c r="O36" s="85"/>
      <c r="P36" s="90"/>
      <c r="Q36" s="85"/>
      <c r="R36" s="85"/>
      <c r="S36" s="85"/>
      <c r="T36" s="85"/>
      <c r="U36" s="85"/>
      <c r="V36" s="85"/>
      <c r="W36" s="85"/>
      <c r="X36" s="85"/>
      <c r="Y36" s="85"/>
      <c r="Z36" s="85"/>
      <c r="AA36" s="85"/>
      <c r="AB36" s="85"/>
      <c r="AC36" s="85"/>
      <c r="AD36" s="85"/>
      <c r="AE36" s="85"/>
      <c r="AF36" s="85"/>
      <c r="AG36" s="85"/>
      <c r="AH36" s="85"/>
      <c r="AI36" s="85"/>
      <c r="AJ36" s="89">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153"/>
      <c r="C37" s="154"/>
      <c r="D37" s="155"/>
      <c r="E37" s="85"/>
      <c r="F37" s="85"/>
      <c r="G37" s="85"/>
      <c r="H37" s="85"/>
      <c r="I37" s="85"/>
      <c r="J37" s="85"/>
      <c r="K37" s="85"/>
      <c r="L37" s="85"/>
      <c r="M37" s="85"/>
      <c r="N37" s="85"/>
      <c r="O37" s="85"/>
      <c r="P37" s="90"/>
      <c r="Q37" s="85"/>
      <c r="R37" s="85"/>
      <c r="S37" s="85"/>
      <c r="T37" s="85"/>
      <c r="U37" s="85"/>
      <c r="V37" s="85"/>
      <c r="W37" s="85"/>
      <c r="X37" s="85"/>
      <c r="Y37" s="85"/>
      <c r="Z37" s="85"/>
      <c r="AA37" s="85"/>
      <c r="AB37" s="85"/>
      <c r="AC37" s="85"/>
      <c r="AD37" s="85"/>
      <c r="AE37" s="85"/>
      <c r="AF37" s="85"/>
      <c r="AG37" s="85"/>
      <c r="AH37" s="85"/>
      <c r="AI37" s="85"/>
      <c r="AJ37" s="89">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153"/>
      <c r="C38" s="154"/>
      <c r="D38" s="155"/>
      <c r="E38" s="85"/>
      <c r="F38" s="85"/>
      <c r="G38" s="85"/>
      <c r="H38" s="85"/>
      <c r="I38" s="85"/>
      <c r="J38" s="85"/>
      <c r="K38" s="85"/>
      <c r="L38" s="85"/>
      <c r="M38" s="85"/>
      <c r="N38" s="85"/>
      <c r="O38" s="85"/>
      <c r="P38" s="90"/>
      <c r="Q38" s="85"/>
      <c r="R38" s="85"/>
      <c r="S38" s="85"/>
      <c r="T38" s="85"/>
      <c r="U38" s="85"/>
      <c r="V38" s="85"/>
      <c r="W38" s="85"/>
      <c r="X38" s="85"/>
      <c r="Y38" s="85"/>
      <c r="Z38" s="85"/>
      <c r="AA38" s="85"/>
      <c r="AB38" s="85"/>
      <c r="AC38" s="85"/>
      <c r="AD38" s="85"/>
      <c r="AE38" s="85"/>
      <c r="AF38" s="85"/>
      <c r="AG38" s="85"/>
      <c r="AH38" s="85"/>
      <c r="AI38" s="85"/>
      <c r="AJ38" s="89">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153"/>
      <c r="C39" s="154"/>
      <c r="D39" s="155"/>
      <c r="E39" s="85"/>
      <c r="F39" s="85"/>
      <c r="G39" s="85"/>
      <c r="H39" s="85"/>
      <c r="I39" s="85"/>
      <c r="J39" s="85"/>
      <c r="K39" s="85"/>
      <c r="L39" s="85"/>
      <c r="M39" s="85"/>
      <c r="N39" s="85"/>
      <c r="O39" s="85"/>
      <c r="P39" s="90"/>
      <c r="Q39" s="85"/>
      <c r="R39" s="85"/>
      <c r="S39" s="85"/>
      <c r="T39" s="85"/>
      <c r="U39" s="85"/>
      <c r="V39" s="85"/>
      <c r="W39" s="85"/>
      <c r="X39" s="85"/>
      <c r="Y39" s="85"/>
      <c r="Z39" s="85"/>
      <c r="AA39" s="85"/>
      <c r="AB39" s="85"/>
      <c r="AC39" s="85"/>
      <c r="AD39" s="85"/>
      <c r="AE39" s="85"/>
      <c r="AF39" s="85"/>
      <c r="AG39" s="85"/>
      <c r="AH39" s="85"/>
      <c r="AI39" s="85"/>
      <c r="AJ39" s="89">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153"/>
      <c r="C40" s="154"/>
      <c r="D40" s="155"/>
      <c r="E40" s="85"/>
      <c r="F40" s="85"/>
      <c r="G40" s="85"/>
      <c r="H40" s="85"/>
      <c r="I40" s="85"/>
      <c r="J40" s="85"/>
      <c r="K40" s="85"/>
      <c r="L40" s="85"/>
      <c r="M40" s="85"/>
      <c r="N40" s="85"/>
      <c r="O40" s="85"/>
      <c r="P40" s="90"/>
      <c r="Q40" s="85"/>
      <c r="R40" s="85"/>
      <c r="S40" s="85"/>
      <c r="T40" s="85"/>
      <c r="U40" s="85"/>
      <c r="V40" s="85"/>
      <c r="W40" s="85"/>
      <c r="X40" s="85"/>
      <c r="Y40" s="85"/>
      <c r="Z40" s="85"/>
      <c r="AA40" s="85"/>
      <c r="AB40" s="85"/>
      <c r="AC40" s="85"/>
      <c r="AD40" s="85"/>
      <c r="AE40" s="85"/>
      <c r="AF40" s="85"/>
      <c r="AG40" s="85"/>
      <c r="AH40" s="85"/>
      <c r="AI40" s="85"/>
      <c r="AJ40" s="89">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53"/>
      <c r="C41" s="154"/>
      <c r="D41" s="155"/>
      <c r="E41" s="85"/>
      <c r="F41" s="85"/>
      <c r="G41" s="85"/>
      <c r="H41" s="85"/>
      <c r="I41" s="85"/>
      <c r="J41" s="85"/>
      <c r="K41" s="85"/>
      <c r="L41" s="85"/>
      <c r="M41" s="85"/>
      <c r="N41" s="85"/>
      <c r="O41" s="85"/>
      <c r="P41" s="90"/>
      <c r="Q41" s="85"/>
      <c r="R41" s="85"/>
      <c r="S41" s="85"/>
      <c r="T41" s="85"/>
      <c r="U41" s="85"/>
      <c r="V41" s="85"/>
      <c r="W41" s="85"/>
      <c r="X41" s="85"/>
      <c r="Y41" s="85"/>
      <c r="Z41" s="85"/>
      <c r="AA41" s="85"/>
      <c r="AB41" s="85"/>
      <c r="AC41" s="85"/>
      <c r="AD41" s="85"/>
      <c r="AE41" s="85"/>
      <c r="AF41" s="85"/>
      <c r="AG41" s="85"/>
      <c r="AH41" s="85"/>
      <c r="AI41" s="85"/>
      <c r="AJ41" s="89">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81">
        <v>36.0</v>
      </c>
      <c r="B42" s="153"/>
      <c r="C42" s="154"/>
      <c r="D42" s="155"/>
      <c r="E42" s="85"/>
      <c r="F42" s="85"/>
      <c r="G42" s="85"/>
      <c r="H42" s="85"/>
      <c r="I42" s="85"/>
      <c r="J42" s="85"/>
      <c r="K42" s="85"/>
      <c r="L42" s="85"/>
      <c r="M42" s="85"/>
      <c r="N42" s="85"/>
      <c r="O42" s="85"/>
      <c r="P42" s="90"/>
      <c r="Q42" s="85"/>
      <c r="R42" s="85"/>
      <c r="S42" s="85"/>
      <c r="T42" s="85"/>
      <c r="U42" s="85"/>
      <c r="V42" s="85"/>
      <c r="W42" s="85"/>
      <c r="X42" s="85"/>
      <c r="Y42" s="85"/>
      <c r="Z42" s="85"/>
      <c r="AA42" s="85"/>
      <c r="AB42" s="85"/>
      <c r="AC42" s="85"/>
      <c r="AD42" s="85"/>
      <c r="AE42" s="85"/>
      <c r="AF42" s="85"/>
      <c r="AG42" s="85"/>
      <c r="AH42" s="85"/>
      <c r="AI42" s="85"/>
      <c r="AJ42" s="89">
        <f t="shared" si="3"/>
        <v>0</v>
      </c>
      <c r="AK42" s="9">
        <f t="shared" si="4"/>
        <v>0</v>
      </c>
      <c r="AL42" s="9">
        <f t="shared" si="5"/>
        <v>0</v>
      </c>
      <c r="AM42" s="98"/>
      <c r="AN42" s="98"/>
      <c r="AO42" s="98"/>
      <c r="AP42" s="99"/>
      <c r="AQ42" s="99"/>
      <c r="AR42" s="99"/>
      <c r="AS42" s="99"/>
      <c r="AT42" s="99"/>
      <c r="AU42" s="99"/>
      <c r="AV42" s="99"/>
      <c r="AW42" s="99"/>
      <c r="AX42" s="99"/>
      <c r="AY42" s="99"/>
      <c r="AZ42" s="99"/>
      <c r="BA42" s="99"/>
      <c r="BB42" s="99"/>
      <c r="BC42" s="99"/>
      <c r="BD42" s="99"/>
      <c r="BE42" s="99"/>
      <c r="BF42" s="99"/>
    </row>
    <row r="43" ht="21.0" customHeight="1">
      <c r="A43" s="81">
        <v>37.0</v>
      </c>
      <c r="B43" s="153"/>
      <c r="C43" s="154"/>
      <c r="D43" s="155"/>
      <c r="E43" s="85"/>
      <c r="F43" s="85"/>
      <c r="G43" s="85"/>
      <c r="H43" s="85"/>
      <c r="I43" s="85"/>
      <c r="J43" s="85"/>
      <c r="K43" s="85"/>
      <c r="L43" s="85"/>
      <c r="M43" s="85"/>
      <c r="N43" s="85"/>
      <c r="O43" s="85"/>
      <c r="P43" s="90"/>
      <c r="Q43" s="85"/>
      <c r="R43" s="85"/>
      <c r="S43" s="85"/>
      <c r="T43" s="85"/>
      <c r="U43" s="85"/>
      <c r="V43" s="85"/>
      <c r="W43" s="85"/>
      <c r="X43" s="85"/>
      <c r="Y43" s="85"/>
      <c r="Z43" s="85"/>
      <c r="AA43" s="85"/>
      <c r="AB43" s="85"/>
      <c r="AC43" s="85"/>
      <c r="AD43" s="85"/>
      <c r="AE43" s="85"/>
      <c r="AF43" s="85"/>
      <c r="AG43" s="85"/>
      <c r="AH43" s="85"/>
      <c r="AI43" s="85"/>
      <c r="AJ43" s="89">
        <f t="shared" si="3"/>
        <v>0</v>
      </c>
      <c r="AK43" s="9">
        <f t="shared" si="4"/>
        <v>0</v>
      </c>
      <c r="AL43" s="9">
        <f t="shared" si="5"/>
        <v>0</v>
      </c>
      <c r="AM43" s="100"/>
      <c r="AO43" s="64"/>
      <c r="AP43" s="76"/>
      <c r="AQ43" s="76"/>
      <c r="AR43" s="76"/>
      <c r="AS43" s="76"/>
      <c r="AT43" s="76"/>
      <c r="AU43" s="76"/>
      <c r="AV43" s="76"/>
      <c r="AW43" s="76"/>
      <c r="AX43" s="76"/>
      <c r="AY43" s="76"/>
      <c r="AZ43" s="76"/>
      <c r="BA43" s="76"/>
      <c r="BB43" s="76"/>
      <c r="BC43" s="76"/>
      <c r="BD43" s="76"/>
      <c r="BE43" s="76"/>
      <c r="BF43" s="76"/>
    </row>
    <row r="44" ht="21.0" customHeight="1">
      <c r="A44" s="81">
        <v>38.0</v>
      </c>
      <c r="B44" s="153"/>
      <c r="C44" s="154"/>
      <c r="D44" s="155"/>
      <c r="E44" s="85"/>
      <c r="F44" s="85"/>
      <c r="G44" s="85"/>
      <c r="H44" s="85"/>
      <c r="I44" s="85"/>
      <c r="J44" s="85"/>
      <c r="K44" s="85"/>
      <c r="L44" s="85"/>
      <c r="M44" s="85"/>
      <c r="N44" s="85"/>
      <c r="O44" s="85"/>
      <c r="P44" s="90"/>
      <c r="Q44" s="85"/>
      <c r="R44" s="85"/>
      <c r="S44" s="85"/>
      <c r="T44" s="85"/>
      <c r="U44" s="85"/>
      <c r="V44" s="85"/>
      <c r="W44" s="85"/>
      <c r="X44" s="85"/>
      <c r="Y44" s="85"/>
      <c r="Z44" s="85"/>
      <c r="AA44" s="85"/>
      <c r="AB44" s="85"/>
      <c r="AC44" s="85"/>
      <c r="AD44" s="85"/>
      <c r="AE44" s="85"/>
      <c r="AF44" s="85"/>
      <c r="AG44" s="85"/>
      <c r="AH44" s="85"/>
      <c r="AI44" s="85"/>
      <c r="AJ44" s="89">
        <f t="shared" si="3"/>
        <v>0</v>
      </c>
      <c r="AK44" s="9">
        <f t="shared" si="4"/>
        <v>0</v>
      </c>
      <c r="AL44" s="9">
        <f t="shared" si="5"/>
        <v>0</v>
      </c>
      <c r="AM44" s="64"/>
      <c r="AN44" s="64"/>
      <c r="AO44" s="64"/>
      <c r="AP44" s="76"/>
      <c r="AQ44" s="76"/>
      <c r="AR44" s="76"/>
      <c r="AS44" s="76"/>
      <c r="AT44" s="76"/>
      <c r="AU44" s="76"/>
      <c r="AV44" s="76"/>
      <c r="AW44" s="76"/>
      <c r="AX44" s="76"/>
      <c r="AY44" s="76"/>
      <c r="AZ44" s="76"/>
      <c r="BA44" s="76"/>
      <c r="BB44" s="76"/>
      <c r="BC44" s="76"/>
      <c r="BD44" s="76"/>
      <c r="BE44" s="76"/>
      <c r="BF44" s="76"/>
    </row>
    <row r="45" ht="21.0" customHeight="1">
      <c r="A45" s="81">
        <v>39.0</v>
      </c>
      <c r="B45" s="153"/>
      <c r="C45" s="154"/>
      <c r="D45" s="155"/>
      <c r="E45" s="85"/>
      <c r="F45" s="85"/>
      <c r="G45" s="85"/>
      <c r="H45" s="85"/>
      <c r="I45" s="85"/>
      <c r="J45" s="85"/>
      <c r="K45" s="85"/>
      <c r="L45" s="85"/>
      <c r="M45" s="85"/>
      <c r="N45" s="85"/>
      <c r="O45" s="85"/>
      <c r="P45" s="90"/>
      <c r="Q45" s="85"/>
      <c r="R45" s="85"/>
      <c r="S45" s="85"/>
      <c r="T45" s="85"/>
      <c r="U45" s="85"/>
      <c r="V45" s="85"/>
      <c r="W45" s="85"/>
      <c r="X45" s="85"/>
      <c r="Y45" s="85"/>
      <c r="Z45" s="85"/>
      <c r="AA45" s="85"/>
      <c r="AB45" s="85"/>
      <c r="AC45" s="85"/>
      <c r="AD45" s="85"/>
      <c r="AE45" s="85"/>
      <c r="AF45" s="85"/>
      <c r="AG45" s="85"/>
      <c r="AH45" s="85"/>
      <c r="AI45" s="85"/>
      <c r="AJ45" s="89">
        <f t="shared" si="3"/>
        <v>0</v>
      </c>
      <c r="AK45" s="9">
        <f t="shared" si="4"/>
        <v>0</v>
      </c>
      <c r="AL45" s="9">
        <f t="shared" si="5"/>
        <v>0</v>
      </c>
      <c r="AM45" s="64"/>
      <c r="AN45" s="64"/>
      <c r="AO45" s="64"/>
      <c r="AP45" s="76"/>
      <c r="AQ45" s="76"/>
      <c r="AR45" s="76"/>
      <c r="AS45" s="76"/>
      <c r="AT45" s="76"/>
      <c r="AU45" s="76"/>
      <c r="AV45" s="76"/>
      <c r="AW45" s="76"/>
      <c r="AX45" s="76"/>
      <c r="AY45" s="76"/>
      <c r="AZ45" s="76"/>
      <c r="BA45" s="76"/>
      <c r="BB45" s="76"/>
      <c r="BC45" s="76"/>
      <c r="BD45" s="76"/>
      <c r="BE45" s="76"/>
      <c r="BF45" s="76"/>
    </row>
    <row r="46" ht="21.0" customHeight="1">
      <c r="A46" s="81">
        <v>40.0</v>
      </c>
      <c r="B46" s="153"/>
      <c r="C46" s="154"/>
      <c r="D46" s="155"/>
      <c r="E46" s="85"/>
      <c r="F46" s="85"/>
      <c r="G46" s="85"/>
      <c r="H46" s="85"/>
      <c r="I46" s="85"/>
      <c r="J46" s="85"/>
      <c r="K46" s="85"/>
      <c r="L46" s="85"/>
      <c r="M46" s="85"/>
      <c r="N46" s="85"/>
      <c r="O46" s="85"/>
      <c r="P46" s="90"/>
      <c r="Q46" s="85"/>
      <c r="R46" s="85"/>
      <c r="S46" s="85"/>
      <c r="T46" s="85"/>
      <c r="U46" s="85"/>
      <c r="V46" s="85"/>
      <c r="W46" s="85"/>
      <c r="X46" s="85"/>
      <c r="Y46" s="85"/>
      <c r="Z46" s="85"/>
      <c r="AA46" s="85"/>
      <c r="AB46" s="85"/>
      <c r="AC46" s="85"/>
      <c r="AD46" s="85"/>
      <c r="AE46" s="85"/>
      <c r="AF46" s="85"/>
      <c r="AG46" s="85"/>
      <c r="AH46" s="85"/>
      <c r="AI46" s="85"/>
      <c r="AJ46" s="89">
        <f t="shared" si="3"/>
        <v>0</v>
      </c>
      <c r="AK46" s="9">
        <f t="shared" si="4"/>
        <v>0</v>
      </c>
      <c r="AL46" s="9">
        <f t="shared" si="5"/>
        <v>0</v>
      </c>
      <c r="AM46" s="64"/>
      <c r="AN46" s="64"/>
      <c r="AO46" s="64"/>
      <c r="AP46" s="76"/>
      <c r="AQ46" s="76"/>
      <c r="AR46" s="76"/>
      <c r="AS46" s="76"/>
      <c r="AT46" s="76"/>
      <c r="AU46" s="76"/>
      <c r="AV46" s="76"/>
      <c r="AW46" s="76"/>
      <c r="AX46" s="76"/>
      <c r="AY46" s="76"/>
      <c r="AZ46" s="76"/>
      <c r="BA46" s="76"/>
      <c r="BB46" s="76"/>
      <c r="BC46" s="76"/>
      <c r="BD46" s="76"/>
      <c r="BE46" s="76"/>
      <c r="BF46" s="76"/>
    </row>
    <row r="47" ht="21.0" customHeight="1">
      <c r="A47" s="81">
        <v>41.0</v>
      </c>
      <c r="B47" s="153"/>
      <c r="C47" s="154"/>
      <c r="D47" s="155"/>
      <c r="E47" s="85"/>
      <c r="F47" s="85"/>
      <c r="G47" s="85"/>
      <c r="H47" s="85"/>
      <c r="I47" s="85"/>
      <c r="J47" s="85"/>
      <c r="K47" s="85"/>
      <c r="L47" s="85"/>
      <c r="M47" s="85"/>
      <c r="N47" s="85"/>
      <c r="O47" s="85"/>
      <c r="P47" s="90"/>
      <c r="Q47" s="85"/>
      <c r="R47" s="85"/>
      <c r="S47" s="85"/>
      <c r="T47" s="85"/>
      <c r="U47" s="85"/>
      <c r="V47" s="85"/>
      <c r="W47" s="85"/>
      <c r="X47" s="85"/>
      <c r="Y47" s="85"/>
      <c r="Z47" s="85"/>
      <c r="AA47" s="85"/>
      <c r="AB47" s="85"/>
      <c r="AC47" s="85"/>
      <c r="AD47" s="85"/>
      <c r="AE47" s="85"/>
      <c r="AF47" s="85"/>
      <c r="AG47" s="85"/>
      <c r="AH47" s="85"/>
      <c r="AI47" s="85"/>
      <c r="AJ47" s="89">
        <f t="shared" si="3"/>
        <v>0</v>
      </c>
      <c r="AK47" s="9">
        <f t="shared" si="4"/>
        <v>0</v>
      </c>
      <c r="AL47" s="9">
        <f t="shared" si="5"/>
        <v>0</v>
      </c>
      <c r="AM47" s="64"/>
      <c r="AN47" s="64"/>
      <c r="AO47" s="64"/>
      <c r="AP47" s="76"/>
      <c r="AQ47" s="76"/>
      <c r="AR47" s="76"/>
      <c r="AS47" s="76"/>
      <c r="AT47" s="76"/>
      <c r="AU47" s="76"/>
      <c r="AV47" s="76"/>
      <c r="AW47" s="76"/>
      <c r="AX47" s="76"/>
      <c r="AY47" s="76"/>
      <c r="AZ47" s="76"/>
      <c r="BA47" s="76"/>
      <c r="BB47" s="76"/>
      <c r="BC47" s="76"/>
      <c r="BD47" s="76"/>
      <c r="BE47" s="76"/>
      <c r="BF47" s="76"/>
    </row>
    <row r="48" ht="21.0" customHeight="1">
      <c r="A48" s="81">
        <v>42.0</v>
      </c>
      <c r="B48" s="153"/>
      <c r="C48" s="154"/>
      <c r="D48" s="155"/>
      <c r="E48" s="85"/>
      <c r="F48" s="85"/>
      <c r="G48" s="85"/>
      <c r="H48" s="85"/>
      <c r="I48" s="85"/>
      <c r="J48" s="85"/>
      <c r="K48" s="85"/>
      <c r="L48" s="85"/>
      <c r="M48" s="85"/>
      <c r="N48" s="85"/>
      <c r="O48" s="85"/>
      <c r="P48" s="90"/>
      <c r="Q48" s="85"/>
      <c r="R48" s="85"/>
      <c r="S48" s="85"/>
      <c r="T48" s="85"/>
      <c r="U48" s="85"/>
      <c r="V48" s="85"/>
      <c r="W48" s="85"/>
      <c r="X48" s="85"/>
      <c r="Y48" s="85"/>
      <c r="Z48" s="85"/>
      <c r="AA48" s="85"/>
      <c r="AB48" s="85"/>
      <c r="AC48" s="85"/>
      <c r="AD48" s="85"/>
      <c r="AE48" s="85"/>
      <c r="AF48" s="85"/>
      <c r="AG48" s="85"/>
      <c r="AH48" s="85"/>
      <c r="AI48" s="85"/>
      <c r="AJ48" s="89">
        <f t="shared" si="3"/>
        <v>0</v>
      </c>
      <c r="AK48" s="9">
        <f t="shared" si="4"/>
        <v>0</v>
      </c>
      <c r="AL48" s="9">
        <f t="shared" si="5"/>
        <v>0</v>
      </c>
      <c r="AM48" s="64"/>
      <c r="AN48" s="64"/>
      <c r="AO48" s="64"/>
      <c r="AP48" s="76"/>
      <c r="AQ48" s="76"/>
      <c r="AR48" s="76"/>
      <c r="AS48" s="76"/>
      <c r="AT48" s="76"/>
      <c r="AU48" s="76"/>
      <c r="AV48" s="76"/>
      <c r="AW48" s="76"/>
      <c r="AX48" s="76"/>
      <c r="AY48" s="76"/>
      <c r="AZ48" s="76"/>
      <c r="BA48" s="76"/>
      <c r="BB48" s="76"/>
      <c r="BC48" s="76"/>
      <c r="BD48" s="76"/>
      <c r="BE48" s="76"/>
      <c r="BF48" s="76"/>
    </row>
    <row r="49" ht="21.0" customHeight="1">
      <c r="A49" s="81">
        <v>43.0</v>
      </c>
      <c r="B49" s="153"/>
      <c r="C49" s="154"/>
      <c r="D49" s="155"/>
      <c r="E49" s="85"/>
      <c r="F49" s="85"/>
      <c r="G49" s="85"/>
      <c r="H49" s="85"/>
      <c r="I49" s="85"/>
      <c r="J49" s="85"/>
      <c r="K49" s="85"/>
      <c r="L49" s="85"/>
      <c r="M49" s="85"/>
      <c r="N49" s="85"/>
      <c r="O49" s="85"/>
      <c r="P49" s="90"/>
      <c r="Q49" s="85"/>
      <c r="R49" s="85"/>
      <c r="S49" s="85"/>
      <c r="T49" s="85"/>
      <c r="U49" s="85"/>
      <c r="V49" s="85"/>
      <c r="W49" s="85"/>
      <c r="X49" s="85"/>
      <c r="Y49" s="85"/>
      <c r="Z49" s="85"/>
      <c r="AA49" s="85"/>
      <c r="AB49" s="85"/>
      <c r="AC49" s="85"/>
      <c r="AD49" s="85"/>
      <c r="AE49" s="85"/>
      <c r="AF49" s="85"/>
      <c r="AG49" s="85"/>
      <c r="AH49" s="85"/>
      <c r="AI49" s="85"/>
      <c r="AJ49" s="89">
        <f t="shared" si="3"/>
        <v>0</v>
      </c>
      <c r="AK49" s="9">
        <f t="shared" si="4"/>
        <v>0</v>
      </c>
      <c r="AL49" s="9">
        <f t="shared" si="5"/>
        <v>0</v>
      </c>
      <c r="AM49" s="101"/>
      <c r="AN49" s="101"/>
      <c r="AO49" s="101"/>
      <c r="AP49" s="101"/>
      <c r="AQ49" s="101"/>
      <c r="AR49" s="101"/>
      <c r="AS49" s="101"/>
      <c r="AT49" s="101"/>
      <c r="AU49" s="101"/>
      <c r="AV49" s="101"/>
      <c r="AW49" s="101"/>
      <c r="AX49" s="101"/>
      <c r="AY49" s="101"/>
      <c r="AZ49" s="101"/>
      <c r="BA49" s="101"/>
      <c r="BB49" s="101"/>
      <c r="BC49" s="101"/>
      <c r="BD49" s="101"/>
      <c r="BE49" s="101"/>
      <c r="BF49" s="101"/>
    </row>
    <row r="50" ht="21.0" customHeight="1">
      <c r="A50" s="81">
        <v>44.0</v>
      </c>
      <c r="B50" s="153"/>
      <c r="C50" s="154"/>
      <c r="D50" s="155"/>
      <c r="E50" s="85"/>
      <c r="F50" s="85"/>
      <c r="G50" s="85"/>
      <c r="H50" s="85"/>
      <c r="I50" s="85"/>
      <c r="J50" s="85"/>
      <c r="K50" s="85"/>
      <c r="L50" s="85"/>
      <c r="M50" s="85"/>
      <c r="N50" s="85"/>
      <c r="O50" s="85"/>
      <c r="P50" s="90"/>
      <c r="Q50" s="85"/>
      <c r="R50" s="85"/>
      <c r="S50" s="85"/>
      <c r="T50" s="85"/>
      <c r="U50" s="85"/>
      <c r="V50" s="85"/>
      <c r="W50" s="85"/>
      <c r="X50" s="85"/>
      <c r="Y50" s="85"/>
      <c r="Z50" s="85"/>
      <c r="AA50" s="85"/>
      <c r="AB50" s="85"/>
      <c r="AC50" s="85"/>
      <c r="AD50" s="85"/>
      <c r="AE50" s="85"/>
      <c r="AF50" s="85"/>
      <c r="AG50" s="85"/>
      <c r="AH50" s="85"/>
      <c r="AI50" s="85"/>
      <c r="AJ50" s="89">
        <f t="shared" si="3"/>
        <v>0</v>
      </c>
      <c r="AK50" s="9">
        <f t="shared" si="4"/>
        <v>0</v>
      </c>
      <c r="AL50" s="9">
        <f t="shared" si="5"/>
        <v>0</v>
      </c>
      <c r="AM50" s="64"/>
      <c r="AN50" s="64"/>
      <c r="AO50" s="64"/>
      <c r="AP50" s="76"/>
      <c r="AQ50" s="76"/>
      <c r="AR50" s="76"/>
      <c r="AS50" s="76"/>
      <c r="AT50" s="76"/>
      <c r="AU50" s="76"/>
      <c r="AV50" s="76"/>
      <c r="AW50" s="76"/>
      <c r="AX50" s="76"/>
      <c r="AY50" s="76"/>
      <c r="AZ50" s="76"/>
      <c r="BA50" s="76"/>
      <c r="BB50" s="76"/>
      <c r="BC50" s="76"/>
      <c r="BD50" s="76"/>
      <c r="BE50" s="76"/>
      <c r="BF50" s="76"/>
    </row>
    <row r="51" ht="21.0" customHeight="1">
      <c r="A51" s="81">
        <v>45.0</v>
      </c>
      <c r="B51" s="153"/>
      <c r="C51" s="154"/>
      <c r="D51" s="155"/>
      <c r="E51" s="85"/>
      <c r="F51" s="85"/>
      <c r="G51" s="85"/>
      <c r="H51" s="85"/>
      <c r="I51" s="85"/>
      <c r="J51" s="85"/>
      <c r="K51" s="85"/>
      <c r="L51" s="85"/>
      <c r="M51" s="85"/>
      <c r="N51" s="85"/>
      <c r="O51" s="85"/>
      <c r="P51" s="90"/>
      <c r="Q51" s="85"/>
      <c r="R51" s="85"/>
      <c r="S51" s="85"/>
      <c r="T51" s="85"/>
      <c r="U51" s="85"/>
      <c r="V51" s="85"/>
      <c r="W51" s="85"/>
      <c r="X51" s="85"/>
      <c r="Y51" s="85"/>
      <c r="Z51" s="85"/>
      <c r="AA51" s="85"/>
      <c r="AB51" s="85"/>
      <c r="AC51" s="85"/>
      <c r="AD51" s="85"/>
      <c r="AE51" s="85"/>
      <c r="AF51" s="85"/>
      <c r="AG51" s="85"/>
      <c r="AH51" s="85"/>
      <c r="AI51" s="85"/>
      <c r="AJ51" s="89">
        <f t="shared" si="3"/>
        <v>0</v>
      </c>
      <c r="AK51" s="9">
        <f t="shared" si="4"/>
        <v>0</v>
      </c>
      <c r="AL51" s="9">
        <f t="shared" si="5"/>
        <v>0</v>
      </c>
      <c r="AM51" s="64"/>
      <c r="AN51" s="64"/>
      <c r="AO51" s="64"/>
      <c r="AP51" s="76"/>
      <c r="AQ51" s="76"/>
      <c r="AR51" s="76"/>
      <c r="AS51" s="76"/>
      <c r="AT51" s="76"/>
      <c r="AU51" s="76"/>
      <c r="AV51" s="76"/>
      <c r="AW51" s="76"/>
      <c r="AX51" s="76"/>
      <c r="AY51" s="76"/>
      <c r="AZ51" s="76"/>
      <c r="BA51" s="76"/>
      <c r="BB51" s="76"/>
      <c r="BC51" s="76"/>
      <c r="BD51" s="76"/>
      <c r="BE51" s="76"/>
      <c r="BF51" s="76"/>
    </row>
    <row r="52" ht="21.0" customHeight="1">
      <c r="A52" s="81">
        <v>46.0</v>
      </c>
      <c r="B52" s="153"/>
      <c r="C52" s="154"/>
      <c r="D52" s="155"/>
      <c r="E52" s="85"/>
      <c r="F52" s="85"/>
      <c r="G52" s="85"/>
      <c r="H52" s="85"/>
      <c r="I52" s="85"/>
      <c r="J52" s="85"/>
      <c r="K52" s="85"/>
      <c r="L52" s="85"/>
      <c r="M52" s="85"/>
      <c r="N52" s="85"/>
      <c r="O52" s="85"/>
      <c r="P52" s="90"/>
      <c r="Q52" s="85"/>
      <c r="R52" s="85"/>
      <c r="S52" s="85"/>
      <c r="T52" s="85"/>
      <c r="U52" s="85"/>
      <c r="V52" s="85"/>
      <c r="W52" s="85"/>
      <c r="X52" s="85"/>
      <c r="Y52" s="85"/>
      <c r="Z52" s="85"/>
      <c r="AA52" s="85"/>
      <c r="AB52" s="85"/>
      <c r="AC52" s="85"/>
      <c r="AD52" s="85"/>
      <c r="AE52" s="85"/>
      <c r="AF52" s="85"/>
      <c r="AG52" s="85"/>
      <c r="AH52" s="85"/>
      <c r="AI52" s="85"/>
      <c r="AJ52" s="89">
        <f t="shared" si="3"/>
        <v>0</v>
      </c>
      <c r="AK52" s="9">
        <f t="shared" si="4"/>
        <v>0</v>
      </c>
      <c r="AL52" s="9">
        <f t="shared" si="5"/>
        <v>0</v>
      </c>
      <c r="AM52" s="64"/>
      <c r="AN52" s="64"/>
      <c r="AO52" s="64"/>
      <c r="AP52" s="76"/>
      <c r="AQ52" s="76"/>
      <c r="AR52" s="76"/>
      <c r="AS52" s="76"/>
      <c r="AT52" s="76"/>
      <c r="AU52" s="76"/>
      <c r="AV52" s="76"/>
      <c r="AW52" s="76"/>
      <c r="AX52" s="76"/>
      <c r="AY52" s="76"/>
      <c r="AZ52" s="76"/>
      <c r="BA52" s="76"/>
      <c r="BB52" s="76"/>
      <c r="BC52" s="76"/>
      <c r="BD52" s="76"/>
      <c r="BE52" s="76"/>
      <c r="BF52" s="76"/>
    </row>
    <row r="53" ht="21.0" customHeight="1">
      <c r="A53" s="81">
        <v>47.0</v>
      </c>
      <c r="B53" s="153"/>
      <c r="C53" s="154"/>
      <c r="D53" s="155"/>
      <c r="E53" s="85"/>
      <c r="F53" s="85"/>
      <c r="G53" s="85"/>
      <c r="H53" s="85"/>
      <c r="I53" s="85"/>
      <c r="J53" s="85"/>
      <c r="K53" s="85"/>
      <c r="L53" s="85"/>
      <c r="M53" s="85"/>
      <c r="N53" s="85"/>
      <c r="O53" s="85"/>
      <c r="P53" s="90"/>
      <c r="Q53" s="85"/>
      <c r="R53" s="85"/>
      <c r="S53" s="85"/>
      <c r="T53" s="85"/>
      <c r="U53" s="85"/>
      <c r="V53" s="85"/>
      <c r="W53" s="85"/>
      <c r="X53" s="85"/>
      <c r="Y53" s="85"/>
      <c r="Z53" s="85"/>
      <c r="AA53" s="85"/>
      <c r="AB53" s="85"/>
      <c r="AC53" s="85"/>
      <c r="AD53" s="85"/>
      <c r="AE53" s="85"/>
      <c r="AF53" s="85"/>
      <c r="AG53" s="85"/>
      <c r="AH53" s="85"/>
      <c r="AI53" s="85"/>
      <c r="AJ53" s="89">
        <f t="shared" si="3"/>
        <v>0</v>
      </c>
      <c r="AK53" s="9">
        <f t="shared" si="4"/>
        <v>0</v>
      </c>
      <c r="AL53" s="9">
        <f t="shared" si="5"/>
        <v>0</v>
      </c>
      <c r="AM53" s="64"/>
      <c r="AN53" s="64"/>
      <c r="AO53" s="64"/>
      <c r="AP53" s="76"/>
      <c r="AQ53" s="76"/>
      <c r="AR53" s="76"/>
      <c r="AS53" s="76"/>
      <c r="AT53" s="76"/>
      <c r="AU53" s="76"/>
      <c r="AV53" s="76"/>
      <c r="AW53" s="76"/>
      <c r="AX53" s="76"/>
      <c r="AY53" s="76"/>
      <c r="AZ53" s="76"/>
      <c r="BA53" s="76"/>
      <c r="BB53" s="76"/>
      <c r="BC53" s="76"/>
      <c r="BD53" s="76"/>
      <c r="BE53" s="76"/>
      <c r="BF53" s="76"/>
    </row>
    <row r="54" ht="21.0" customHeight="1">
      <c r="A54" s="81">
        <v>48.0</v>
      </c>
      <c r="B54" s="153"/>
      <c r="C54" s="154"/>
      <c r="D54" s="155"/>
      <c r="E54" s="85"/>
      <c r="F54" s="85"/>
      <c r="G54" s="85"/>
      <c r="H54" s="85"/>
      <c r="I54" s="85"/>
      <c r="J54" s="85"/>
      <c r="K54" s="85"/>
      <c r="L54" s="85"/>
      <c r="M54" s="85"/>
      <c r="N54" s="85"/>
      <c r="O54" s="85"/>
      <c r="P54" s="90"/>
      <c r="Q54" s="85"/>
      <c r="R54" s="85"/>
      <c r="S54" s="85"/>
      <c r="T54" s="85"/>
      <c r="U54" s="85"/>
      <c r="V54" s="85"/>
      <c r="W54" s="85"/>
      <c r="X54" s="85"/>
      <c r="Y54" s="85"/>
      <c r="Z54" s="85"/>
      <c r="AA54" s="85"/>
      <c r="AB54" s="85"/>
      <c r="AC54" s="85"/>
      <c r="AD54" s="85"/>
      <c r="AE54" s="85"/>
      <c r="AF54" s="85"/>
      <c r="AG54" s="85"/>
      <c r="AH54" s="85"/>
      <c r="AI54" s="85"/>
      <c r="AJ54" s="89">
        <f t="shared" si="3"/>
        <v>0</v>
      </c>
      <c r="AK54" s="9">
        <f t="shared" si="4"/>
        <v>0</v>
      </c>
      <c r="AL54" s="9">
        <f t="shared" si="5"/>
        <v>0</v>
      </c>
      <c r="AM54" s="64"/>
      <c r="AN54" s="64"/>
      <c r="AO54" s="64"/>
      <c r="AP54" s="76"/>
      <c r="AQ54" s="76"/>
      <c r="AR54" s="76"/>
      <c r="AS54" s="76"/>
      <c r="AT54" s="76"/>
      <c r="AU54" s="76"/>
      <c r="AV54" s="76"/>
      <c r="AW54" s="76"/>
      <c r="AX54" s="76"/>
      <c r="AY54" s="76"/>
      <c r="AZ54" s="76"/>
      <c r="BA54" s="76"/>
      <c r="BB54" s="76"/>
      <c r="BC54" s="76"/>
      <c r="BD54" s="76"/>
      <c r="BE54" s="76"/>
      <c r="BF54" s="76"/>
    </row>
    <row r="55" ht="21.0" customHeight="1">
      <c r="A55" s="81">
        <v>49.0</v>
      </c>
      <c r="B55" s="153"/>
      <c r="C55" s="154"/>
      <c r="D55" s="155"/>
      <c r="E55" s="85"/>
      <c r="F55" s="85"/>
      <c r="G55" s="85"/>
      <c r="H55" s="85"/>
      <c r="I55" s="85"/>
      <c r="J55" s="85"/>
      <c r="K55" s="85"/>
      <c r="L55" s="85"/>
      <c r="M55" s="85"/>
      <c r="N55" s="85"/>
      <c r="O55" s="85"/>
      <c r="P55" s="90"/>
      <c r="Q55" s="85"/>
      <c r="R55" s="85"/>
      <c r="S55" s="85"/>
      <c r="T55" s="85"/>
      <c r="U55" s="85"/>
      <c r="V55" s="85"/>
      <c r="W55" s="85"/>
      <c r="X55" s="85"/>
      <c r="Y55" s="85"/>
      <c r="Z55" s="85"/>
      <c r="AA55" s="85"/>
      <c r="AB55" s="85"/>
      <c r="AC55" s="85"/>
      <c r="AD55" s="85"/>
      <c r="AE55" s="85"/>
      <c r="AF55" s="85"/>
      <c r="AG55" s="85"/>
      <c r="AH55" s="85"/>
      <c r="AI55" s="85"/>
      <c r="AJ55" s="89">
        <f t="shared" si="3"/>
        <v>0</v>
      </c>
      <c r="AK55" s="9">
        <f t="shared" si="4"/>
        <v>0</v>
      </c>
      <c r="AL55" s="9">
        <f t="shared" si="5"/>
        <v>0</v>
      </c>
      <c r="AM55" s="64"/>
      <c r="AN55" s="64"/>
      <c r="AO55" s="64"/>
      <c r="AP55" s="76"/>
      <c r="AQ55" s="76"/>
      <c r="AR55" s="76"/>
      <c r="AS55" s="76"/>
      <c r="AT55" s="76"/>
      <c r="AU55" s="76"/>
      <c r="AV55" s="76"/>
      <c r="AW55" s="76"/>
      <c r="AX55" s="76"/>
      <c r="AY55" s="76"/>
      <c r="AZ55" s="76"/>
      <c r="BA55" s="76"/>
      <c r="BB55" s="76"/>
      <c r="BC55" s="76"/>
      <c r="BD55" s="76"/>
      <c r="BE55" s="76"/>
      <c r="BF55" s="76"/>
    </row>
    <row r="56" ht="21.0" customHeight="1">
      <c r="A56" s="81">
        <v>50.0</v>
      </c>
      <c r="B56" s="153"/>
      <c r="C56" s="154"/>
      <c r="D56" s="155"/>
      <c r="E56" s="85"/>
      <c r="F56" s="85"/>
      <c r="G56" s="85"/>
      <c r="H56" s="85"/>
      <c r="I56" s="85"/>
      <c r="J56" s="85"/>
      <c r="K56" s="85"/>
      <c r="L56" s="85"/>
      <c r="M56" s="85"/>
      <c r="N56" s="85"/>
      <c r="O56" s="85"/>
      <c r="P56" s="90"/>
      <c r="Q56" s="85"/>
      <c r="R56" s="85"/>
      <c r="S56" s="85"/>
      <c r="T56" s="85"/>
      <c r="U56" s="85"/>
      <c r="V56" s="85"/>
      <c r="W56" s="85"/>
      <c r="X56" s="85"/>
      <c r="Y56" s="85"/>
      <c r="Z56" s="85"/>
      <c r="AA56" s="85"/>
      <c r="AB56" s="85"/>
      <c r="AC56" s="85"/>
      <c r="AD56" s="85"/>
      <c r="AE56" s="85"/>
      <c r="AF56" s="85"/>
      <c r="AG56" s="85"/>
      <c r="AH56" s="85"/>
      <c r="AI56" s="85"/>
      <c r="AJ56" s="89">
        <f t="shared" si="3"/>
        <v>0</v>
      </c>
      <c r="AK56" s="9">
        <f t="shared" si="4"/>
        <v>0</v>
      </c>
      <c r="AL56" s="9">
        <f t="shared" si="5"/>
        <v>0</v>
      </c>
      <c r="AM56" s="64"/>
      <c r="AN56" s="64"/>
      <c r="AO56" s="64"/>
      <c r="AP56" s="76"/>
      <c r="AQ56" s="76"/>
      <c r="AR56" s="76"/>
      <c r="AS56" s="76"/>
      <c r="AT56" s="76"/>
      <c r="AU56" s="76"/>
      <c r="AV56" s="76"/>
      <c r="AW56" s="76"/>
      <c r="AX56" s="76"/>
      <c r="AY56" s="76"/>
      <c r="AZ56" s="76"/>
      <c r="BA56" s="76"/>
      <c r="BB56" s="76"/>
      <c r="BC56" s="76"/>
      <c r="BD56" s="76"/>
      <c r="BE56" s="76"/>
      <c r="BF56" s="76"/>
    </row>
    <row r="57" ht="21.0" customHeight="1">
      <c r="A57" s="81">
        <v>51.0</v>
      </c>
      <c r="B57" s="153"/>
      <c r="C57" s="154"/>
      <c r="D57" s="155"/>
      <c r="E57" s="85"/>
      <c r="F57" s="85"/>
      <c r="G57" s="85"/>
      <c r="H57" s="85"/>
      <c r="I57" s="85"/>
      <c r="J57" s="85"/>
      <c r="K57" s="85"/>
      <c r="L57" s="85"/>
      <c r="M57" s="85"/>
      <c r="N57" s="85"/>
      <c r="O57" s="85"/>
      <c r="P57" s="90"/>
      <c r="Q57" s="85"/>
      <c r="R57" s="85"/>
      <c r="S57" s="85"/>
      <c r="T57" s="85"/>
      <c r="U57" s="85"/>
      <c r="V57" s="85"/>
      <c r="W57" s="85"/>
      <c r="X57" s="85"/>
      <c r="Y57" s="85"/>
      <c r="Z57" s="85"/>
      <c r="AA57" s="85"/>
      <c r="AB57" s="85"/>
      <c r="AC57" s="85"/>
      <c r="AD57" s="85"/>
      <c r="AE57" s="85"/>
      <c r="AF57" s="85"/>
      <c r="AG57" s="85"/>
      <c r="AH57" s="85"/>
      <c r="AI57" s="85"/>
      <c r="AJ57" s="89">
        <f t="shared" si="3"/>
        <v>0</v>
      </c>
      <c r="AK57" s="9">
        <f t="shared" si="4"/>
        <v>0</v>
      </c>
      <c r="AL57" s="9">
        <f t="shared" si="5"/>
        <v>0</v>
      </c>
      <c r="AM57" s="64"/>
      <c r="AN57" s="64"/>
      <c r="AO57" s="64"/>
      <c r="AP57" s="76"/>
      <c r="AQ57" s="76"/>
      <c r="AR57" s="76"/>
      <c r="AS57" s="76"/>
      <c r="AT57" s="76"/>
      <c r="AU57" s="76"/>
      <c r="AV57" s="76"/>
      <c r="AW57" s="76"/>
      <c r="AX57" s="76"/>
      <c r="AY57" s="76"/>
      <c r="AZ57" s="76"/>
      <c r="BA57" s="76"/>
      <c r="BB57" s="76"/>
      <c r="BC57" s="76"/>
      <c r="BD57" s="76"/>
      <c r="BE57" s="76"/>
      <c r="BF57" s="76"/>
    </row>
    <row r="58" ht="21.0" customHeight="1">
      <c r="A58" s="81">
        <v>52.0</v>
      </c>
      <c r="B58" s="153"/>
      <c r="C58" s="154"/>
      <c r="D58" s="155"/>
      <c r="E58" s="85"/>
      <c r="F58" s="85"/>
      <c r="G58" s="85"/>
      <c r="H58" s="85"/>
      <c r="I58" s="85"/>
      <c r="J58" s="85"/>
      <c r="K58" s="85"/>
      <c r="L58" s="85"/>
      <c r="M58" s="85"/>
      <c r="N58" s="85"/>
      <c r="O58" s="85"/>
      <c r="P58" s="90"/>
      <c r="Q58" s="85"/>
      <c r="R58" s="85"/>
      <c r="S58" s="85"/>
      <c r="T58" s="85"/>
      <c r="U58" s="85"/>
      <c r="V58" s="85"/>
      <c r="W58" s="85"/>
      <c r="X58" s="85"/>
      <c r="Y58" s="85"/>
      <c r="Z58" s="85"/>
      <c r="AA58" s="85"/>
      <c r="AB58" s="85"/>
      <c r="AC58" s="85"/>
      <c r="AD58" s="85"/>
      <c r="AE58" s="85"/>
      <c r="AF58" s="85"/>
      <c r="AG58" s="85"/>
      <c r="AH58" s="85"/>
      <c r="AI58" s="85"/>
      <c r="AJ58" s="89">
        <f t="shared" si="3"/>
        <v>0</v>
      </c>
      <c r="AK58" s="9">
        <f t="shared" si="4"/>
        <v>0</v>
      </c>
      <c r="AL58" s="9">
        <f t="shared" si="5"/>
        <v>0</v>
      </c>
      <c r="AM58" s="64"/>
      <c r="AN58" s="64"/>
      <c r="AO58" s="64"/>
      <c r="AP58" s="76"/>
      <c r="AQ58" s="76"/>
      <c r="AR58" s="76"/>
      <c r="AS58" s="76"/>
      <c r="AT58" s="76"/>
      <c r="AU58" s="76"/>
      <c r="AV58" s="76"/>
      <c r="AW58" s="76"/>
      <c r="AX58" s="76"/>
      <c r="AY58" s="76"/>
      <c r="AZ58" s="76"/>
      <c r="BA58" s="76"/>
      <c r="BB58" s="76"/>
      <c r="BC58" s="76"/>
      <c r="BD58" s="76"/>
      <c r="BE58" s="76"/>
      <c r="BF58" s="76"/>
    </row>
    <row r="59" ht="21.0" customHeight="1">
      <c r="A59" s="81">
        <v>53.0</v>
      </c>
      <c r="B59" s="153"/>
      <c r="C59" s="154"/>
      <c r="D59" s="155"/>
      <c r="E59" s="85"/>
      <c r="F59" s="85"/>
      <c r="G59" s="85"/>
      <c r="H59" s="85"/>
      <c r="I59" s="85"/>
      <c r="J59" s="85"/>
      <c r="K59" s="85"/>
      <c r="L59" s="85"/>
      <c r="M59" s="85"/>
      <c r="N59" s="85"/>
      <c r="O59" s="85"/>
      <c r="P59" s="90"/>
      <c r="Q59" s="85"/>
      <c r="R59" s="85"/>
      <c r="S59" s="85"/>
      <c r="T59" s="85"/>
      <c r="U59" s="85"/>
      <c r="V59" s="85"/>
      <c r="W59" s="85"/>
      <c r="X59" s="85"/>
      <c r="Y59" s="85"/>
      <c r="Z59" s="85"/>
      <c r="AA59" s="85"/>
      <c r="AB59" s="85"/>
      <c r="AC59" s="85"/>
      <c r="AD59" s="85"/>
      <c r="AE59" s="85"/>
      <c r="AF59" s="85"/>
      <c r="AG59" s="85"/>
      <c r="AH59" s="85"/>
      <c r="AI59" s="85"/>
      <c r="AJ59" s="89">
        <f t="shared" si="3"/>
        <v>0</v>
      </c>
      <c r="AK59" s="9">
        <f t="shared" si="4"/>
        <v>0</v>
      </c>
      <c r="AL59" s="9">
        <f t="shared" si="5"/>
        <v>0</v>
      </c>
      <c r="AM59" s="64"/>
      <c r="AN59" s="64"/>
      <c r="AO59" s="64"/>
      <c r="AP59" s="76"/>
      <c r="AQ59" s="76"/>
      <c r="AR59" s="76"/>
      <c r="AS59" s="76"/>
      <c r="AT59" s="76"/>
      <c r="AU59" s="76"/>
      <c r="AV59" s="76"/>
      <c r="AW59" s="76"/>
      <c r="AX59" s="76"/>
      <c r="AY59" s="76"/>
      <c r="AZ59" s="76"/>
      <c r="BA59" s="76"/>
      <c r="BB59" s="76"/>
      <c r="BC59" s="76"/>
      <c r="BD59" s="76"/>
      <c r="BE59" s="76"/>
      <c r="BF59" s="76"/>
    </row>
    <row r="60" ht="21.0" customHeight="1">
      <c r="A60" s="105" t="s">
        <v>124</v>
      </c>
      <c r="B60" s="33"/>
      <c r="C60" s="33"/>
      <c r="D60" s="33"/>
      <c r="E60" s="33"/>
      <c r="F60" s="33"/>
      <c r="G60" s="33"/>
      <c r="H60" s="33"/>
      <c r="I60" s="33"/>
      <c r="J60" s="33"/>
      <c r="K60" s="33"/>
      <c r="L60" s="33"/>
      <c r="M60" s="33"/>
      <c r="N60" s="33"/>
      <c r="O60" s="33"/>
      <c r="P60" s="33"/>
      <c r="Q60" s="33"/>
      <c r="R60" s="33"/>
      <c r="S60" s="33"/>
      <c r="T60" s="33"/>
      <c r="U60" s="33"/>
      <c r="V60" s="33"/>
      <c r="W60" s="33"/>
      <c r="X60" s="33"/>
      <c r="Y60" s="33"/>
      <c r="Z60" s="33"/>
      <c r="AA60" s="33"/>
      <c r="AB60" s="33"/>
      <c r="AC60" s="33"/>
      <c r="AD60" s="33"/>
      <c r="AE60" s="33"/>
      <c r="AF60" s="33"/>
      <c r="AG60" s="33"/>
      <c r="AH60" s="33"/>
      <c r="AI60" s="34"/>
      <c r="AJ60" s="89">
        <f t="shared" ref="AJ60:AL60" si="6">SUM(AJ8:AJ59)</f>
        <v>2</v>
      </c>
      <c r="AK60" s="89">
        <f t="shared" si="6"/>
        <v>0</v>
      </c>
      <c r="AL60" s="89">
        <f t="shared" si="6"/>
        <v>0</v>
      </c>
      <c r="AM60" s="89" t="s">
        <v>125</v>
      </c>
      <c r="AN60" s="89" t="s">
        <v>126</v>
      </c>
      <c r="AO60" s="89" t="s">
        <v>127</v>
      </c>
      <c r="AP60" s="64"/>
      <c r="AQ60" s="64"/>
      <c r="AR60" s="76"/>
      <c r="AS60" s="76"/>
      <c r="AT60" s="76"/>
      <c r="AU60" s="76"/>
      <c r="AV60" s="76"/>
      <c r="AW60" s="76"/>
      <c r="AX60" s="76"/>
      <c r="AY60" s="76"/>
      <c r="AZ60" s="76"/>
      <c r="BA60" s="76"/>
      <c r="BB60" s="76"/>
      <c r="BC60" s="76"/>
      <c r="BD60" s="76"/>
      <c r="BE60" s="76"/>
      <c r="BF60" s="76"/>
    </row>
    <row r="61" ht="21.0" customHeight="1">
      <c r="A61" s="106" t="s">
        <v>128</v>
      </c>
      <c r="B61" s="33"/>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4"/>
      <c r="AM61" s="89"/>
      <c r="AN61" s="89"/>
      <c r="AO61" s="89"/>
      <c r="AP61" s="64"/>
      <c r="AQ61" s="64"/>
      <c r="AR61" s="76"/>
      <c r="AS61" s="76"/>
      <c r="AT61" s="76"/>
      <c r="AU61" s="76"/>
      <c r="AV61" s="76"/>
      <c r="AW61" s="76"/>
      <c r="AX61" s="76"/>
      <c r="AY61" s="76"/>
      <c r="AZ61" s="76"/>
      <c r="BA61" s="76"/>
      <c r="BB61" s="76"/>
      <c r="BC61" s="76"/>
      <c r="BD61" s="76"/>
      <c r="BE61" s="76"/>
      <c r="BF61" s="76"/>
    </row>
    <row r="62" ht="18.0" customHeight="1">
      <c r="A62" s="107"/>
      <c r="B62" s="107"/>
      <c r="C62" s="108"/>
      <c r="E62" s="65"/>
      <c r="F62" s="65"/>
      <c r="G62" s="65"/>
      <c r="H62" s="109"/>
      <c r="I62" s="110"/>
      <c r="J62" s="110"/>
      <c r="K62" s="110"/>
      <c r="L62" s="110"/>
      <c r="M62" s="110"/>
      <c r="N62" s="110"/>
      <c r="O62" s="110"/>
      <c r="P62" s="110"/>
      <c r="Q62" s="110"/>
      <c r="R62" s="110"/>
      <c r="S62" s="110"/>
      <c r="T62" s="110"/>
      <c r="U62" s="110"/>
      <c r="V62" s="110"/>
      <c r="W62" s="110"/>
      <c r="X62" s="110"/>
      <c r="Y62" s="110"/>
      <c r="Z62" s="110"/>
      <c r="AA62" s="110"/>
      <c r="AB62" s="110"/>
      <c r="AC62" s="110"/>
      <c r="AD62" s="110"/>
      <c r="AE62" s="110"/>
      <c r="AF62" s="110"/>
      <c r="AG62" s="110"/>
      <c r="AH62" s="110"/>
      <c r="AI62" s="110"/>
      <c r="AJ62" s="110"/>
      <c r="AK62" s="110"/>
      <c r="AL62" s="110"/>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108"/>
      <c r="D63" s="65"/>
      <c r="E63" s="65"/>
      <c r="F63" s="65"/>
      <c r="G63" s="65"/>
      <c r="H63" s="110"/>
      <c r="I63" s="110"/>
      <c r="J63" s="110"/>
      <c r="K63" s="110"/>
      <c r="L63" s="110"/>
      <c r="M63" s="110"/>
      <c r="N63" s="110"/>
      <c r="O63" s="110"/>
      <c r="P63" s="110"/>
      <c r="Q63" s="110"/>
      <c r="R63" s="110"/>
      <c r="S63" s="110"/>
      <c r="T63" s="110"/>
      <c r="U63" s="110"/>
      <c r="V63" s="110"/>
      <c r="W63" s="110"/>
      <c r="X63" s="110"/>
      <c r="Y63" s="110"/>
      <c r="Z63" s="110"/>
      <c r="AA63" s="110"/>
      <c r="AB63" s="110"/>
      <c r="AC63" s="110"/>
      <c r="AD63" s="110"/>
      <c r="AE63" s="110"/>
      <c r="AF63" s="110"/>
      <c r="AG63" s="110"/>
      <c r="AH63" s="110"/>
      <c r="AI63" s="110"/>
      <c r="AJ63" s="110"/>
      <c r="AK63" s="110"/>
      <c r="AL63" s="110"/>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108"/>
      <c r="D64" s="65"/>
      <c r="E64" s="65"/>
      <c r="F64" s="65"/>
      <c r="G64" s="65"/>
      <c r="H64" s="110"/>
      <c r="I64" s="110"/>
      <c r="J64" s="110"/>
      <c r="K64" s="110"/>
      <c r="L64" s="110"/>
      <c r="M64" s="110"/>
      <c r="N64" s="110"/>
      <c r="O64" s="110"/>
      <c r="P64" s="110"/>
      <c r="Q64" s="110"/>
      <c r="R64" s="110"/>
      <c r="S64" s="110"/>
      <c r="T64" s="110"/>
      <c r="U64" s="110"/>
      <c r="V64" s="110"/>
      <c r="W64" s="110"/>
      <c r="X64" s="110"/>
      <c r="Y64" s="110"/>
      <c r="Z64" s="110"/>
      <c r="AA64" s="110"/>
      <c r="AB64" s="110"/>
      <c r="AC64" s="110"/>
      <c r="AD64" s="110"/>
      <c r="AE64" s="110"/>
      <c r="AF64" s="110"/>
      <c r="AG64" s="110"/>
      <c r="AH64" s="110"/>
      <c r="AI64" s="110"/>
      <c r="AJ64" s="110"/>
      <c r="AK64" s="110"/>
      <c r="AL64" s="110"/>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108"/>
      <c r="E65" s="65"/>
      <c r="F65" s="65"/>
      <c r="G65" s="65"/>
      <c r="H65" s="110"/>
      <c r="I65" s="110"/>
      <c r="J65" s="110"/>
      <c r="K65" s="110"/>
      <c r="L65" s="110"/>
      <c r="M65" s="110"/>
      <c r="N65" s="110"/>
      <c r="O65" s="110"/>
      <c r="P65" s="110"/>
      <c r="Q65" s="110"/>
      <c r="R65" s="110"/>
      <c r="S65" s="110"/>
      <c r="T65" s="110"/>
      <c r="U65" s="110"/>
      <c r="V65" s="110"/>
      <c r="W65" s="110"/>
      <c r="X65" s="110"/>
      <c r="Y65" s="110"/>
      <c r="Z65" s="110"/>
      <c r="AA65" s="110"/>
      <c r="AB65" s="110"/>
      <c r="AC65" s="110"/>
      <c r="AD65" s="110"/>
      <c r="AE65" s="110"/>
      <c r="AF65" s="110"/>
      <c r="AG65" s="110"/>
      <c r="AH65" s="110"/>
      <c r="AI65" s="110"/>
      <c r="AJ65" s="110"/>
      <c r="AK65" s="110"/>
      <c r="AL65" s="110"/>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108"/>
      <c r="H66" s="110"/>
      <c r="I66" s="110"/>
      <c r="J66" s="110"/>
      <c r="K66" s="110"/>
      <c r="L66" s="110"/>
      <c r="M66" s="110"/>
      <c r="N66" s="110"/>
      <c r="O66" s="110"/>
      <c r="P66" s="110"/>
      <c r="Q66" s="110"/>
      <c r="R66" s="110"/>
      <c r="S66" s="110"/>
      <c r="T66" s="110"/>
      <c r="U66" s="110"/>
      <c r="V66" s="110"/>
      <c r="W66" s="110"/>
      <c r="X66" s="110"/>
      <c r="Y66" s="110"/>
      <c r="Z66" s="110"/>
      <c r="AA66" s="110"/>
      <c r="AB66" s="110"/>
      <c r="AC66" s="110"/>
      <c r="AD66" s="110"/>
      <c r="AE66" s="110"/>
      <c r="AF66" s="110"/>
      <c r="AG66" s="110"/>
      <c r="AH66" s="110"/>
      <c r="AI66" s="110"/>
      <c r="AJ66" s="110"/>
      <c r="AK66" s="110"/>
      <c r="AL66" s="110"/>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108"/>
      <c r="F67" s="65"/>
      <c r="G67" s="65"/>
      <c r="H67" s="110"/>
      <c r="I67" s="110"/>
      <c r="J67" s="110"/>
      <c r="K67" s="110"/>
      <c r="L67" s="110"/>
      <c r="M67" s="110"/>
      <c r="N67" s="110"/>
      <c r="O67" s="110"/>
      <c r="P67" s="110"/>
      <c r="Q67" s="110"/>
      <c r="R67" s="110"/>
      <c r="S67" s="110"/>
      <c r="T67" s="110"/>
      <c r="U67" s="110"/>
      <c r="V67" s="110"/>
      <c r="W67" s="110"/>
      <c r="X67" s="110"/>
      <c r="Y67" s="110"/>
      <c r="Z67" s="110"/>
      <c r="AA67" s="110"/>
      <c r="AB67" s="110"/>
      <c r="AC67" s="110"/>
      <c r="AD67" s="110"/>
      <c r="AE67" s="110"/>
      <c r="AF67" s="110"/>
      <c r="AG67" s="110"/>
      <c r="AH67" s="110"/>
      <c r="AI67" s="110"/>
      <c r="AJ67" s="110"/>
      <c r="AK67" s="110"/>
      <c r="AL67" s="110"/>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108"/>
      <c r="E68" s="65"/>
      <c r="F68" s="65"/>
      <c r="G68" s="65"/>
      <c r="H68" s="110"/>
      <c r="I68" s="110"/>
      <c r="J68" s="110"/>
      <c r="K68" s="110"/>
      <c r="L68" s="110"/>
      <c r="M68" s="110"/>
      <c r="N68" s="110"/>
      <c r="O68" s="110"/>
      <c r="P68" s="110"/>
      <c r="Q68" s="110"/>
      <c r="R68" s="110"/>
      <c r="S68" s="110"/>
      <c r="T68" s="110"/>
      <c r="U68" s="110"/>
      <c r="V68" s="110"/>
      <c r="W68" s="110"/>
      <c r="X68" s="110"/>
      <c r="Y68" s="110"/>
      <c r="Z68" s="110"/>
      <c r="AA68" s="110"/>
      <c r="AB68" s="110"/>
      <c r="AC68" s="110"/>
      <c r="AD68" s="110"/>
      <c r="AE68" s="110"/>
      <c r="AF68" s="110"/>
      <c r="AG68" s="110"/>
      <c r="AH68" s="110"/>
      <c r="AI68" s="110"/>
      <c r="AJ68" s="110"/>
      <c r="AK68" s="110"/>
      <c r="AL68" s="110"/>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8.0" customHeight="1">
      <c r="A244" s="65"/>
      <c r="B244" s="65"/>
      <c r="C244" s="65"/>
      <c r="D244" s="65"/>
      <c r="E244" s="65"/>
      <c r="F244" s="65"/>
      <c r="G244" s="65"/>
      <c r="H244" s="65"/>
      <c r="I244" s="65"/>
      <c r="J244" s="65"/>
      <c r="K244" s="65"/>
      <c r="L244" s="65"/>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c r="AQ244" s="65"/>
      <c r="AR244" s="65"/>
      <c r="AS244" s="65"/>
      <c r="AT244" s="65"/>
      <c r="AU244" s="65"/>
      <c r="AV244" s="65"/>
      <c r="AW244" s="65"/>
      <c r="AX244" s="65"/>
      <c r="AY244" s="65"/>
      <c r="AZ244" s="65"/>
      <c r="BA244" s="65"/>
      <c r="BB244" s="65"/>
      <c r="BC244" s="65"/>
      <c r="BD244" s="65"/>
      <c r="BE244" s="65"/>
      <c r="BF244" s="65"/>
    </row>
    <row r="245" ht="18.0" customHeight="1">
      <c r="A245" s="65"/>
      <c r="B245" s="65"/>
      <c r="C245" s="65"/>
      <c r="D245" s="65"/>
      <c r="E245" s="65"/>
      <c r="F245" s="65"/>
      <c r="G245" s="65"/>
      <c r="H245" s="65"/>
      <c r="I245" s="65"/>
      <c r="J245" s="65"/>
      <c r="K245" s="65"/>
      <c r="L245" s="65"/>
      <c r="M245" s="65"/>
      <c r="N245" s="65"/>
      <c r="O245" s="65"/>
      <c r="P245" s="65"/>
      <c r="Q245" s="65"/>
      <c r="R245" s="65"/>
      <c r="S245" s="65"/>
      <c r="T245" s="65"/>
      <c r="U245" s="65"/>
      <c r="V245" s="65"/>
      <c r="W245" s="65"/>
      <c r="X245" s="65"/>
      <c r="Y245" s="65"/>
      <c r="Z245" s="65"/>
      <c r="AA245" s="65"/>
      <c r="AB245" s="65"/>
      <c r="AC245" s="65"/>
      <c r="AD245" s="65"/>
      <c r="AE245" s="65"/>
      <c r="AF245" s="65"/>
      <c r="AG245" s="65"/>
      <c r="AH245" s="65"/>
      <c r="AI245" s="65"/>
      <c r="AJ245" s="65"/>
      <c r="AK245" s="65"/>
      <c r="AL245" s="65"/>
      <c r="AM245" s="65"/>
      <c r="AN245" s="65"/>
      <c r="AO245" s="65"/>
      <c r="AP245" s="65"/>
      <c r="AQ245" s="65"/>
      <c r="AR245" s="65"/>
      <c r="AS245" s="65"/>
      <c r="AT245" s="65"/>
      <c r="AU245" s="65"/>
      <c r="AV245" s="65"/>
      <c r="AW245" s="65"/>
      <c r="AX245" s="65"/>
      <c r="AY245" s="65"/>
      <c r="AZ245" s="65"/>
      <c r="BA245" s="65"/>
      <c r="BB245" s="65"/>
      <c r="BC245" s="65"/>
      <c r="BD245" s="65"/>
      <c r="BE245" s="65"/>
      <c r="BF245" s="65"/>
    </row>
    <row r="246" ht="18.0" customHeight="1">
      <c r="A246" s="65"/>
      <c r="B246" s="65"/>
      <c r="C246" s="65"/>
      <c r="D246" s="65"/>
      <c r="E246" s="65"/>
      <c r="F246" s="65"/>
      <c r="G246" s="65"/>
      <c r="H246" s="65"/>
      <c r="I246" s="65"/>
      <c r="J246" s="65"/>
      <c r="K246" s="65"/>
      <c r="L246" s="65"/>
      <c r="M246" s="65"/>
      <c r="N246" s="65"/>
      <c r="O246" s="65"/>
      <c r="P246" s="65"/>
      <c r="Q246" s="65"/>
      <c r="R246" s="65"/>
      <c r="S246" s="65"/>
      <c r="T246" s="65"/>
      <c r="U246" s="65"/>
      <c r="V246" s="65"/>
      <c r="W246" s="65"/>
      <c r="X246" s="65"/>
      <c r="Y246" s="65"/>
      <c r="Z246" s="65"/>
      <c r="AA246" s="65"/>
      <c r="AB246" s="65"/>
      <c r="AC246" s="65"/>
      <c r="AD246" s="65"/>
      <c r="AE246" s="65"/>
      <c r="AF246" s="65"/>
      <c r="AG246" s="65"/>
      <c r="AH246" s="65"/>
      <c r="AI246" s="65"/>
      <c r="AJ246" s="65"/>
      <c r="AK246" s="65"/>
      <c r="AL246" s="65"/>
      <c r="AM246" s="65"/>
      <c r="AN246" s="65"/>
      <c r="AO246" s="65"/>
      <c r="AP246" s="65"/>
      <c r="AQ246" s="65"/>
      <c r="AR246" s="65"/>
      <c r="AS246" s="65"/>
      <c r="AT246" s="65"/>
      <c r="AU246" s="65"/>
      <c r="AV246" s="65"/>
      <c r="AW246" s="65"/>
      <c r="AX246" s="65"/>
      <c r="AY246" s="65"/>
      <c r="AZ246" s="65"/>
      <c r="BA246" s="65"/>
      <c r="BB246" s="65"/>
      <c r="BC246" s="65"/>
      <c r="BD246" s="65"/>
      <c r="BE246" s="65"/>
      <c r="BF246" s="65"/>
    </row>
    <row r="247" ht="18.0" customHeight="1">
      <c r="A247" s="65"/>
      <c r="B247" s="65"/>
      <c r="C247" s="65"/>
      <c r="D247" s="65"/>
      <c r="E247" s="65"/>
      <c r="F247" s="65"/>
      <c r="G247" s="65"/>
      <c r="H247" s="65"/>
      <c r="I247" s="65"/>
      <c r="J247" s="65"/>
      <c r="K247" s="65"/>
      <c r="L247" s="65"/>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c r="AQ247" s="65"/>
      <c r="AR247" s="65"/>
      <c r="AS247" s="65"/>
      <c r="AT247" s="65"/>
      <c r="AU247" s="65"/>
      <c r="AV247" s="65"/>
      <c r="AW247" s="65"/>
      <c r="AX247" s="65"/>
      <c r="AY247" s="65"/>
      <c r="AZ247" s="65"/>
      <c r="BA247" s="65"/>
      <c r="BB247" s="65"/>
      <c r="BC247" s="65"/>
      <c r="BD247" s="65"/>
      <c r="BE247" s="65"/>
      <c r="BF247" s="65"/>
    </row>
    <row r="248" ht="18.0" customHeight="1">
      <c r="A248" s="65"/>
      <c r="B248" s="65"/>
      <c r="C248" s="65"/>
      <c r="D248" s="65"/>
      <c r="E248" s="65"/>
      <c r="F248" s="65"/>
      <c r="G248" s="65"/>
      <c r="H248" s="65"/>
      <c r="I248" s="65"/>
      <c r="J248" s="65"/>
      <c r="K248" s="65"/>
      <c r="L248" s="65"/>
      <c r="M248" s="65"/>
      <c r="N248" s="65"/>
      <c r="O248" s="65"/>
      <c r="P248" s="65"/>
      <c r="Q248" s="65"/>
      <c r="R248" s="65"/>
      <c r="S248" s="65"/>
      <c r="T248" s="65"/>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c r="AQ248" s="65"/>
      <c r="AR248" s="65"/>
      <c r="AS248" s="65"/>
      <c r="AT248" s="65"/>
      <c r="AU248" s="65"/>
      <c r="AV248" s="65"/>
      <c r="AW248" s="65"/>
      <c r="AX248" s="65"/>
      <c r="AY248" s="65"/>
      <c r="AZ248" s="65"/>
      <c r="BA248" s="65"/>
      <c r="BB248" s="65"/>
      <c r="BC248" s="65"/>
      <c r="BD248" s="65"/>
      <c r="BE248" s="65"/>
      <c r="BF248" s="65"/>
    </row>
    <row r="249" ht="18.0" customHeight="1">
      <c r="A249" s="65"/>
      <c r="B249" s="65"/>
      <c r="C249" s="65"/>
      <c r="D249" s="65"/>
      <c r="E249" s="65"/>
      <c r="F249" s="65"/>
      <c r="G249" s="65"/>
      <c r="H249" s="65"/>
      <c r="I249" s="65"/>
      <c r="J249" s="65"/>
      <c r="K249" s="65"/>
      <c r="L249" s="65"/>
      <c r="M249" s="65"/>
      <c r="N249" s="65"/>
      <c r="O249" s="65"/>
      <c r="P249" s="65"/>
      <c r="Q249" s="65"/>
      <c r="R249" s="65"/>
      <c r="S249" s="65"/>
      <c r="T249" s="65"/>
      <c r="U249" s="65"/>
      <c r="V249" s="65"/>
      <c r="W249" s="65"/>
      <c r="X249" s="65"/>
      <c r="Y249" s="65"/>
      <c r="Z249" s="65"/>
      <c r="AA249" s="65"/>
      <c r="AB249" s="65"/>
      <c r="AC249" s="65"/>
      <c r="AD249" s="65"/>
      <c r="AE249" s="65"/>
      <c r="AF249" s="65"/>
      <c r="AG249" s="65"/>
      <c r="AH249" s="65"/>
      <c r="AI249" s="65"/>
      <c r="AJ249" s="65"/>
      <c r="AK249" s="65"/>
      <c r="AL249" s="65"/>
      <c r="AM249" s="65"/>
      <c r="AN249" s="65"/>
      <c r="AO249" s="65"/>
      <c r="AP249" s="65"/>
      <c r="AQ249" s="65"/>
      <c r="AR249" s="65"/>
      <c r="AS249" s="65"/>
      <c r="AT249" s="65"/>
      <c r="AU249" s="65"/>
      <c r="AV249" s="65"/>
      <c r="AW249" s="65"/>
      <c r="AX249" s="65"/>
      <c r="AY249" s="65"/>
      <c r="AZ249" s="65"/>
      <c r="BA249" s="65"/>
      <c r="BB249" s="65"/>
      <c r="BC249" s="65"/>
      <c r="BD249" s="65"/>
      <c r="BE249" s="65"/>
      <c r="BF249" s="65"/>
    </row>
    <row r="250" ht="18.0" customHeight="1">
      <c r="A250" s="65"/>
      <c r="B250" s="65"/>
      <c r="C250" s="65"/>
      <c r="D250" s="65"/>
      <c r="E250" s="65"/>
      <c r="F250" s="65"/>
      <c r="G250" s="65"/>
      <c r="H250" s="65"/>
      <c r="I250" s="65"/>
      <c r="J250" s="65"/>
      <c r="K250" s="65"/>
      <c r="L250" s="65"/>
      <c r="M250" s="65"/>
      <c r="N250" s="65"/>
      <c r="O250" s="65"/>
      <c r="P250" s="65"/>
      <c r="Q250" s="65"/>
      <c r="R250" s="65"/>
      <c r="S250" s="65"/>
      <c r="T250" s="65"/>
      <c r="U250" s="65"/>
      <c r="V250" s="65"/>
      <c r="W250" s="65"/>
      <c r="X250" s="65"/>
      <c r="Y250" s="65"/>
      <c r="Z250" s="65"/>
      <c r="AA250" s="65"/>
      <c r="AB250" s="65"/>
      <c r="AC250" s="65"/>
      <c r="AD250" s="65"/>
      <c r="AE250" s="65"/>
      <c r="AF250" s="65"/>
      <c r="AG250" s="65"/>
      <c r="AH250" s="65"/>
      <c r="AI250" s="65"/>
      <c r="AJ250" s="65"/>
      <c r="AK250" s="65"/>
      <c r="AL250" s="65"/>
      <c r="AM250" s="65"/>
      <c r="AN250" s="65"/>
      <c r="AO250" s="65"/>
      <c r="AP250" s="65"/>
      <c r="AQ250" s="65"/>
      <c r="AR250" s="65"/>
      <c r="AS250" s="65"/>
      <c r="AT250" s="65"/>
      <c r="AU250" s="65"/>
      <c r="AV250" s="65"/>
      <c r="AW250" s="65"/>
      <c r="AX250" s="65"/>
      <c r="AY250" s="65"/>
      <c r="AZ250" s="65"/>
      <c r="BA250" s="65"/>
      <c r="BB250" s="65"/>
      <c r="BC250" s="65"/>
      <c r="BD250" s="65"/>
      <c r="BE250" s="65"/>
      <c r="BF250" s="65"/>
    </row>
    <row r="251" ht="18.0" customHeight="1">
      <c r="A251" s="65"/>
      <c r="B251" s="65"/>
      <c r="C251" s="65"/>
      <c r="D251" s="65"/>
      <c r="E251" s="65"/>
      <c r="F251" s="65"/>
      <c r="G251" s="65"/>
      <c r="H251" s="65"/>
      <c r="I251" s="65"/>
      <c r="J251" s="65"/>
      <c r="K251" s="65"/>
      <c r="L251" s="65"/>
      <c r="M251" s="65"/>
      <c r="N251" s="65"/>
      <c r="O251" s="65"/>
      <c r="P251" s="65"/>
      <c r="Q251" s="65"/>
      <c r="R251" s="65"/>
      <c r="S251" s="65"/>
      <c r="T251" s="65"/>
      <c r="U251" s="65"/>
      <c r="V251" s="65"/>
      <c r="W251" s="65"/>
      <c r="X251" s="65"/>
      <c r="Y251" s="65"/>
      <c r="Z251" s="65"/>
      <c r="AA251" s="65"/>
      <c r="AB251" s="65"/>
      <c r="AC251" s="65"/>
      <c r="AD251" s="65"/>
      <c r="AE251" s="65"/>
      <c r="AF251" s="65"/>
      <c r="AG251" s="65"/>
      <c r="AH251" s="65"/>
      <c r="AI251" s="65"/>
      <c r="AJ251" s="65"/>
      <c r="AK251" s="65"/>
      <c r="AL251" s="65"/>
      <c r="AM251" s="65"/>
      <c r="AN251" s="65"/>
      <c r="AO251" s="65"/>
      <c r="AP251" s="65"/>
      <c r="AQ251" s="65"/>
      <c r="AR251" s="65"/>
      <c r="AS251" s="65"/>
      <c r="AT251" s="65"/>
      <c r="AU251" s="65"/>
      <c r="AV251" s="65"/>
      <c r="AW251" s="65"/>
      <c r="AX251" s="65"/>
      <c r="AY251" s="65"/>
      <c r="AZ251" s="65"/>
      <c r="BA251" s="65"/>
      <c r="BB251" s="65"/>
      <c r="BC251" s="65"/>
      <c r="BD251" s="65"/>
      <c r="BE251" s="65"/>
      <c r="BF251" s="65"/>
    </row>
    <row r="252" ht="18.0" customHeight="1">
      <c r="A252" s="65"/>
      <c r="B252" s="65"/>
      <c r="C252" s="65"/>
      <c r="D252" s="65"/>
      <c r="E252" s="65"/>
      <c r="F252" s="65"/>
      <c r="G252" s="65"/>
      <c r="H252" s="65"/>
      <c r="I252" s="65"/>
      <c r="J252" s="65"/>
      <c r="K252" s="65"/>
      <c r="L252" s="65"/>
      <c r="M252" s="65"/>
      <c r="N252" s="65"/>
      <c r="O252" s="65"/>
      <c r="P252" s="65"/>
      <c r="Q252" s="65"/>
      <c r="R252" s="65"/>
      <c r="S252" s="65"/>
      <c r="T252" s="65"/>
      <c r="U252" s="65"/>
      <c r="V252" s="65"/>
      <c r="W252" s="65"/>
      <c r="X252" s="65"/>
      <c r="Y252" s="65"/>
      <c r="Z252" s="65"/>
      <c r="AA252" s="65"/>
      <c r="AB252" s="65"/>
      <c r="AC252" s="65"/>
      <c r="AD252" s="65"/>
      <c r="AE252" s="65"/>
      <c r="AF252" s="65"/>
      <c r="AG252" s="65"/>
      <c r="AH252" s="65"/>
      <c r="AI252" s="65"/>
      <c r="AJ252" s="65"/>
      <c r="AK252" s="65"/>
      <c r="AL252" s="65"/>
      <c r="AM252" s="65"/>
      <c r="AN252" s="65"/>
      <c r="AO252" s="65"/>
      <c r="AP252" s="65"/>
      <c r="AQ252" s="65"/>
      <c r="AR252" s="65"/>
      <c r="AS252" s="65"/>
      <c r="AT252" s="65"/>
      <c r="AU252" s="65"/>
      <c r="AV252" s="65"/>
      <c r="AW252" s="65"/>
      <c r="AX252" s="65"/>
      <c r="AY252" s="65"/>
      <c r="AZ252" s="65"/>
      <c r="BA252" s="65"/>
      <c r="BB252" s="65"/>
      <c r="BC252" s="65"/>
      <c r="BD252" s="65"/>
      <c r="BE252" s="65"/>
      <c r="BF252" s="65"/>
    </row>
    <row r="253" ht="18.0" customHeight="1">
      <c r="A253" s="65"/>
      <c r="B253" s="65"/>
      <c r="C253" s="65"/>
      <c r="D253" s="65"/>
      <c r="E253" s="65"/>
      <c r="F253" s="65"/>
      <c r="G253" s="65"/>
      <c r="H253" s="65"/>
      <c r="I253" s="65"/>
      <c r="J253" s="65"/>
      <c r="K253" s="65"/>
      <c r="L253" s="65"/>
      <c r="M253" s="65"/>
      <c r="N253" s="65"/>
      <c r="O253" s="65"/>
      <c r="P253" s="65"/>
      <c r="Q253" s="65"/>
      <c r="R253" s="65"/>
      <c r="S253" s="65"/>
      <c r="T253" s="65"/>
      <c r="U253" s="65"/>
      <c r="V253" s="65"/>
      <c r="W253" s="65"/>
      <c r="X253" s="65"/>
      <c r="Y253" s="65"/>
      <c r="Z253" s="65"/>
      <c r="AA253" s="65"/>
      <c r="AB253" s="65"/>
      <c r="AC253" s="65"/>
      <c r="AD253" s="65"/>
      <c r="AE253" s="65"/>
      <c r="AF253" s="65"/>
      <c r="AG253" s="65"/>
      <c r="AH253" s="65"/>
      <c r="AI253" s="65"/>
      <c r="AJ253" s="65"/>
      <c r="AK253" s="65"/>
      <c r="AL253" s="65"/>
      <c r="AM253" s="65"/>
      <c r="AN253" s="65"/>
      <c r="AO253" s="65"/>
      <c r="AP253" s="65"/>
      <c r="AQ253" s="65"/>
      <c r="AR253" s="65"/>
      <c r="AS253" s="65"/>
      <c r="AT253" s="65"/>
      <c r="AU253" s="65"/>
      <c r="AV253" s="65"/>
      <c r="AW253" s="65"/>
      <c r="AX253" s="65"/>
      <c r="AY253" s="65"/>
      <c r="AZ253" s="65"/>
      <c r="BA253" s="65"/>
      <c r="BB253" s="65"/>
      <c r="BC253" s="65"/>
      <c r="BD253" s="65"/>
      <c r="BE253" s="65"/>
      <c r="BF253" s="65"/>
    </row>
    <row r="254" ht="18.0" customHeight="1">
      <c r="A254" s="65"/>
      <c r="B254" s="65"/>
      <c r="C254" s="65"/>
      <c r="D254" s="65"/>
      <c r="E254" s="65"/>
      <c r="F254" s="65"/>
      <c r="G254" s="65"/>
      <c r="H254" s="65"/>
      <c r="I254" s="65"/>
      <c r="J254" s="65"/>
      <c r="K254" s="65"/>
      <c r="L254" s="65"/>
      <c r="M254" s="65"/>
      <c r="N254" s="65"/>
      <c r="O254" s="65"/>
      <c r="P254" s="65"/>
      <c r="Q254" s="65"/>
      <c r="R254" s="65"/>
      <c r="S254" s="65"/>
      <c r="T254" s="65"/>
      <c r="U254" s="65"/>
      <c r="V254" s="65"/>
      <c r="W254" s="65"/>
      <c r="X254" s="65"/>
      <c r="Y254" s="65"/>
      <c r="Z254" s="65"/>
      <c r="AA254" s="65"/>
      <c r="AB254" s="65"/>
      <c r="AC254" s="65"/>
      <c r="AD254" s="65"/>
      <c r="AE254" s="65"/>
      <c r="AF254" s="65"/>
      <c r="AG254" s="65"/>
      <c r="AH254" s="65"/>
      <c r="AI254" s="65"/>
      <c r="AJ254" s="65"/>
      <c r="AK254" s="65"/>
      <c r="AL254" s="65"/>
      <c r="AM254" s="65"/>
      <c r="AN254" s="65"/>
      <c r="AO254" s="65"/>
      <c r="AP254" s="65"/>
      <c r="AQ254" s="65"/>
      <c r="AR254" s="65"/>
      <c r="AS254" s="65"/>
      <c r="AT254" s="65"/>
      <c r="AU254" s="65"/>
      <c r="AV254" s="65"/>
      <c r="AW254" s="65"/>
      <c r="AX254" s="65"/>
      <c r="AY254" s="65"/>
      <c r="AZ254" s="65"/>
      <c r="BA254" s="65"/>
      <c r="BB254" s="65"/>
      <c r="BC254" s="65"/>
      <c r="BD254" s="65"/>
      <c r="BE254" s="65"/>
      <c r="BF254" s="65"/>
    </row>
    <row r="255" ht="18.0" customHeight="1">
      <c r="A255" s="65"/>
      <c r="B255" s="65"/>
      <c r="C255" s="65"/>
      <c r="D255" s="65"/>
      <c r="E255" s="65"/>
      <c r="F255" s="65"/>
      <c r="G255" s="65"/>
      <c r="H255" s="65"/>
      <c r="I255" s="65"/>
      <c r="J255" s="65"/>
      <c r="K255" s="65"/>
      <c r="L255" s="65"/>
      <c r="M255" s="65"/>
      <c r="N255" s="65"/>
      <c r="O255" s="65"/>
      <c r="P255" s="65"/>
      <c r="Q255" s="65"/>
      <c r="R255" s="65"/>
      <c r="S255" s="65"/>
      <c r="T255" s="65"/>
      <c r="U255" s="65"/>
      <c r="V255" s="65"/>
      <c r="W255" s="65"/>
      <c r="X255" s="65"/>
      <c r="Y255" s="65"/>
      <c r="Z255" s="65"/>
      <c r="AA255" s="65"/>
      <c r="AB255" s="65"/>
      <c r="AC255" s="65"/>
      <c r="AD255" s="65"/>
      <c r="AE255" s="65"/>
      <c r="AF255" s="65"/>
      <c r="AG255" s="65"/>
      <c r="AH255" s="65"/>
      <c r="AI255" s="65"/>
      <c r="AJ255" s="65"/>
      <c r="AK255" s="65"/>
      <c r="AL255" s="65"/>
      <c r="AM255" s="65"/>
      <c r="AN255" s="65"/>
      <c r="AO255" s="65"/>
      <c r="AP255" s="65"/>
      <c r="AQ255" s="65"/>
      <c r="AR255" s="65"/>
      <c r="AS255" s="65"/>
      <c r="AT255" s="65"/>
      <c r="AU255" s="65"/>
      <c r="AV255" s="65"/>
      <c r="AW255" s="65"/>
      <c r="AX255" s="65"/>
      <c r="AY255" s="65"/>
      <c r="AZ255" s="65"/>
      <c r="BA255" s="65"/>
      <c r="BB255" s="65"/>
      <c r="BC255" s="65"/>
      <c r="BD255" s="65"/>
      <c r="BE255" s="65"/>
      <c r="BF255" s="65"/>
    </row>
    <row r="256" ht="18.0" customHeight="1">
      <c r="A256" s="65"/>
      <c r="B256" s="65"/>
      <c r="C256" s="65"/>
      <c r="D256" s="65"/>
      <c r="E256" s="65"/>
      <c r="F256" s="65"/>
      <c r="G256" s="65"/>
      <c r="H256" s="65"/>
      <c r="I256" s="65"/>
      <c r="J256" s="65"/>
      <c r="K256" s="65"/>
      <c r="L256" s="65"/>
      <c r="M256" s="65"/>
      <c r="N256" s="65"/>
      <c r="O256" s="65"/>
      <c r="P256" s="65"/>
      <c r="Q256" s="65"/>
      <c r="R256" s="65"/>
      <c r="S256" s="65"/>
      <c r="T256" s="65"/>
      <c r="U256" s="65"/>
      <c r="V256" s="65"/>
      <c r="W256" s="65"/>
      <c r="X256" s="65"/>
      <c r="Y256" s="65"/>
      <c r="Z256" s="65"/>
      <c r="AA256" s="65"/>
      <c r="AB256" s="65"/>
      <c r="AC256" s="65"/>
      <c r="AD256" s="65"/>
      <c r="AE256" s="65"/>
      <c r="AF256" s="65"/>
      <c r="AG256" s="65"/>
      <c r="AH256" s="65"/>
      <c r="AI256" s="65"/>
      <c r="AJ256" s="65"/>
      <c r="AK256" s="65"/>
      <c r="AL256" s="65"/>
      <c r="AM256" s="65"/>
      <c r="AN256" s="65"/>
      <c r="AO256" s="65"/>
      <c r="AP256" s="65"/>
      <c r="AQ256" s="65"/>
      <c r="AR256" s="65"/>
      <c r="AS256" s="65"/>
      <c r="AT256" s="65"/>
      <c r="AU256" s="65"/>
      <c r="AV256" s="65"/>
      <c r="AW256" s="65"/>
      <c r="AX256" s="65"/>
      <c r="AY256" s="65"/>
      <c r="AZ256" s="65"/>
      <c r="BA256" s="65"/>
      <c r="BB256" s="65"/>
      <c r="BC256" s="65"/>
      <c r="BD256" s="65"/>
      <c r="BE256" s="65"/>
      <c r="BF256" s="65"/>
    </row>
    <row r="257" ht="18.0" customHeight="1">
      <c r="A257" s="65"/>
      <c r="B257" s="65"/>
      <c r="C257" s="65"/>
      <c r="D257" s="65"/>
      <c r="E257" s="65"/>
      <c r="F257" s="65"/>
      <c r="G257" s="65"/>
      <c r="H257" s="65"/>
      <c r="I257" s="65"/>
      <c r="J257" s="65"/>
      <c r="K257" s="65"/>
      <c r="L257" s="65"/>
      <c r="M257" s="65"/>
      <c r="N257" s="65"/>
      <c r="O257" s="65"/>
      <c r="P257" s="65"/>
      <c r="Q257" s="65"/>
      <c r="R257" s="65"/>
      <c r="S257" s="65"/>
      <c r="T257" s="65"/>
      <c r="U257" s="65"/>
      <c r="V257" s="65"/>
      <c r="W257" s="65"/>
      <c r="X257" s="65"/>
      <c r="Y257" s="65"/>
      <c r="Z257" s="65"/>
      <c r="AA257" s="65"/>
      <c r="AB257" s="65"/>
      <c r="AC257" s="65"/>
      <c r="AD257" s="65"/>
      <c r="AE257" s="65"/>
      <c r="AF257" s="65"/>
      <c r="AG257" s="65"/>
      <c r="AH257" s="65"/>
      <c r="AI257" s="65"/>
      <c r="AJ257" s="65"/>
      <c r="AK257" s="65"/>
      <c r="AL257" s="65"/>
      <c r="AM257" s="65"/>
      <c r="AN257" s="65"/>
      <c r="AO257" s="65"/>
      <c r="AP257" s="65"/>
      <c r="AQ257" s="65"/>
      <c r="AR257" s="65"/>
      <c r="AS257" s="65"/>
      <c r="AT257" s="65"/>
      <c r="AU257" s="65"/>
      <c r="AV257" s="65"/>
      <c r="AW257" s="65"/>
      <c r="AX257" s="65"/>
      <c r="AY257" s="65"/>
      <c r="AZ257" s="65"/>
      <c r="BA257" s="65"/>
      <c r="BB257" s="65"/>
      <c r="BC257" s="65"/>
      <c r="BD257" s="65"/>
      <c r="BE257" s="65"/>
      <c r="BF257" s="65"/>
    </row>
    <row r="258" ht="18.0" customHeight="1">
      <c r="A258" s="65"/>
      <c r="B258" s="65"/>
      <c r="C258" s="65"/>
      <c r="D258" s="65"/>
      <c r="E258" s="65"/>
      <c r="F258" s="65"/>
      <c r="G258" s="65"/>
      <c r="H258" s="65"/>
      <c r="I258" s="65"/>
      <c r="J258" s="65"/>
      <c r="K258" s="65"/>
      <c r="L258" s="65"/>
      <c r="M258" s="65"/>
      <c r="N258" s="65"/>
      <c r="O258" s="65"/>
      <c r="P258" s="65"/>
      <c r="Q258" s="65"/>
      <c r="R258" s="65"/>
      <c r="S258" s="65"/>
      <c r="T258" s="65"/>
      <c r="U258" s="65"/>
      <c r="V258" s="65"/>
      <c r="W258" s="65"/>
      <c r="X258" s="65"/>
      <c r="Y258" s="65"/>
      <c r="Z258" s="65"/>
      <c r="AA258" s="65"/>
      <c r="AB258" s="65"/>
      <c r="AC258" s="65"/>
      <c r="AD258" s="65"/>
      <c r="AE258" s="65"/>
      <c r="AF258" s="65"/>
      <c r="AG258" s="65"/>
      <c r="AH258" s="65"/>
      <c r="AI258" s="65"/>
      <c r="AJ258" s="65"/>
      <c r="AK258" s="65"/>
      <c r="AL258" s="65"/>
      <c r="AM258" s="65"/>
      <c r="AN258" s="65"/>
      <c r="AO258" s="65"/>
      <c r="AP258" s="65"/>
      <c r="AQ258" s="65"/>
      <c r="AR258" s="65"/>
      <c r="AS258" s="65"/>
      <c r="AT258" s="65"/>
      <c r="AU258" s="65"/>
      <c r="AV258" s="65"/>
      <c r="AW258" s="65"/>
      <c r="AX258" s="65"/>
      <c r="AY258" s="65"/>
      <c r="AZ258" s="65"/>
      <c r="BA258" s="65"/>
      <c r="BB258" s="65"/>
      <c r="BC258" s="65"/>
      <c r="BD258" s="65"/>
      <c r="BE258" s="65"/>
      <c r="BF258" s="65"/>
    </row>
    <row r="259" ht="18.0" customHeight="1">
      <c r="A259" s="65"/>
      <c r="B259" s="65"/>
      <c r="C259" s="65"/>
      <c r="D259" s="65"/>
      <c r="E259" s="65"/>
      <c r="F259" s="65"/>
      <c r="G259" s="65"/>
      <c r="H259" s="65"/>
      <c r="I259" s="65"/>
      <c r="J259" s="65"/>
      <c r="K259" s="65"/>
      <c r="L259" s="65"/>
      <c r="M259" s="65"/>
      <c r="N259" s="65"/>
      <c r="O259" s="65"/>
      <c r="P259" s="65"/>
      <c r="Q259" s="65"/>
      <c r="R259" s="65"/>
      <c r="S259" s="65"/>
      <c r="T259" s="65"/>
      <c r="U259" s="65"/>
      <c r="V259" s="65"/>
      <c r="W259" s="65"/>
      <c r="X259" s="65"/>
      <c r="Y259" s="65"/>
      <c r="Z259" s="65"/>
      <c r="AA259" s="65"/>
      <c r="AB259" s="65"/>
      <c r="AC259" s="65"/>
      <c r="AD259" s="65"/>
      <c r="AE259" s="65"/>
      <c r="AF259" s="65"/>
      <c r="AG259" s="65"/>
      <c r="AH259" s="65"/>
      <c r="AI259" s="65"/>
      <c r="AJ259" s="65"/>
      <c r="AK259" s="65"/>
      <c r="AL259" s="65"/>
      <c r="AM259" s="65"/>
      <c r="AN259" s="65"/>
      <c r="AO259" s="65"/>
      <c r="AP259" s="65"/>
      <c r="AQ259" s="65"/>
      <c r="AR259" s="65"/>
      <c r="AS259" s="65"/>
      <c r="AT259" s="65"/>
      <c r="AU259" s="65"/>
      <c r="AV259" s="65"/>
      <c r="AW259" s="65"/>
      <c r="AX259" s="65"/>
      <c r="AY259" s="65"/>
      <c r="AZ259" s="65"/>
      <c r="BA259" s="65"/>
      <c r="BB259" s="65"/>
      <c r="BC259" s="65"/>
      <c r="BD259" s="65"/>
      <c r="BE259" s="65"/>
      <c r="BF259" s="65"/>
    </row>
    <row r="260" ht="18.0" customHeight="1">
      <c r="A260" s="65"/>
      <c r="B260" s="65"/>
      <c r="C260" s="65"/>
      <c r="D260" s="65"/>
      <c r="E260" s="65"/>
      <c r="F260" s="65"/>
      <c r="G260" s="65"/>
      <c r="H260" s="65"/>
      <c r="I260" s="65"/>
      <c r="J260" s="65"/>
      <c r="K260" s="65"/>
      <c r="L260" s="65"/>
      <c r="M260" s="65"/>
      <c r="N260" s="65"/>
      <c r="O260" s="65"/>
      <c r="P260" s="65"/>
      <c r="Q260" s="65"/>
      <c r="R260" s="65"/>
      <c r="S260" s="65"/>
      <c r="T260" s="65"/>
      <c r="U260" s="65"/>
      <c r="V260" s="65"/>
      <c r="W260" s="65"/>
      <c r="X260" s="65"/>
      <c r="Y260" s="65"/>
      <c r="Z260" s="65"/>
      <c r="AA260" s="65"/>
      <c r="AB260" s="65"/>
      <c r="AC260" s="65"/>
      <c r="AD260" s="65"/>
      <c r="AE260" s="65"/>
      <c r="AF260" s="65"/>
      <c r="AG260" s="65"/>
      <c r="AH260" s="65"/>
      <c r="AI260" s="65"/>
      <c r="AJ260" s="65"/>
      <c r="AK260" s="65"/>
      <c r="AL260" s="65"/>
      <c r="AM260" s="65"/>
      <c r="AN260" s="65"/>
      <c r="AO260" s="65"/>
      <c r="AP260" s="65"/>
      <c r="AQ260" s="65"/>
      <c r="AR260" s="65"/>
      <c r="AS260" s="65"/>
      <c r="AT260" s="65"/>
      <c r="AU260" s="65"/>
      <c r="AV260" s="65"/>
      <c r="AW260" s="65"/>
      <c r="AX260" s="65"/>
      <c r="AY260" s="65"/>
      <c r="AZ260" s="65"/>
      <c r="BA260" s="65"/>
      <c r="BB260" s="65"/>
      <c r="BC260" s="65"/>
      <c r="BD260" s="65"/>
      <c r="BE260" s="65"/>
      <c r="BF260" s="65"/>
    </row>
    <row r="261" ht="18.0" customHeight="1">
      <c r="A261" s="65"/>
      <c r="B261" s="65"/>
      <c r="C261" s="65"/>
      <c r="D261" s="65"/>
      <c r="E261" s="65"/>
      <c r="F261" s="65"/>
      <c r="G261" s="65"/>
      <c r="H261" s="65"/>
      <c r="I261" s="65"/>
      <c r="J261" s="65"/>
      <c r="K261" s="65"/>
      <c r="L261" s="65"/>
      <c r="M261" s="65"/>
      <c r="N261" s="65"/>
      <c r="O261" s="65"/>
      <c r="P261" s="65"/>
      <c r="Q261" s="65"/>
      <c r="R261" s="65"/>
      <c r="S261" s="65"/>
      <c r="T261" s="65"/>
      <c r="U261" s="65"/>
      <c r="V261" s="65"/>
      <c r="W261" s="65"/>
      <c r="X261" s="65"/>
      <c r="Y261" s="65"/>
      <c r="Z261" s="65"/>
      <c r="AA261" s="65"/>
      <c r="AB261" s="65"/>
      <c r="AC261" s="65"/>
      <c r="AD261" s="65"/>
      <c r="AE261" s="65"/>
      <c r="AF261" s="65"/>
      <c r="AG261" s="65"/>
      <c r="AH261" s="65"/>
      <c r="AI261" s="65"/>
      <c r="AJ261" s="65"/>
      <c r="AK261" s="65"/>
      <c r="AL261" s="65"/>
      <c r="AM261" s="65"/>
      <c r="AN261" s="65"/>
      <c r="AO261" s="65"/>
      <c r="AP261" s="65"/>
      <c r="AQ261" s="65"/>
      <c r="AR261" s="65"/>
      <c r="AS261" s="65"/>
      <c r="AT261" s="65"/>
      <c r="AU261" s="65"/>
      <c r="AV261" s="65"/>
      <c r="AW261" s="65"/>
      <c r="AX261" s="65"/>
      <c r="AY261" s="65"/>
      <c r="AZ261" s="65"/>
      <c r="BA261" s="65"/>
      <c r="BB261" s="65"/>
      <c r="BC261" s="65"/>
      <c r="BD261" s="65"/>
      <c r="BE261" s="65"/>
      <c r="BF261" s="65"/>
    </row>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3">
    <mergeCell ref="A1:P1"/>
    <mergeCell ref="Q1:AL1"/>
    <mergeCell ref="A2:P2"/>
    <mergeCell ref="Q2:AL2"/>
    <mergeCell ref="A3:AK3"/>
    <mergeCell ref="I4:L4"/>
    <mergeCell ref="M4:N4"/>
    <mergeCell ref="AL5:AL6"/>
    <mergeCell ref="AM43:AN43"/>
    <mergeCell ref="A60:AI60"/>
    <mergeCell ref="A61:AL61"/>
    <mergeCell ref="C62:D62"/>
    <mergeCell ref="C65:D65"/>
    <mergeCell ref="C66:G66"/>
    <mergeCell ref="C67:E67"/>
    <mergeCell ref="C68:D68"/>
    <mergeCell ref="O4:Q4"/>
    <mergeCell ref="R4:T4"/>
    <mergeCell ref="A5:A6"/>
    <mergeCell ref="B5:B6"/>
    <mergeCell ref="C5:D6"/>
    <mergeCell ref="AJ5:AJ6"/>
    <mergeCell ref="AK5:AK6"/>
  </mergeCells>
  <conditionalFormatting sqref="E6:E44 F6:G59 H6 I6:I44 J6:J59 K6:L44 M6:N59 O6:P6 Q6:AI59">
    <cfRule type="expression" dxfId="0" priority="1">
      <formula>IF(E$6="CN",1,0)</formula>
    </cfRule>
  </conditionalFormatting>
  <conditionalFormatting sqref="E6:G59 H6 I6:N59 O6:P6 Q6:AI59">
    <cfRule type="expression" dxfId="1" priority="2">
      <formula>IF(E$6="CN",1,0)</formula>
    </cfRule>
  </conditionalFormatting>
  <printOptions/>
  <pageMargins bottom="0.16875" footer="0.0" header="0.0" left="0.309027777777778" right="0.25" top="0.309027777777778"/>
  <pageSetup orientation="landscape"/>
  <colBreaks count="1" manualBreakCount="1">
    <brk id="38" man="1"/>
  </colBreaks>
  <drawing r:id="rId2"/>
  <legacyDrawing r:id="rId3"/>
</worksheet>
</file>

<file path=xl/worksheets/sheet1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45" width="12.43"/>
    <col customWidth="1" min="46" max="58" width="9.29"/>
  </cols>
  <sheetData>
    <row r="1" ht="22.5" customHeight="1">
      <c r="A1" s="63"/>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419</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3.0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45352</v>
      </c>
      <c r="F5" s="74">
        <f t="shared" ref="F5:AI5" si="1">E5+1</f>
        <v>45353</v>
      </c>
      <c r="G5" s="74">
        <f t="shared" si="1"/>
        <v>45354</v>
      </c>
      <c r="H5" s="74">
        <f t="shared" si="1"/>
        <v>45355</v>
      </c>
      <c r="I5" s="74">
        <f t="shared" si="1"/>
        <v>45356</v>
      </c>
      <c r="J5" s="74">
        <f t="shared" si="1"/>
        <v>45357</v>
      </c>
      <c r="K5" s="74">
        <f t="shared" si="1"/>
        <v>45358</v>
      </c>
      <c r="L5" s="74">
        <f t="shared" si="1"/>
        <v>45359</v>
      </c>
      <c r="M5" s="74">
        <f t="shared" si="1"/>
        <v>45360</v>
      </c>
      <c r="N5" s="74">
        <f t="shared" si="1"/>
        <v>45361</v>
      </c>
      <c r="O5" s="74">
        <f t="shared" si="1"/>
        <v>45362</v>
      </c>
      <c r="P5" s="74">
        <f t="shared" si="1"/>
        <v>45363</v>
      </c>
      <c r="Q5" s="74">
        <f t="shared" si="1"/>
        <v>45364</v>
      </c>
      <c r="R5" s="74">
        <f t="shared" si="1"/>
        <v>45365</v>
      </c>
      <c r="S5" s="74">
        <f t="shared" si="1"/>
        <v>45366</v>
      </c>
      <c r="T5" s="74">
        <f t="shared" si="1"/>
        <v>45367</v>
      </c>
      <c r="U5" s="74">
        <f t="shared" si="1"/>
        <v>45368</v>
      </c>
      <c r="V5" s="74">
        <f t="shared" si="1"/>
        <v>45369</v>
      </c>
      <c r="W5" s="74">
        <f t="shared" si="1"/>
        <v>45370</v>
      </c>
      <c r="X5" s="74">
        <f t="shared" si="1"/>
        <v>45371</v>
      </c>
      <c r="Y5" s="74">
        <f t="shared" si="1"/>
        <v>45372</v>
      </c>
      <c r="Z5" s="74">
        <f t="shared" si="1"/>
        <v>45373</v>
      </c>
      <c r="AA5" s="74">
        <f t="shared" si="1"/>
        <v>45374</v>
      </c>
      <c r="AB5" s="74">
        <f t="shared" si="1"/>
        <v>45375</v>
      </c>
      <c r="AC5" s="74">
        <f t="shared" si="1"/>
        <v>45376</v>
      </c>
      <c r="AD5" s="74">
        <f t="shared" si="1"/>
        <v>45377</v>
      </c>
      <c r="AE5" s="74">
        <f t="shared" si="1"/>
        <v>45378</v>
      </c>
      <c r="AF5" s="74">
        <f t="shared" si="1"/>
        <v>45379</v>
      </c>
      <c r="AG5" s="74">
        <f t="shared" si="1"/>
        <v>45380</v>
      </c>
      <c r="AH5" s="74">
        <f t="shared" si="1"/>
        <v>45381</v>
      </c>
      <c r="AI5" s="74">
        <f t="shared" si="1"/>
        <v>45382</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6</v>
      </c>
      <c r="F6" s="80">
        <f t="shared" si="2"/>
        <v>7</v>
      </c>
      <c r="G6" s="80" t="str">
        <f t="shared" si="2"/>
        <v>CN</v>
      </c>
      <c r="H6" s="80">
        <f t="shared" si="2"/>
        <v>2</v>
      </c>
      <c r="I6" s="80">
        <f t="shared" si="2"/>
        <v>3</v>
      </c>
      <c r="J6" s="80">
        <f t="shared" si="2"/>
        <v>4</v>
      </c>
      <c r="K6" s="80">
        <f t="shared" si="2"/>
        <v>5</v>
      </c>
      <c r="L6" s="80">
        <f t="shared" si="2"/>
        <v>6</v>
      </c>
      <c r="M6" s="80">
        <f t="shared" si="2"/>
        <v>7</v>
      </c>
      <c r="N6" s="80" t="str">
        <f t="shared" si="2"/>
        <v>CN</v>
      </c>
      <c r="O6" s="80">
        <f t="shared" si="2"/>
        <v>2</v>
      </c>
      <c r="P6" s="80">
        <f t="shared" si="2"/>
        <v>3</v>
      </c>
      <c r="Q6" s="80">
        <f t="shared" si="2"/>
        <v>4</v>
      </c>
      <c r="R6" s="80">
        <f t="shared" si="2"/>
        <v>5</v>
      </c>
      <c r="S6" s="80">
        <f t="shared" si="2"/>
        <v>6</v>
      </c>
      <c r="T6" s="80">
        <f t="shared" si="2"/>
        <v>7</v>
      </c>
      <c r="U6" s="80" t="str">
        <f t="shared" si="2"/>
        <v>CN</v>
      </c>
      <c r="V6" s="80">
        <f t="shared" si="2"/>
        <v>2</v>
      </c>
      <c r="W6" s="80">
        <f t="shared" si="2"/>
        <v>3</v>
      </c>
      <c r="X6" s="80">
        <f t="shared" si="2"/>
        <v>4</v>
      </c>
      <c r="Y6" s="80">
        <f t="shared" si="2"/>
        <v>5</v>
      </c>
      <c r="Z6" s="80">
        <f t="shared" si="2"/>
        <v>6</v>
      </c>
      <c r="AA6" s="80">
        <f t="shared" si="2"/>
        <v>7</v>
      </c>
      <c r="AB6" s="80" t="str">
        <f t="shared" si="2"/>
        <v>CN</v>
      </c>
      <c r="AC6" s="80">
        <f t="shared" si="2"/>
        <v>2</v>
      </c>
      <c r="AD6" s="80">
        <f t="shared" si="2"/>
        <v>3</v>
      </c>
      <c r="AE6" s="80">
        <f t="shared" si="2"/>
        <v>4</v>
      </c>
      <c r="AF6" s="80">
        <f t="shared" si="2"/>
        <v>5</v>
      </c>
      <c r="AG6" s="80">
        <f t="shared" si="2"/>
        <v>6</v>
      </c>
      <c r="AH6" s="80">
        <f t="shared" si="2"/>
        <v>7</v>
      </c>
      <c r="AI6" s="80" t="str">
        <f t="shared" si="2"/>
        <v>CN</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94">
        <v>2.254802050073E12</v>
      </c>
      <c r="C7" s="83" t="s">
        <v>420</v>
      </c>
      <c r="D7" s="118" t="s">
        <v>273</v>
      </c>
      <c r="E7" s="85"/>
      <c r="F7" s="86"/>
      <c r="G7" s="85"/>
      <c r="H7" s="85"/>
      <c r="I7" s="85"/>
      <c r="J7" s="85"/>
      <c r="K7" s="85"/>
      <c r="L7" s="85"/>
      <c r="M7" s="86"/>
      <c r="N7" s="85"/>
      <c r="O7" s="85"/>
      <c r="P7" s="87"/>
      <c r="Q7" s="85"/>
      <c r="R7" s="86"/>
      <c r="S7" s="85"/>
      <c r="T7" s="88"/>
      <c r="U7" s="86"/>
      <c r="V7" s="88"/>
      <c r="W7" s="85"/>
      <c r="X7" s="86"/>
      <c r="Y7" s="86"/>
      <c r="Z7" s="85"/>
      <c r="AA7" s="85"/>
      <c r="AB7" s="85"/>
      <c r="AC7" s="85"/>
      <c r="AD7" s="85"/>
      <c r="AE7" s="85"/>
      <c r="AF7" s="85"/>
      <c r="AG7" s="86"/>
      <c r="AH7" s="86"/>
      <c r="AI7" s="86"/>
      <c r="AJ7" s="89">
        <f t="shared" ref="AJ7:AJ51" si="3">COUNTIF(E7:AI7,"K")+2*COUNTIF(E7:AI7,"2K")+COUNTIF(E7:AI7,"TK")+COUNTIF(E7:AI7,"KT")+COUNTIF(E7:AI7,"PK")+COUNTIF(E7:AI7,"KP")+2*COUNTIF(E7:AI7,"K2")</f>
        <v>0</v>
      </c>
      <c r="AK7" s="9">
        <f t="shared" ref="AK7:AK51" si="4">COUNTIF(F7:AJ7,"P")+2*COUNTIF(F7:AJ7,"2P")+COUNTIF(F7:AJ7,"TP")+COUNTIF(F7:AJ7,"PT")+COUNTIF(F7:AJ7,"PK")+COUNTIF(F7:AJ7,"KP")+2*COUNTIF(F7:AJ7,"P2")</f>
        <v>0</v>
      </c>
      <c r="AL7" s="9">
        <f t="shared" ref="AL7:AL51"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94">
        <v>2.253401220004E12</v>
      </c>
      <c r="C8" s="83" t="s">
        <v>421</v>
      </c>
      <c r="D8" s="118" t="s">
        <v>422</v>
      </c>
      <c r="E8" s="85"/>
      <c r="F8" s="85"/>
      <c r="G8" s="85"/>
      <c r="H8" s="85"/>
      <c r="I8" s="85"/>
      <c r="J8" s="85"/>
      <c r="K8" s="85"/>
      <c r="L8" s="85"/>
      <c r="M8" s="85"/>
      <c r="N8" s="85"/>
      <c r="O8" s="85"/>
      <c r="P8" s="90"/>
      <c r="Q8" s="85"/>
      <c r="R8" s="85"/>
      <c r="S8" s="85"/>
      <c r="T8" s="88"/>
      <c r="U8" s="85"/>
      <c r="V8" s="91"/>
      <c r="W8" s="85"/>
      <c r="X8" s="85"/>
      <c r="Y8" s="85"/>
      <c r="Z8" s="85"/>
      <c r="AA8" s="85"/>
      <c r="AB8" s="85"/>
      <c r="AC8" s="85"/>
      <c r="AD8" s="85"/>
      <c r="AE8" s="85"/>
      <c r="AF8" s="85"/>
      <c r="AG8" s="85"/>
      <c r="AH8" s="85"/>
      <c r="AI8" s="85"/>
      <c r="AJ8" s="89">
        <f t="shared" si="3"/>
        <v>0</v>
      </c>
      <c r="AK8" s="9">
        <f t="shared" si="4"/>
        <v>0</v>
      </c>
      <c r="AL8" s="9">
        <f t="shared" si="5"/>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94">
        <v>2.254802050061E12</v>
      </c>
      <c r="C9" s="83" t="s">
        <v>423</v>
      </c>
      <c r="D9" s="118" t="s">
        <v>417</v>
      </c>
      <c r="E9" s="85"/>
      <c r="F9" s="85"/>
      <c r="G9" s="85"/>
      <c r="H9" s="85"/>
      <c r="I9" s="85"/>
      <c r="J9" s="86"/>
      <c r="K9" s="85"/>
      <c r="L9" s="85"/>
      <c r="M9" s="85"/>
      <c r="N9" s="86"/>
      <c r="O9" s="85"/>
      <c r="P9" s="90"/>
      <c r="Q9" s="86"/>
      <c r="R9" s="85"/>
      <c r="S9" s="85"/>
      <c r="T9" s="88"/>
      <c r="U9" s="85"/>
      <c r="V9" s="88"/>
      <c r="W9" s="85"/>
      <c r="X9" s="86"/>
      <c r="Y9" s="85"/>
      <c r="Z9" s="86"/>
      <c r="AA9" s="85"/>
      <c r="AB9" s="85"/>
      <c r="AC9" s="85"/>
      <c r="AD9" s="85"/>
      <c r="AE9" s="85"/>
      <c r="AF9" s="86"/>
      <c r="AG9" s="85"/>
      <c r="AH9" s="85"/>
      <c r="AI9" s="85"/>
      <c r="AJ9" s="89">
        <f t="shared" si="3"/>
        <v>0</v>
      </c>
      <c r="AK9" s="9">
        <f t="shared" si="4"/>
        <v>0</v>
      </c>
      <c r="AL9" s="9">
        <f t="shared" si="5"/>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94">
        <v>2.254802050078E12</v>
      </c>
      <c r="C10" s="83" t="s">
        <v>268</v>
      </c>
      <c r="D10" s="118" t="s">
        <v>386</v>
      </c>
      <c r="E10" s="86"/>
      <c r="F10" s="86"/>
      <c r="G10" s="86"/>
      <c r="H10" s="86"/>
      <c r="I10" s="85"/>
      <c r="J10" s="86"/>
      <c r="K10" s="85"/>
      <c r="L10" s="86"/>
      <c r="M10" s="85"/>
      <c r="N10" s="86"/>
      <c r="O10" s="86"/>
      <c r="P10" s="87"/>
      <c r="Q10" s="85"/>
      <c r="R10" s="85"/>
      <c r="S10" s="85"/>
      <c r="T10" s="88"/>
      <c r="U10" s="85"/>
      <c r="V10" s="88"/>
      <c r="W10" s="86"/>
      <c r="X10" s="85"/>
      <c r="Y10" s="86"/>
      <c r="Z10" s="86"/>
      <c r="AA10" s="85"/>
      <c r="AB10" s="85"/>
      <c r="AC10" s="86"/>
      <c r="AD10" s="85"/>
      <c r="AE10" s="86"/>
      <c r="AF10" s="86"/>
      <c r="AG10" s="85"/>
      <c r="AH10" s="85"/>
      <c r="AI10" s="85"/>
      <c r="AJ10" s="89">
        <f t="shared" si="3"/>
        <v>0</v>
      </c>
      <c r="AK10" s="9">
        <f t="shared" si="4"/>
        <v>0</v>
      </c>
      <c r="AL10" s="9">
        <f t="shared" si="5"/>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94">
        <v>2.254802050118E12</v>
      </c>
      <c r="C11" s="83" t="s">
        <v>424</v>
      </c>
      <c r="D11" s="118" t="s">
        <v>425</v>
      </c>
      <c r="E11" s="85"/>
      <c r="F11" s="85"/>
      <c r="G11" s="85"/>
      <c r="H11" s="85"/>
      <c r="I11" s="85"/>
      <c r="J11" s="85"/>
      <c r="K11" s="85"/>
      <c r="L11" s="85"/>
      <c r="M11" s="85"/>
      <c r="N11" s="85"/>
      <c r="O11" s="85"/>
      <c r="P11" s="90"/>
      <c r="Q11" s="85"/>
      <c r="R11" s="86"/>
      <c r="S11" s="86"/>
      <c r="T11" s="88"/>
      <c r="U11" s="85"/>
      <c r="V11" s="88"/>
      <c r="W11" s="85"/>
      <c r="X11" s="85"/>
      <c r="Y11" s="86"/>
      <c r="Z11" s="85"/>
      <c r="AA11" s="85"/>
      <c r="AB11" s="85"/>
      <c r="AC11" s="85"/>
      <c r="AD11" s="85"/>
      <c r="AE11" s="85"/>
      <c r="AF11" s="85"/>
      <c r="AG11" s="85"/>
      <c r="AH11" s="85"/>
      <c r="AI11" s="85"/>
      <c r="AJ11" s="89">
        <f t="shared" si="3"/>
        <v>0</v>
      </c>
      <c r="AK11" s="9">
        <f t="shared" si="4"/>
        <v>0</v>
      </c>
      <c r="AL11" s="9">
        <f t="shared" si="5"/>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94">
        <v>2.253201060007E12</v>
      </c>
      <c r="C12" s="83" t="s">
        <v>426</v>
      </c>
      <c r="D12" s="118" t="s">
        <v>318</v>
      </c>
      <c r="E12" s="86"/>
      <c r="F12" s="86"/>
      <c r="G12" s="86"/>
      <c r="H12" s="86"/>
      <c r="I12" s="86"/>
      <c r="J12" s="86"/>
      <c r="K12" s="85"/>
      <c r="L12" s="86"/>
      <c r="M12" s="86"/>
      <c r="N12" s="85"/>
      <c r="O12" s="85"/>
      <c r="P12" s="87"/>
      <c r="Q12" s="85"/>
      <c r="R12" s="86"/>
      <c r="S12" s="85"/>
      <c r="T12" s="88"/>
      <c r="U12" s="86"/>
      <c r="V12" s="88"/>
      <c r="W12" s="86"/>
      <c r="X12" s="86"/>
      <c r="Y12" s="86"/>
      <c r="Z12" s="86"/>
      <c r="AA12" s="85"/>
      <c r="AB12" s="86"/>
      <c r="AC12" s="86"/>
      <c r="AD12" s="86"/>
      <c r="AE12" s="85"/>
      <c r="AF12" s="86"/>
      <c r="AG12" s="86"/>
      <c r="AH12" s="85"/>
      <c r="AI12" s="86"/>
      <c r="AJ12" s="89">
        <f t="shared" si="3"/>
        <v>0</v>
      </c>
      <c r="AK12" s="9">
        <f t="shared" si="4"/>
        <v>0</v>
      </c>
      <c r="AL12" s="9">
        <f t="shared" si="5"/>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94">
        <v>2.254802050047E12</v>
      </c>
      <c r="C13" s="83" t="s">
        <v>427</v>
      </c>
      <c r="D13" s="118" t="s">
        <v>428</v>
      </c>
      <c r="E13" s="85"/>
      <c r="F13" s="85"/>
      <c r="G13" s="85"/>
      <c r="H13" s="85"/>
      <c r="I13" s="85"/>
      <c r="J13" s="86"/>
      <c r="K13" s="85"/>
      <c r="L13" s="85"/>
      <c r="M13" s="85"/>
      <c r="N13" s="85"/>
      <c r="O13" s="85"/>
      <c r="P13" s="90"/>
      <c r="Q13" s="86"/>
      <c r="R13" s="85"/>
      <c r="S13" s="86"/>
      <c r="T13" s="88"/>
      <c r="U13" s="85"/>
      <c r="V13" s="88"/>
      <c r="W13" s="85"/>
      <c r="X13" s="85"/>
      <c r="Y13" s="85"/>
      <c r="Z13" s="86"/>
      <c r="AA13" s="85"/>
      <c r="AB13" s="85"/>
      <c r="AC13" s="85"/>
      <c r="AD13" s="85"/>
      <c r="AE13" s="85"/>
      <c r="AF13" s="85"/>
      <c r="AG13" s="86"/>
      <c r="AH13" s="85"/>
      <c r="AI13" s="85"/>
      <c r="AJ13" s="89">
        <f t="shared" si="3"/>
        <v>0</v>
      </c>
      <c r="AK13" s="9">
        <f t="shared" si="4"/>
        <v>0</v>
      </c>
      <c r="AL13" s="9">
        <f t="shared" si="5"/>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120">
        <v>2.254802050051E12</v>
      </c>
      <c r="C14" s="121" t="s">
        <v>429</v>
      </c>
      <c r="D14" s="122" t="s">
        <v>430</v>
      </c>
      <c r="E14" s="86"/>
      <c r="F14" s="86"/>
      <c r="G14" s="86"/>
      <c r="H14" s="86"/>
      <c r="I14" s="86"/>
      <c r="J14" s="85"/>
      <c r="K14" s="85"/>
      <c r="L14" s="86"/>
      <c r="M14" s="86"/>
      <c r="N14" s="86"/>
      <c r="O14" s="85"/>
      <c r="P14" s="90"/>
      <c r="Q14" s="86"/>
      <c r="R14" s="85"/>
      <c r="S14" s="86"/>
      <c r="T14" s="88"/>
      <c r="U14" s="85"/>
      <c r="V14" s="91"/>
      <c r="W14" s="86"/>
      <c r="X14" s="85"/>
      <c r="Y14" s="85"/>
      <c r="Z14" s="85"/>
      <c r="AA14" s="85"/>
      <c r="AB14" s="85"/>
      <c r="AC14" s="86"/>
      <c r="AD14" s="86"/>
      <c r="AE14" s="86"/>
      <c r="AF14" s="86"/>
      <c r="AG14" s="85"/>
      <c r="AH14" s="85"/>
      <c r="AI14" s="85"/>
      <c r="AJ14" s="89">
        <f t="shared" si="3"/>
        <v>0</v>
      </c>
      <c r="AK14" s="9">
        <f t="shared" si="4"/>
        <v>0</v>
      </c>
      <c r="AL14" s="9">
        <f t="shared" si="5"/>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94">
        <v>2.254802050062E12</v>
      </c>
      <c r="C15" s="83" t="s">
        <v>431</v>
      </c>
      <c r="D15" s="118" t="s">
        <v>66</v>
      </c>
      <c r="E15" s="85"/>
      <c r="F15" s="85"/>
      <c r="G15" s="85"/>
      <c r="H15" s="85"/>
      <c r="I15" s="85"/>
      <c r="J15" s="85"/>
      <c r="K15" s="85"/>
      <c r="L15" s="85"/>
      <c r="M15" s="85"/>
      <c r="N15" s="85"/>
      <c r="O15" s="85"/>
      <c r="P15" s="90"/>
      <c r="Q15" s="85"/>
      <c r="R15" s="85"/>
      <c r="S15" s="85"/>
      <c r="T15" s="88"/>
      <c r="U15" s="85"/>
      <c r="V15" s="88"/>
      <c r="W15" s="86"/>
      <c r="X15" s="86"/>
      <c r="Y15" s="85"/>
      <c r="Z15" s="85"/>
      <c r="AA15" s="85"/>
      <c r="AB15" s="85"/>
      <c r="AC15" s="85"/>
      <c r="AD15" s="86"/>
      <c r="AE15" s="85"/>
      <c r="AF15" s="85"/>
      <c r="AG15" s="85"/>
      <c r="AH15" s="85"/>
      <c r="AI15" s="85"/>
      <c r="AJ15" s="89">
        <f t="shared" si="3"/>
        <v>0</v>
      </c>
      <c r="AK15" s="9">
        <f t="shared" si="4"/>
        <v>0</v>
      </c>
      <c r="AL15" s="9">
        <f t="shared" si="5"/>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94">
        <v>2.254802050052E12</v>
      </c>
      <c r="C16" s="83" t="s">
        <v>432</v>
      </c>
      <c r="D16" s="118" t="s">
        <v>433</v>
      </c>
      <c r="E16" s="85"/>
      <c r="F16" s="85"/>
      <c r="G16" s="85"/>
      <c r="H16" s="85"/>
      <c r="I16" s="85"/>
      <c r="J16" s="85"/>
      <c r="K16" s="85"/>
      <c r="L16" s="85"/>
      <c r="M16" s="85"/>
      <c r="N16" s="85"/>
      <c r="O16" s="85"/>
      <c r="P16" s="90"/>
      <c r="Q16" s="85"/>
      <c r="R16" s="85"/>
      <c r="S16" s="86"/>
      <c r="T16" s="88"/>
      <c r="U16" s="85"/>
      <c r="V16" s="88"/>
      <c r="W16" s="85"/>
      <c r="X16" s="85"/>
      <c r="Y16" s="85"/>
      <c r="Z16" s="85"/>
      <c r="AA16" s="85"/>
      <c r="AB16" s="85"/>
      <c r="AC16" s="85"/>
      <c r="AD16" s="85"/>
      <c r="AE16" s="85"/>
      <c r="AF16" s="85"/>
      <c r="AG16" s="85"/>
      <c r="AH16" s="85"/>
      <c r="AI16" s="85"/>
      <c r="AJ16" s="89">
        <f t="shared" si="3"/>
        <v>0</v>
      </c>
      <c r="AK16" s="9">
        <f t="shared" si="4"/>
        <v>0</v>
      </c>
      <c r="AL16" s="9">
        <f t="shared" si="5"/>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94">
        <v>2.254802050066E12</v>
      </c>
      <c r="C17" s="83" t="s">
        <v>179</v>
      </c>
      <c r="D17" s="118" t="s">
        <v>434</v>
      </c>
      <c r="E17" s="85"/>
      <c r="F17" s="85"/>
      <c r="G17" s="85"/>
      <c r="H17" s="85"/>
      <c r="I17" s="86"/>
      <c r="J17" s="85"/>
      <c r="K17" s="85"/>
      <c r="L17" s="85"/>
      <c r="M17" s="85"/>
      <c r="N17" s="85"/>
      <c r="O17" s="85"/>
      <c r="P17" s="90"/>
      <c r="Q17" s="85"/>
      <c r="R17" s="85"/>
      <c r="S17" s="85"/>
      <c r="T17" s="88"/>
      <c r="U17" s="85"/>
      <c r="V17" s="91"/>
      <c r="W17" s="86"/>
      <c r="X17" s="86"/>
      <c r="Y17" s="85"/>
      <c r="Z17" s="85"/>
      <c r="AA17" s="85"/>
      <c r="AB17" s="85"/>
      <c r="AC17" s="85"/>
      <c r="AD17" s="85"/>
      <c r="AE17" s="85"/>
      <c r="AF17" s="85"/>
      <c r="AG17" s="85"/>
      <c r="AH17" s="85"/>
      <c r="AI17" s="85"/>
      <c r="AJ17" s="89">
        <f t="shared" si="3"/>
        <v>0</v>
      </c>
      <c r="AK17" s="9">
        <f t="shared" si="4"/>
        <v>0</v>
      </c>
      <c r="AL17" s="9">
        <f t="shared" si="5"/>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94">
        <v>2.254802050002E12</v>
      </c>
      <c r="C18" s="95" t="s">
        <v>435</v>
      </c>
      <c r="D18" s="118" t="s">
        <v>195</v>
      </c>
      <c r="E18" s="85"/>
      <c r="F18" s="86"/>
      <c r="G18" s="86"/>
      <c r="H18" s="85"/>
      <c r="I18" s="86"/>
      <c r="J18" s="85"/>
      <c r="K18" s="85"/>
      <c r="L18" s="85"/>
      <c r="M18" s="85"/>
      <c r="N18" s="85"/>
      <c r="O18" s="85"/>
      <c r="P18" s="90"/>
      <c r="Q18" s="86"/>
      <c r="R18" s="85"/>
      <c r="S18" s="85"/>
      <c r="T18" s="91"/>
      <c r="U18" s="85"/>
      <c r="V18" s="88"/>
      <c r="W18" s="85"/>
      <c r="X18" s="85"/>
      <c r="Y18" s="86"/>
      <c r="Z18" s="85"/>
      <c r="AA18" s="85"/>
      <c r="AB18" s="85"/>
      <c r="AC18" s="85"/>
      <c r="AD18" s="85"/>
      <c r="AE18" s="85"/>
      <c r="AF18" s="85"/>
      <c r="AG18" s="85"/>
      <c r="AH18" s="85"/>
      <c r="AI18" s="85"/>
      <c r="AJ18" s="89">
        <f t="shared" si="3"/>
        <v>0</v>
      </c>
      <c r="AK18" s="9">
        <f t="shared" si="4"/>
        <v>0</v>
      </c>
      <c r="AL18" s="9">
        <f t="shared" si="5"/>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94">
        <v>2.254802050054E12</v>
      </c>
      <c r="C19" s="83" t="s">
        <v>436</v>
      </c>
      <c r="D19" s="118" t="s">
        <v>396</v>
      </c>
      <c r="E19" s="85"/>
      <c r="F19" s="85"/>
      <c r="G19" s="85"/>
      <c r="H19" s="85"/>
      <c r="I19" s="85"/>
      <c r="J19" s="85"/>
      <c r="K19" s="85"/>
      <c r="L19" s="85"/>
      <c r="M19" s="85"/>
      <c r="N19" s="85"/>
      <c r="O19" s="85"/>
      <c r="P19" s="90"/>
      <c r="Q19" s="85"/>
      <c r="R19" s="86"/>
      <c r="S19" s="85"/>
      <c r="T19" s="88"/>
      <c r="U19" s="85"/>
      <c r="V19" s="88"/>
      <c r="W19" s="85"/>
      <c r="X19" s="85"/>
      <c r="Y19" s="85"/>
      <c r="Z19" s="85"/>
      <c r="AA19" s="85"/>
      <c r="AB19" s="85"/>
      <c r="AC19" s="85"/>
      <c r="AD19" s="85"/>
      <c r="AE19" s="85"/>
      <c r="AF19" s="85"/>
      <c r="AG19" s="85"/>
      <c r="AH19" s="85"/>
      <c r="AI19" s="85"/>
      <c r="AJ19" s="89">
        <f t="shared" si="3"/>
        <v>0</v>
      </c>
      <c r="AK19" s="9">
        <f t="shared" si="4"/>
        <v>0</v>
      </c>
      <c r="AL19" s="9">
        <f t="shared" si="5"/>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94">
        <v>2.254802050005E12</v>
      </c>
      <c r="C20" s="83" t="s">
        <v>437</v>
      </c>
      <c r="D20" s="118" t="s">
        <v>293</v>
      </c>
      <c r="E20" s="85"/>
      <c r="F20" s="85"/>
      <c r="G20" s="85"/>
      <c r="H20" s="85"/>
      <c r="I20" s="85"/>
      <c r="J20" s="85"/>
      <c r="K20" s="85"/>
      <c r="L20" s="85"/>
      <c r="M20" s="85"/>
      <c r="N20" s="86"/>
      <c r="O20" s="85"/>
      <c r="P20" s="90"/>
      <c r="Q20" s="86"/>
      <c r="R20" s="85"/>
      <c r="S20" s="85"/>
      <c r="T20" s="88"/>
      <c r="U20" s="86"/>
      <c r="V20" s="88"/>
      <c r="W20" s="85"/>
      <c r="X20" s="85"/>
      <c r="Y20" s="86"/>
      <c r="Z20" s="85"/>
      <c r="AA20" s="85"/>
      <c r="AB20" s="85"/>
      <c r="AC20" s="86"/>
      <c r="AD20" s="85"/>
      <c r="AE20" s="85"/>
      <c r="AF20" s="85"/>
      <c r="AG20" s="85"/>
      <c r="AH20" s="86"/>
      <c r="AI20" s="85"/>
      <c r="AJ20" s="89">
        <f t="shared" si="3"/>
        <v>0</v>
      </c>
      <c r="AK20" s="9">
        <f t="shared" si="4"/>
        <v>0</v>
      </c>
      <c r="AL20" s="9">
        <f t="shared" si="5"/>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94">
        <v>2.254802050119E12</v>
      </c>
      <c r="C21" s="83" t="s">
        <v>438</v>
      </c>
      <c r="D21" s="118" t="s">
        <v>81</v>
      </c>
      <c r="E21" s="85"/>
      <c r="F21" s="86"/>
      <c r="G21" s="86"/>
      <c r="H21" s="86"/>
      <c r="I21" s="85"/>
      <c r="J21" s="85"/>
      <c r="K21" s="85"/>
      <c r="L21" s="86"/>
      <c r="M21" s="86"/>
      <c r="N21" s="86"/>
      <c r="O21" s="85"/>
      <c r="P21" s="90"/>
      <c r="Q21" s="85"/>
      <c r="R21" s="85"/>
      <c r="S21" s="85"/>
      <c r="T21" s="86"/>
      <c r="U21" s="85"/>
      <c r="V21" s="88"/>
      <c r="W21" s="85"/>
      <c r="X21" s="85"/>
      <c r="Y21" s="85"/>
      <c r="Z21" s="86"/>
      <c r="AA21" s="86"/>
      <c r="AB21" s="85"/>
      <c r="AC21" s="85"/>
      <c r="AD21" s="85"/>
      <c r="AE21" s="85"/>
      <c r="AF21" s="85"/>
      <c r="AG21" s="85"/>
      <c r="AH21" s="85"/>
      <c r="AI21" s="85"/>
      <c r="AJ21" s="89">
        <f t="shared" si="3"/>
        <v>0</v>
      </c>
      <c r="AK21" s="9">
        <f t="shared" si="4"/>
        <v>0</v>
      </c>
      <c r="AL21" s="9">
        <f t="shared" si="5"/>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94">
        <v>2.254802050059E12</v>
      </c>
      <c r="C22" s="95" t="s">
        <v>439</v>
      </c>
      <c r="D22" s="118" t="s">
        <v>81</v>
      </c>
      <c r="E22" s="85"/>
      <c r="F22" s="85"/>
      <c r="G22" s="86"/>
      <c r="H22" s="85"/>
      <c r="I22" s="86"/>
      <c r="J22" s="86"/>
      <c r="K22" s="85"/>
      <c r="L22" s="85"/>
      <c r="M22" s="85"/>
      <c r="N22" s="86"/>
      <c r="O22" s="85"/>
      <c r="P22" s="90"/>
      <c r="Q22" s="86"/>
      <c r="R22" s="85"/>
      <c r="S22" s="86"/>
      <c r="T22" s="85"/>
      <c r="U22" s="86"/>
      <c r="V22" s="88"/>
      <c r="W22" s="85"/>
      <c r="X22" s="86"/>
      <c r="Y22" s="85"/>
      <c r="Z22" s="85"/>
      <c r="AA22" s="85"/>
      <c r="AB22" s="86"/>
      <c r="AC22" s="86"/>
      <c r="AD22" s="85"/>
      <c r="AE22" s="85"/>
      <c r="AF22" s="86"/>
      <c r="AG22" s="85"/>
      <c r="AH22" s="85"/>
      <c r="AI22" s="85"/>
      <c r="AJ22" s="89">
        <f t="shared" si="3"/>
        <v>0</v>
      </c>
      <c r="AK22" s="9">
        <f t="shared" si="4"/>
        <v>0</v>
      </c>
      <c r="AL22" s="9">
        <f t="shared" si="5"/>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94">
        <v>2.254802050076E12</v>
      </c>
      <c r="C23" s="83" t="s">
        <v>440</v>
      </c>
      <c r="D23" s="118" t="s">
        <v>83</v>
      </c>
      <c r="E23" s="85"/>
      <c r="F23" s="85"/>
      <c r="G23" s="85"/>
      <c r="H23" s="85"/>
      <c r="I23" s="85"/>
      <c r="J23" s="85"/>
      <c r="K23" s="85"/>
      <c r="L23" s="85"/>
      <c r="M23" s="85"/>
      <c r="N23" s="85"/>
      <c r="O23" s="85"/>
      <c r="P23" s="90"/>
      <c r="Q23" s="85"/>
      <c r="R23" s="85"/>
      <c r="S23" s="85"/>
      <c r="T23" s="85"/>
      <c r="U23" s="85"/>
      <c r="W23" s="85"/>
      <c r="X23" s="85"/>
      <c r="Y23" s="85"/>
      <c r="Z23" s="85"/>
      <c r="AA23" s="85"/>
      <c r="AB23" s="85"/>
      <c r="AC23" s="85"/>
      <c r="AD23" s="85"/>
      <c r="AE23" s="85"/>
      <c r="AF23" s="85"/>
      <c r="AG23" s="85"/>
      <c r="AH23" s="85"/>
      <c r="AI23" s="85"/>
      <c r="AJ23" s="89">
        <f t="shared" si="3"/>
        <v>0</v>
      </c>
      <c r="AK23" s="9">
        <f t="shared" si="4"/>
        <v>0</v>
      </c>
      <c r="AL23" s="9">
        <f t="shared" si="5"/>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94">
        <v>2.254802050069E12</v>
      </c>
      <c r="C24" s="83" t="s">
        <v>441</v>
      </c>
      <c r="D24" s="118" t="s">
        <v>85</v>
      </c>
      <c r="E24" s="85"/>
      <c r="F24" s="85"/>
      <c r="G24" s="86"/>
      <c r="H24" s="85"/>
      <c r="I24" s="86"/>
      <c r="J24" s="86"/>
      <c r="K24" s="85"/>
      <c r="L24" s="86"/>
      <c r="M24" s="86"/>
      <c r="N24" s="85"/>
      <c r="O24" s="86"/>
      <c r="P24" s="87"/>
      <c r="Q24" s="86"/>
      <c r="R24" s="85"/>
      <c r="S24" s="86"/>
      <c r="T24" s="85"/>
      <c r="U24" s="85"/>
      <c r="V24" s="86"/>
      <c r="W24" s="86"/>
      <c r="X24" s="86"/>
      <c r="Y24" s="85"/>
      <c r="Z24" s="86"/>
      <c r="AA24" s="85"/>
      <c r="AB24" s="85"/>
      <c r="AC24" s="85"/>
      <c r="AD24" s="85"/>
      <c r="AE24" s="86"/>
      <c r="AF24" s="85"/>
      <c r="AG24" s="86"/>
      <c r="AH24" s="85"/>
      <c r="AI24" s="85"/>
      <c r="AJ24" s="89">
        <f t="shared" si="3"/>
        <v>0</v>
      </c>
      <c r="AK24" s="9">
        <f t="shared" si="4"/>
        <v>0</v>
      </c>
      <c r="AL24" s="9">
        <f t="shared" si="5"/>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94">
        <v>2.254802090009E12</v>
      </c>
      <c r="C25" s="83" t="s">
        <v>442</v>
      </c>
      <c r="D25" s="118" t="s">
        <v>148</v>
      </c>
      <c r="E25" s="85"/>
      <c r="F25" s="85"/>
      <c r="G25" s="85"/>
      <c r="H25" s="86"/>
      <c r="I25" s="86"/>
      <c r="J25" s="86"/>
      <c r="K25" s="85"/>
      <c r="L25" s="85"/>
      <c r="M25" s="85"/>
      <c r="N25" s="85"/>
      <c r="O25" s="85"/>
      <c r="P25" s="90"/>
      <c r="Q25" s="85"/>
      <c r="R25" s="85"/>
      <c r="S25" s="85"/>
      <c r="T25" s="85"/>
      <c r="U25" s="85"/>
      <c r="V25" s="85"/>
      <c r="W25" s="85"/>
      <c r="X25" s="85"/>
      <c r="Y25" s="85"/>
      <c r="Z25" s="85"/>
      <c r="AA25" s="85"/>
      <c r="AB25" s="85"/>
      <c r="AC25" s="86"/>
      <c r="AD25" s="86"/>
      <c r="AE25" s="86"/>
      <c r="AF25" s="86"/>
      <c r="AG25" s="86"/>
      <c r="AH25" s="85"/>
      <c r="AI25" s="85"/>
      <c r="AJ25" s="89">
        <f t="shared" si="3"/>
        <v>0</v>
      </c>
      <c r="AK25" s="9">
        <f t="shared" si="4"/>
        <v>0</v>
      </c>
      <c r="AL25" s="9">
        <f t="shared" si="5"/>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94">
        <v>2.254802050071E12</v>
      </c>
      <c r="C26" s="83" t="s">
        <v>443</v>
      </c>
      <c r="D26" s="118" t="s">
        <v>87</v>
      </c>
      <c r="E26" s="85"/>
      <c r="F26" s="85"/>
      <c r="G26" s="85"/>
      <c r="H26" s="85"/>
      <c r="I26" s="85"/>
      <c r="J26" s="85"/>
      <c r="K26" s="85"/>
      <c r="L26" s="85"/>
      <c r="M26" s="85"/>
      <c r="N26" s="85"/>
      <c r="O26" s="85"/>
      <c r="P26" s="90"/>
      <c r="Q26" s="85"/>
      <c r="R26" s="85"/>
      <c r="S26" s="85"/>
      <c r="T26" s="85"/>
      <c r="U26" s="85"/>
      <c r="V26" s="85"/>
      <c r="W26" s="85"/>
      <c r="X26" s="85"/>
      <c r="Y26" s="85"/>
      <c r="Z26" s="85"/>
      <c r="AA26" s="85"/>
      <c r="AB26" s="85"/>
      <c r="AC26" s="85"/>
      <c r="AD26" s="85"/>
      <c r="AE26" s="85"/>
      <c r="AF26" s="85"/>
      <c r="AG26" s="85"/>
      <c r="AH26" s="85"/>
      <c r="AI26" s="85"/>
      <c r="AJ26" s="89">
        <f t="shared" si="3"/>
        <v>0</v>
      </c>
      <c r="AK26" s="9">
        <f t="shared" si="4"/>
        <v>0</v>
      </c>
      <c r="AL26" s="9">
        <f t="shared" si="5"/>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94">
        <v>2.254802050063E12</v>
      </c>
      <c r="C27" s="83" t="s">
        <v>444</v>
      </c>
      <c r="D27" s="118" t="s">
        <v>256</v>
      </c>
      <c r="E27" s="85"/>
      <c r="F27" s="85"/>
      <c r="G27" s="85"/>
      <c r="H27" s="85"/>
      <c r="I27" s="85"/>
      <c r="J27" s="85"/>
      <c r="K27" s="85"/>
      <c r="L27" s="85"/>
      <c r="M27" s="85"/>
      <c r="N27" s="85"/>
      <c r="O27" s="85"/>
      <c r="P27" s="90"/>
      <c r="Q27" s="85"/>
      <c r="R27" s="85"/>
      <c r="S27" s="85"/>
      <c r="T27" s="85"/>
      <c r="U27" s="85"/>
      <c r="V27" s="85"/>
      <c r="W27" s="85"/>
      <c r="X27" s="85"/>
      <c r="Y27" s="85"/>
      <c r="Z27" s="85"/>
      <c r="AA27" s="85"/>
      <c r="AB27" s="85"/>
      <c r="AC27" s="85"/>
      <c r="AD27" s="85"/>
      <c r="AE27" s="85"/>
      <c r="AF27" s="85"/>
      <c r="AG27" s="85"/>
      <c r="AH27" s="85"/>
      <c r="AI27" s="85"/>
      <c r="AJ27" s="89">
        <f t="shared" si="3"/>
        <v>0</v>
      </c>
      <c r="AK27" s="9">
        <f t="shared" si="4"/>
        <v>0</v>
      </c>
      <c r="AL27" s="9">
        <f t="shared" si="5"/>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94">
        <v>2.254802050067E12</v>
      </c>
      <c r="C28" s="83" t="s">
        <v>261</v>
      </c>
      <c r="D28" s="118" t="s">
        <v>259</v>
      </c>
      <c r="E28" s="85"/>
      <c r="F28" s="85"/>
      <c r="G28" s="85"/>
      <c r="H28" s="85"/>
      <c r="I28" s="85"/>
      <c r="J28" s="85"/>
      <c r="K28" s="85"/>
      <c r="L28" s="85"/>
      <c r="M28" s="85"/>
      <c r="N28" s="85"/>
      <c r="O28" s="85"/>
      <c r="P28" s="90"/>
      <c r="Q28" s="85"/>
      <c r="R28" s="85"/>
      <c r="S28" s="85"/>
      <c r="T28" s="85"/>
      <c r="U28" s="85"/>
      <c r="V28" s="85"/>
      <c r="W28" s="85"/>
      <c r="X28" s="85"/>
      <c r="Y28" s="85"/>
      <c r="Z28" s="85"/>
      <c r="AA28" s="85"/>
      <c r="AB28" s="85"/>
      <c r="AC28" s="85"/>
      <c r="AD28" s="85"/>
      <c r="AE28" s="85"/>
      <c r="AF28" s="85"/>
      <c r="AG28" s="85"/>
      <c r="AH28" s="85"/>
      <c r="AI28" s="85"/>
      <c r="AJ28" s="89">
        <f t="shared" si="3"/>
        <v>0</v>
      </c>
      <c r="AK28" s="9">
        <f t="shared" si="4"/>
        <v>0</v>
      </c>
      <c r="AL28" s="9">
        <f t="shared" si="5"/>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94">
        <v>2.254802050049E12</v>
      </c>
      <c r="C29" s="83" t="s">
        <v>445</v>
      </c>
      <c r="D29" s="118" t="s">
        <v>259</v>
      </c>
      <c r="E29" s="85"/>
      <c r="F29" s="85"/>
      <c r="G29" s="85"/>
      <c r="H29" s="85"/>
      <c r="I29" s="85"/>
      <c r="J29" s="85"/>
      <c r="K29" s="85"/>
      <c r="L29" s="85"/>
      <c r="M29" s="85"/>
      <c r="N29" s="85"/>
      <c r="O29" s="85"/>
      <c r="P29" s="90"/>
      <c r="Q29" s="85"/>
      <c r="R29" s="85"/>
      <c r="S29" s="86"/>
      <c r="T29" s="85"/>
      <c r="U29" s="85"/>
      <c r="V29" s="85"/>
      <c r="W29" s="85"/>
      <c r="X29" s="85"/>
      <c r="Y29" s="85"/>
      <c r="Z29" s="85"/>
      <c r="AA29" s="85"/>
      <c r="AB29" s="85"/>
      <c r="AC29" s="85"/>
      <c r="AD29" s="85"/>
      <c r="AE29" s="85"/>
      <c r="AF29" s="85"/>
      <c r="AG29" s="85"/>
      <c r="AH29" s="85"/>
      <c r="AI29" s="85"/>
      <c r="AJ29" s="89">
        <f t="shared" si="3"/>
        <v>0</v>
      </c>
      <c r="AK29" s="9">
        <f t="shared" si="4"/>
        <v>0</v>
      </c>
      <c r="AL29" s="9">
        <f t="shared" si="5"/>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94">
        <v>2.254802050001E12</v>
      </c>
      <c r="C30" s="83" t="s">
        <v>111</v>
      </c>
      <c r="D30" s="118" t="s">
        <v>211</v>
      </c>
      <c r="E30" s="85"/>
      <c r="F30" s="85"/>
      <c r="G30" s="85"/>
      <c r="H30" s="85"/>
      <c r="I30" s="85"/>
      <c r="J30" s="85"/>
      <c r="K30" s="85"/>
      <c r="L30" s="85"/>
      <c r="M30" s="85"/>
      <c r="N30" s="85"/>
      <c r="O30" s="85"/>
      <c r="P30" s="90"/>
      <c r="Q30" s="85"/>
      <c r="R30" s="85"/>
      <c r="S30" s="86"/>
      <c r="T30" s="85"/>
      <c r="U30" s="85"/>
      <c r="V30" s="85"/>
      <c r="W30" s="85"/>
      <c r="X30" s="85"/>
      <c r="Y30" s="85"/>
      <c r="Z30" s="85"/>
      <c r="AA30" s="85"/>
      <c r="AB30" s="85"/>
      <c r="AC30" s="85"/>
      <c r="AD30" s="85"/>
      <c r="AE30" s="85"/>
      <c r="AF30" s="85"/>
      <c r="AG30" s="85"/>
      <c r="AH30" s="85"/>
      <c r="AI30" s="85"/>
      <c r="AJ30" s="89">
        <f t="shared" si="3"/>
        <v>0</v>
      </c>
      <c r="AK30" s="9">
        <f t="shared" si="4"/>
        <v>0</v>
      </c>
      <c r="AL30" s="9">
        <f t="shared" si="5"/>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81">
        <v>25.0</v>
      </c>
      <c r="B31" s="94">
        <v>2.254802050065E12</v>
      </c>
      <c r="C31" s="83" t="s">
        <v>446</v>
      </c>
      <c r="D31" s="118" t="s">
        <v>262</v>
      </c>
      <c r="E31" s="85"/>
      <c r="F31" s="85"/>
      <c r="G31" s="85"/>
      <c r="H31" s="85"/>
      <c r="I31" s="85"/>
      <c r="J31" s="85"/>
      <c r="K31" s="85"/>
      <c r="L31" s="85"/>
      <c r="M31" s="85"/>
      <c r="N31" s="85"/>
      <c r="O31" s="85"/>
      <c r="P31" s="90"/>
      <c r="Q31" s="85"/>
      <c r="R31" s="85"/>
      <c r="S31" s="85"/>
      <c r="T31" s="85"/>
      <c r="U31" s="85"/>
      <c r="V31" s="85"/>
      <c r="W31" s="85"/>
      <c r="X31" s="85"/>
      <c r="Y31" s="85"/>
      <c r="Z31" s="85"/>
      <c r="AA31" s="85"/>
      <c r="AB31" s="85"/>
      <c r="AC31" s="85"/>
      <c r="AD31" s="85"/>
      <c r="AE31" s="85"/>
      <c r="AF31" s="85"/>
      <c r="AG31" s="85"/>
      <c r="AH31" s="85"/>
      <c r="AI31" s="85"/>
      <c r="AJ31" s="89">
        <f t="shared" si="3"/>
        <v>0</v>
      </c>
      <c r="AK31" s="9">
        <f t="shared" si="4"/>
        <v>0</v>
      </c>
      <c r="AL31" s="9">
        <f t="shared" si="5"/>
        <v>0</v>
      </c>
      <c r="AM31" s="93"/>
      <c r="AN31" s="93"/>
      <c r="AO31" s="64"/>
      <c r="AP31" s="76"/>
      <c r="AQ31" s="76"/>
      <c r="AR31" s="76"/>
      <c r="AS31" s="76"/>
      <c r="AT31" s="76"/>
      <c r="AU31" s="76"/>
      <c r="AV31" s="76"/>
      <c r="AW31" s="76"/>
      <c r="AX31" s="76"/>
      <c r="AY31" s="76"/>
      <c r="AZ31" s="76"/>
      <c r="BA31" s="76"/>
      <c r="BB31" s="76"/>
      <c r="BC31" s="76"/>
      <c r="BD31" s="76"/>
      <c r="BE31" s="76"/>
      <c r="BF31" s="76"/>
    </row>
    <row r="32" ht="21.0" customHeight="1">
      <c r="A32" s="81">
        <v>26.0</v>
      </c>
      <c r="B32" s="94">
        <v>2.253201060004E12</v>
      </c>
      <c r="C32" s="83" t="s">
        <v>338</v>
      </c>
      <c r="D32" s="118" t="s">
        <v>339</v>
      </c>
      <c r="E32" s="85"/>
      <c r="F32" s="86"/>
      <c r="G32" s="85"/>
      <c r="H32" s="85"/>
      <c r="I32" s="85"/>
      <c r="J32" s="85"/>
      <c r="K32" s="85"/>
      <c r="L32" s="85"/>
      <c r="M32" s="85"/>
      <c r="N32" s="85"/>
      <c r="O32" s="85"/>
      <c r="P32" s="90"/>
      <c r="Q32" s="85"/>
      <c r="R32" s="85"/>
      <c r="S32" s="85"/>
      <c r="T32" s="85"/>
      <c r="U32" s="85"/>
      <c r="V32" s="85"/>
      <c r="W32" s="85"/>
      <c r="X32" s="85"/>
      <c r="Y32" s="85"/>
      <c r="Z32" s="85"/>
      <c r="AA32" s="85"/>
      <c r="AB32" s="85"/>
      <c r="AC32" s="85"/>
      <c r="AD32" s="85"/>
      <c r="AE32" s="85"/>
      <c r="AF32" s="85"/>
      <c r="AG32" s="85"/>
      <c r="AH32" s="85"/>
      <c r="AI32" s="85"/>
      <c r="AJ32" s="89">
        <f t="shared" si="3"/>
        <v>0</v>
      </c>
      <c r="AK32" s="9">
        <f t="shared" si="4"/>
        <v>0</v>
      </c>
      <c r="AL32" s="9">
        <f t="shared" si="5"/>
        <v>0</v>
      </c>
      <c r="AM32" s="93"/>
      <c r="AN32" s="93"/>
      <c r="AO32" s="64"/>
      <c r="AP32" s="76"/>
      <c r="AQ32" s="76"/>
      <c r="AR32" s="76"/>
      <c r="AS32" s="76"/>
      <c r="AT32" s="76"/>
      <c r="AU32" s="76"/>
      <c r="AV32" s="76"/>
      <c r="AW32" s="76"/>
      <c r="AX32" s="76"/>
      <c r="AY32" s="76"/>
      <c r="AZ32" s="76"/>
      <c r="BA32" s="76"/>
      <c r="BB32" s="76"/>
      <c r="BC32" s="76"/>
      <c r="BD32" s="76"/>
      <c r="BE32" s="76"/>
      <c r="BF32" s="76"/>
    </row>
    <row r="33" ht="21.0" customHeight="1">
      <c r="A33" s="81">
        <v>27.0</v>
      </c>
      <c r="B33" s="94">
        <v>2.254802050058E12</v>
      </c>
      <c r="C33" s="83" t="s">
        <v>447</v>
      </c>
      <c r="D33" s="118" t="s">
        <v>448</v>
      </c>
      <c r="E33" s="85"/>
      <c r="F33" s="85"/>
      <c r="G33" s="85"/>
      <c r="H33" s="85"/>
      <c r="I33" s="85"/>
      <c r="J33" s="85"/>
      <c r="K33" s="85"/>
      <c r="L33" s="85"/>
      <c r="M33" s="85"/>
      <c r="N33" s="85"/>
      <c r="O33" s="85"/>
      <c r="P33" s="90"/>
      <c r="Q33" s="85"/>
      <c r="R33" s="85"/>
      <c r="S33" s="85"/>
      <c r="T33" s="85"/>
      <c r="U33" s="85"/>
      <c r="V33" s="85"/>
      <c r="W33" s="85"/>
      <c r="X33" s="85"/>
      <c r="Y33" s="85"/>
      <c r="Z33" s="85"/>
      <c r="AA33" s="85"/>
      <c r="AB33" s="85"/>
      <c r="AC33" s="85"/>
      <c r="AD33" s="85"/>
      <c r="AE33" s="85"/>
      <c r="AF33" s="85"/>
      <c r="AG33" s="85"/>
      <c r="AH33" s="85"/>
      <c r="AI33" s="85"/>
      <c r="AJ33" s="89">
        <f t="shared" si="3"/>
        <v>0</v>
      </c>
      <c r="AK33" s="9">
        <f t="shared" si="4"/>
        <v>0</v>
      </c>
      <c r="AL33" s="9">
        <f t="shared" si="5"/>
        <v>0</v>
      </c>
      <c r="AM33" s="93"/>
      <c r="AN33" s="93"/>
      <c r="AO33" s="64"/>
      <c r="AP33" s="76"/>
      <c r="AQ33" s="76"/>
      <c r="AR33" s="76"/>
      <c r="AS33" s="76"/>
      <c r="AT33" s="76"/>
      <c r="AU33" s="76"/>
      <c r="AV33" s="76"/>
      <c r="AW33" s="76"/>
      <c r="AX33" s="76"/>
      <c r="AY33" s="76"/>
      <c r="AZ33" s="76"/>
      <c r="BA33" s="76"/>
      <c r="BB33" s="76"/>
      <c r="BC33" s="76"/>
      <c r="BD33" s="76"/>
      <c r="BE33" s="76"/>
      <c r="BF33" s="76"/>
    </row>
    <row r="34" ht="21.0" customHeight="1">
      <c r="A34" s="81">
        <v>28.0</v>
      </c>
      <c r="B34" s="94">
        <v>2.254802050006E12</v>
      </c>
      <c r="C34" s="83" t="s">
        <v>446</v>
      </c>
      <c r="D34" s="118" t="s">
        <v>407</v>
      </c>
      <c r="E34" s="85"/>
      <c r="F34" s="86"/>
      <c r="G34" s="85"/>
      <c r="H34" s="85"/>
      <c r="I34" s="85"/>
      <c r="J34" s="85"/>
      <c r="K34" s="85"/>
      <c r="L34" s="85"/>
      <c r="M34" s="85"/>
      <c r="N34" s="85"/>
      <c r="O34" s="85"/>
      <c r="P34" s="90"/>
      <c r="Q34" s="85"/>
      <c r="R34" s="85"/>
      <c r="S34" s="85"/>
      <c r="T34" s="85"/>
      <c r="U34" s="85"/>
      <c r="V34" s="85"/>
      <c r="W34" s="85"/>
      <c r="X34" s="85"/>
      <c r="Y34" s="85"/>
      <c r="Z34" s="85"/>
      <c r="AA34" s="85"/>
      <c r="AB34" s="85"/>
      <c r="AC34" s="86"/>
      <c r="AD34" s="86"/>
      <c r="AE34" s="85"/>
      <c r="AF34" s="85"/>
      <c r="AG34" s="85"/>
      <c r="AH34" s="85"/>
      <c r="AI34" s="85"/>
      <c r="AJ34" s="89">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94">
        <v>2.254802050068E12</v>
      </c>
      <c r="C35" s="83" t="s">
        <v>449</v>
      </c>
      <c r="D35" s="118" t="s">
        <v>407</v>
      </c>
      <c r="E35" s="85"/>
      <c r="F35" s="85"/>
      <c r="G35" s="85"/>
      <c r="H35" s="85"/>
      <c r="I35" s="85"/>
      <c r="J35" s="85"/>
      <c r="K35" s="85"/>
      <c r="L35" s="85"/>
      <c r="M35" s="85"/>
      <c r="N35" s="85"/>
      <c r="O35" s="85"/>
      <c r="P35" s="90"/>
      <c r="Q35" s="85"/>
      <c r="R35" s="85"/>
      <c r="S35" s="85"/>
      <c r="T35" s="85"/>
      <c r="U35" s="85"/>
      <c r="V35" s="85"/>
      <c r="W35" s="85"/>
      <c r="X35" s="85"/>
      <c r="Y35" s="85"/>
      <c r="Z35" s="85"/>
      <c r="AA35" s="85"/>
      <c r="AB35" s="85"/>
      <c r="AC35" s="86"/>
      <c r="AD35" s="86"/>
      <c r="AE35" s="85"/>
      <c r="AF35" s="86"/>
      <c r="AG35" s="85"/>
      <c r="AH35" s="85"/>
      <c r="AI35" s="85"/>
      <c r="AJ35" s="89">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94">
        <v>2.254802050072E12</v>
      </c>
      <c r="C36" s="83" t="s">
        <v>233</v>
      </c>
      <c r="D36" s="118" t="s">
        <v>450</v>
      </c>
      <c r="E36" s="85"/>
      <c r="F36" s="86"/>
      <c r="G36" s="85"/>
      <c r="H36" s="86"/>
      <c r="I36" s="85"/>
      <c r="J36" s="85"/>
      <c r="K36" s="85"/>
      <c r="L36" s="85"/>
      <c r="M36" s="85"/>
      <c r="N36" s="85"/>
      <c r="O36" s="85"/>
      <c r="P36" s="87"/>
      <c r="Q36" s="85"/>
      <c r="R36" s="85"/>
      <c r="S36" s="85"/>
      <c r="T36" s="85"/>
      <c r="U36" s="85"/>
      <c r="V36" s="85"/>
      <c r="W36" s="85"/>
      <c r="X36" s="85"/>
      <c r="Y36" s="85"/>
      <c r="Z36" s="85"/>
      <c r="AA36" s="85"/>
      <c r="AB36" s="86"/>
      <c r="AC36" s="85"/>
      <c r="AD36" s="85"/>
      <c r="AE36" s="85"/>
      <c r="AF36" s="85"/>
      <c r="AG36" s="85"/>
      <c r="AH36" s="85"/>
      <c r="AI36" s="85"/>
      <c r="AJ36" s="89">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94">
        <v>2.25480205005E12</v>
      </c>
      <c r="C37" s="83" t="s">
        <v>451</v>
      </c>
      <c r="D37" s="118" t="s">
        <v>452</v>
      </c>
      <c r="E37" s="85"/>
      <c r="F37" s="85"/>
      <c r="G37" s="85"/>
      <c r="H37" s="85"/>
      <c r="I37" s="85"/>
      <c r="J37" s="85"/>
      <c r="K37" s="85"/>
      <c r="L37" s="85"/>
      <c r="M37" s="85"/>
      <c r="N37" s="85"/>
      <c r="O37" s="85"/>
      <c r="P37" s="90"/>
      <c r="Q37" s="85"/>
      <c r="R37" s="85"/>
      <c r="S37" s="85"/>
      <c r="T37" s="85"/>
      <c r="U37" s="85"/>
      <c r="V37" s="85"/>
      <c r="W37" s="85"/>
      <c r="X37" s="85"/>
      <c r="Y37" s="85"/>
      <c r="Z37" s="85"/>
      <c r="AA37" s="85"/>
      <c r="AB37" s="85"/>
      <c r="AC37" s="85"/>
      <c r="AD37" s="85"/>
      <c r="AE37" s="85"/>
      <c r="AF37" s="85"/>
      <c r="AG37" s="85"/>
      <c r="AH37" s="85"/>
      <c r="AI37" s="85"/>
      <c r="AJ37" s="89">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94">
        <v>2.254802050004E12</v>
      </c>
      <c r="C38" s="83" t="s">
        <v>453</v>
      </c>
      <c r="D38" s="118" t="s">
        <v>454</v>
      </c>
      <c r="E38" s="85"/>
      <c r="F38" s="85"/>
      <c r="G38" s="85"/>
      <c r="H38" s="85"/>
      <c r="I38" s="85"/>
      <c r="J38" s="85"/>
      <c r="K38" s="85"/>
      <c r="L38" s="85"/>
      <c r="M38" s="85"/>
      <c r="N38" s="85"/>
      <c r="O38" s="85"/>
      <c r="P38" s="90"/>
      <c r="Q38" s="85"/>
      <c r="R38" s="85"/>
      <c r="S38" s="86"/>
      <c r="T38" s="85"/>
      <c r="U38" s="85"/>
      <c r="V38" s="85"/>
      <c r="W38" s="85"/>
      <c r="X38" s="85"/>
      <c r="Y38" s="85"/>
      <c r="Z38" s="85"/>
      <c r="AA38" s="85"/>
      <c r="AB38" s="85"/>
      <c r="AC38" s="85"/>
      <c r="AD38" s="85"/>
      <c r="AE38" s="86"/>
      <c r="AF38" s="86"/>
      <c r="AG38" s="85"/>
      <c r="AH38" s="85"/>
      <c r="AI38" s="85"/>
      <c r="AJ38" s="89">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94">
        <v>2.254802050048E12</v>
      </c>
      <c r="C39" s="83" t="s">
        <v>455</v>
      </c>
      <c r="D39" s="118" t="s">
        <v>92</v>
      </c>
      <c r="E39" s="85"/>
      <c r="F39" s="85"/>
      <c r="G39" s="85"/>
      <c r="H39" s="85"/>
      <c r="I39" s="85"/>
      <c r="J39" s="85"/>
      <c r="K39" s="85"/>
      <c r="L39" s="85"/>
      <c r="M39" s="85"/>
      <c r="N39" s="85"/>
      <c r="O39" s="85"/>
      <c r="P39" s="90"/>
      <c r="Q39" s="85"/>
      <c r="R39" s="85"/>
      <c r="S39" s="85"/>
      <c r="T39" s="85"/>
      <c r="U39" s="85"/>
      <c r="V39" s="85"/>
      <c r="W39" s="85"/>
      <c r="X39" s="85"/>
      <c r="Y39" s="85"/>
      <c r="Z39" s="85"/>
      <c r="AA39" s="85"/>
      <c r="AB39" s="85"/>
      <c r="AC39" s="85"/>
      <c r="AD39" s="85"/>
      <c r="AE39" s="85"/>
      <c r="AF39" s="85"/>
      <c r="AG39" s="85"/>
      <c r="AH39" s="85"/>
      <c r="AI39" s="85"/>
      <c r="AJ39" s="89">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94">
        <v>2.254802050122E12</v>
      </c>
      <c r="C40" s="83" t="s">
        <v>456</v>
      </c>
      <c r="D40" s="118" t="s">
        <v>457</v>
      </c>
      <c r="E40" s="85"/>
      <c r="F40" s="86"/>
      <c r="G40" s="85"/>
      <c r="H40" s="86"/>
      <c r="I40" s="85"/>
      <c r="J40" s="85"/>
      <c r="K40" s="85"/>
      <c r="L40" s="86"/>
      <c r="M40" s="85"/>
      <c r="N40" s="86"/>
      <c r="O40" s="86"/>
      <c r="P40" s="90"/>
      <c r="Q40" s="85"/>
      <c r="R40" s="85"/>
      <c r="S40" s="85"/>
      <c r="T40" s="85"/>
      <c r="U40" s="85"/>
      <c r="V40" s="85"/>
      <c r="W40" s="85"/>
      <c r="X40" s="85"/>
      <c r="Y40" s="85"/>
      <c r="Z40" s="85"/>
      <c r="AA40" s="85"/>
      <c r="AB40" s="86"/>
      <c r="AC40" s="86"/>
      <c r="AD40" s="86"/>
      <c r="AE40" s="85"/>
      <c r="AF40" s="85"/>
      <c r="AG40" s="85"/>
      <c r="AH40" s="85"/>
      <c r="AI40" s="85"/>
      <c r="AJ40" s="89">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94">
        <v>2.254802050075E12</v>
      </c>
      <c r="C41" s="83" t="s">
        <v>236</v>
      </c>
      <c r="D41" s="118" t="s">
        <v>348</v>
      </c>
      <c r="E41" s="85"/>
      <c r="F41" s="85"/>
      <c r="G41" s="85"/>
      <c r="H41" s="85"/>
      <c r="I41" s="85"/>
      <c r="J41" s="85"/>
      <c r="K41" s="85"/>
      <c r="L41" s="85"/>
      <c r="M41" s="85"/>
      <c r="N41" s="85"/>
      <c r="O41" s="85"/>
      <c r="P41" s="90"/>
      <c r="Q41" s="85"/>
      <c r="R41" s="85"/>
      <c r="S41" s="85"/>
      <c r="T41" s="85"/>
      <c r="U41" s="85"/>
      <c r="V41" s="85"/>
      <c r="W41" s="85"/>
      <c r="X41" s="85"/>
      <c r="Y41" s="85"/>
      <c r="Z41" s="85"/>
      <c r="AA41" s="85"/>
      <c r="AB41" s="85"/>
      <c r="AC41" s="85"/>
      <c r="AD41" s="85"/>
      <c r="AE41" s="85"/>
      <c r="AF41" s="85"/>
      <c r="AG41" s="85"/>
      <c r="AH41" s="85"/>
      <c r="AI41" s="85"/>
      <c r="AJ41" s="89">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81">
        <v>36.0</v>
      </c>
      <c r="B42" s="94">
        <v>2.254802050053E12</v>
      </c>
      <c r="C42" s="83" t="s">
        <v>458</v>
      </c>
      <c r="D42" s="118" t="s">
        <v>267</v>
      </c>
      <c r="E42" s="85"/>
      <c r="F42" s="85"/>
      <c r="G42" s="85"/>
      <c r="H42" s="85"/>
      <c r="I42" s="85"/>
      <c r="J42" s="85"/>
      <c r="K42" s="85"/>
      <c r="L42" s="85"/>
      <c r="M42" s="85"/>
      <c r="N42" s="85"/>
      <c r="O42" s="85"/>
      <c r="P42" s="87"/>
      <c r="Q42" s="85"/>
      <c r="R42" s="85"/>
      <c r="S42" s="85"/>
      <c r="T42" s="85"/>
      <c r="U42" s="85"/>
      <c r="V42" s="85"/>
      <c r="W42" s="85"/>
      <c r="X42" s="85"/>
      <c r="Y42" s="85"/>
      <c r="Z42" s="85"/>
      <c r="AA42" s="85"/>
      <c r="AB42" s="85"/>
      <c r="AC42" s="85"/>
      <c r="AD42" s="85"/>
      <c r="AE42" s="85"/>
      <c r="AF42" s="86"/>
      <c r="AG42" s="85"/>
      <c r="AH42" s="85"/>
      <c r="AI42" s="85"/>
      <c r="AJ42" s="89">
        <f t="shared" si="3"/>
        <v>0</v>
      </c>
      <c r="AK42" s="9">
        <f t="shared" si="4"/>
        <v>0</v>
      </c>
      <c r="AL42" s="9">
        <f t="shared" si="5"/>
        <v>0</v>
      </c>
      <c r="AM42" s="98"/>
      <c r="AN42" s="98"/>
      <c r="AO42" s="98"/>
      <c r="AP42" s="99"/>
      <c r="AQ42" s="99"/>
      <c r="AR42" s="99"/>
      <c r="AS42" s="99"/>
      <c r="AT42" s="99"/>
      <c r="AU42" s="99"/>
      <c r="AV42" s="99"/>
      <c r="AW42" s="99"/>
      <c r="AX42" s="99"/>
      <c r="AY42" s="99"/>
      <c r="AZ42" s="99"/>
      <c r="BA42" s="99"/>
      <c r="BB42" s="99"/>
      <c r="BC42" s="99"/>
      <c r="BD42" s="99"/>
      <c r="BE42" s="99"/>
      <c r="BF42" s="99"/>
    </row>
    <row r="43" ht="21.0" customHeight="1">
      <c r="A43" s="81">
        <v>37.0</v>
      </c>
      <c r="B43" s="94">
        <v>2.254802050056E12</v>
      </c>
      <c r="C43" s="83" t="s">
        <v>459</v>
      </c>
      <c r="D43" s="118" t="s">
        <v>110</v>
      </c>
      <c r="E43" s="85"/>
      <c r="F43" s="85"/>
      <c r="G43" s="85"/>
      <c r="H43" s="85"/>
      <c r="I43" s="85"/>
      <c r="J43" s="85"/>
      <c r="K43" s="85"/>
      <c r="L43" s="85"/>
      <c r="M43" s="85"/>
      <c r="N43" s="85"/>
      <c r="O43" s="85"/>
      <c r="P43" s="90"/>
      <c r="Q43" s="85"/>
      <c r="R43" s="85"/>
      <c r="S43" s="85"/>
      <c r="T43" s="85"/>
      <c r="U43" s="85"/>
      <c r="V43" s="85"/>
      <c r="W43" s="85"/>
      <c r="X43" s="85"/>
      <c r="Y43" s="85"/>
      <c r="Z43" s="85"/>
      <c r="AA43" s="85"/>
      <c r="AB43" s="85"/>
      <c r="AC43" s="85"/>
      <c r="AD43" s="85"/>
      <c r="AE43" s="85"/>
      <c r="AF43" s="85"/>
      <c r="AG43" s="85"/>
      <c r="AH43" s="85"/>
      <c r="AI43" s="85"/>
      <c r="AJ43" s="89">
        <f t="shared" si="3"/>
        <v>0</v>
      </c>
      <c r="AK43" s="9">
        <f t="shared" si="4"/>
        <v>0</v>
      </c>
      <c r="AL43" s="9">
        <f t="shared" si="5"/>
        <v>0</v>
      </c>
      <c r="AM43" s="100"/>
      <c r="AO43" s="64"/>
      <c r="AP43" s="76"/>
      <c r="AQ43" s="76"/>
      <c r="AR43" s="76"/>
      <c r="AS43" s="76"/>
      <c r="AT43" s="76"/>
      <c r="AU43" s="76"/>
      <c r="AV43" s="76"/>
      <c r="AW43" s="76"/>
      <c r="AX43" s="76"/>
      <c r="AY43" s="76"/>
      <c r="AZ43" s="76"/>
      <c r="BA43" s="76"/>
      <c r="BB43" s="76"/>
      <c r="BC43" s="76"/>
      <c r="BD43" s="76"/>
      <c r="BE43" s="76"/>
      <c r="BF43" s="76"/>
    </row>
    <row r="44" ht="21.0" customHeight="1">
      <c r="A44" s="81">
        <v>38.0</v>
      </c>
      <c r="B44" s="94">
        <v>2.254802050057E12</v>
      </c>
      <c r="C44" s="83" t="s">
        <v>460</v>
      </c>
      <c r="D44" s="118" t="s">
        <v>413</v>
      </c>
      <c r="E44" s="85"/>
      <c r="F44" s="85"/>
      <c r="G44" s="85"/>
      <c r="H44" s="85"/>
      <c r="I44" s="86"/>
      <c r="J44" s="86"/>
      <c r="K44" s="85"/>
      <c r="L44" s="85"/>
      <c r="M44" s="85"/>
      <c r="N44" s="85"/>
      <c r="O44" s="85"/>
      <c r="P44" s="87"/>
      <c r="Q44" s="85"/>
      <c r="R44" s="85"/>
      <c r="S44" s="85"/>
      <c r="T44" s="85"/>
      <c r="U44" s="85"/>
      <c r="V44" s="85"/>
      <c r="W44" s="85"/>
      <c r="X44" s="85"/>
      <c r="Y44" s="85"/>
      <c r="Z44" s="85"/>
      <c r="AA44" s="86"/>
      <c r="AB44" s="85"/>
      <c r="AC44" s="86"/>
      <c r="AD44" s="85"/>
      <c r="AE44" s="86"/>
      <c r="AF44" s="86"/>
      <c r="AG44" s="85"/>
      <c r="AH44" s="85"/>
      <c r="AI44" s="85"/>
      <c r="AJ44" s="89">
        <f t="shared" si="3"/>
        <v>0</v>
      </c>
      <c r="AK44" s="9">
        <f t="shared" si="4"/>
        <v>0</v>
      </c>
      <c r="AL44" s="9">
        <f t="shared" si="5"/>
        <v>0</v>
      </c>
      <c r="AM44" s="64"/>
      <c r="AN44" s="64"/>
      <c r="AO44" s="64"/>
      <c r="AP44" s="76"/>
      <c r="AQ44" s="76"/>
      <c r="AR44" s="76"/>
      <c r="AS44" s="76"/>
      <c r="AT44" s="76"/>
      <c r="AU44" s="76"/>
      <c r="AV44" s="76"/>
      <c r="AW44" s="76"/>
      <c r="AX44" s="76"/>
      <c r="AY44" s="76"/>
      <c r="AZ44" s="76"/>
      <c r="BA44" s="76"/>
      <c r="BB44" s="76"/>
      <c r="BC44" s="76"/>
      <c r="BD44" s="76"/>
      <c r="BE44" s="76"/>
      <c r="BF44" s="76"/>
    </row>
    <row r="45" ht="21.0" customHeight="1">
      <c r="A45" s="81">
        <v>39.0</v>
      </c>
      <c r="B45" s="94">
        <v>2.254802050151E12</v>
      </c>
      <c r="C45" s="83" t="s">
        <v>461</v>
      </c>
      <c r="D45" s="118" t="s">
        <v>130</v>
      </c>
      <c r="E45" s="85"/>
      <c r="F45" s="86"/>
      <c r="G45" s="85"/>
      <c r="H45" s="85"/>
      <c r="I45" s="85"/>
      <c r="J45" s="85"/>
      <c r="K45" s="85"/>
      <c r="L45" s="85"/>
      <c r="M45" s="86"/>
      <c r="N45" s="86"/>
      <c r="O45" s="85"/>
      <c r="P45" s="90"/>
      <c r="Q45" s="85"/>
      <c r="R45" s="85"/>
      <c r="S45" s="85"/>
      <c r="T45" s="86"/>
      <c r="U45" s="85"/>
      <c r="V45" s="85"/>
      <c r="W45" s="85"/>
      <c r="X45" s="85"/>
      <c r="Y45" s="85"/>
      <c r="Z45" s="85"/>
      <c r="AA45" s="85"/>
      <c r="AB45" s="85"/>
      <c r="AC45" s="85"/>
      <c r="AD45" s="85"/>
      <c r="AE45" s="85"/>
      <c r="AF45" s="85"/>
      <c r="AG45" s="85"/>
      <c r="AH45" s="85"/>
      <c r="AI45" s="85"/>
      <c r="AJ45" s="89">
        <f t="shared" si="3"/>
        <v>0</v>
      </c>
      <c r="AK45" s="9">
        <f t="shared" si="4"/>
        <v>0</v>
      </c>
      <c r="AL45" s="9">
        <f t="shared" si="5"/>
        <v>0</v>
      </c>
      <c r="AM45" s="64"/>
      <c r="AN45" s="64"/>
      <c r="AO45" s="64"/>
      <c r="AP45" s="76"/>
      <c r="AQ45" s="76"/>
      <c r="AR45" s="76"/>
      <c r="AS45" s="76"/>
      <c r="AT45" s="76"/>
      <c r="AU45" s="76"/>
      <c r="AV45" s="76"/>
      <c r="AW45" s="76"/>
      <c r="AX45" s="76"/>
      <c r="AY45" s="76"/>
      <c r="AZ45" s="76"/>
      <c r="BA45" s="76"/>
      <c r="BB45" s="76"/>
      <c r="BC45" s="76"/>
      <c r="BD45" s="76"/>
      <c r="BE45" s="76"/>
      <c r="BF45" s="76"/>
    </row>
    <row r="46" ht="21.0" customHeight="1">
      <c r="A46" s="81">
        <v>40.0</v>
      </c>
      <c r="B46" s="94"/>
      <c r="C46" s="83"/>
      <c r="D46" s="118"/>
      <c r="E46" s="85"/>
      <c r="F46" s="85"/>
      <c r="G46" s="85"/>
      <c r="H46" s="85"/>
      <c r="I46" s="85"/>
      <c r="J46" s="85"/>
      <c r="K46" s="85"/>
      <c r="L46" s="85"/>
      <c r="M46" s="85"/>
      <c r="N46" s="85"/>
      <c r="O46" s="85"/>
      <c r="P46" s="90"/>
      <c r="Q46" s="85"/>
      <c r="R46" s="85"/>
      <c r="S46" s="85"/>
      <c r="T46" s="85"/>
      <c r="U46" s="85"/>
      <c r="V46" s="85"/>
      <c r="W46" s="85"/>
      <c r="X46" s="85"/>
      <c r="Y46" s="85"/>
      <c r="Z46" s="85"/>
      <c r="AA46" s="85"/>
      <c r="AB46" s="85"/>
      <c r="AC46" s="85"/>
      <c r="AD46" s="85"/>
      <c r="AE46" s="85"/>
      <c r="AF46" s="85"/>
      <c r="AG46" s="85"/>
      <c r="AH46" s="85"/>
      <c r="AI46" s="85"/>
      <c r="AJ46" s="89">
        <f t="shared" si="3"/>
        <v>0</v>
      </c>
      <c r="AK46" s="9">
        <f t="shared" si="4"/>
        <v>0</v>
      </c>
      <c r="AL46" s="9">
        <f t="shared" si="5"/>
        <v>0</v>
      </c>
      <c r="AM46" s="64"/>
      <c r="AN46" s="64"/>
      <c r="AO46" s="64"/>
      <c r="AP46" s="76"/>
      <c r="AQ46" s="76"/>
      <c r="AR46" s="76"/>
      <c r="AS46" s="76"/>
      <c r="AT46" s="76"/>
      <c r="AU46" s="76"/>
      <c r="AV46" s="76"/>
      <c r="AW46" s="76"/>
      <c r="AX46" s="76"/>
      <c r="AY46" s="76"/>
      <c r="AZ46" s="76"/>
      <c r="BA46" s="76"/>
      <c r="BB46" s="76"/>
      <c r="BC46" s="76"/>
      <c r="BD46" s="76"/>
      <c r="BE46" s="76"/>
      <c r="BF46" s="76"/>
    </row>
    <row r="47" ht="21.0" customHeight="1">
      <c r="A47" s="81">
        <v>41.0</v>
      </c>
      <c r="B47" s="94"/>
      <c r="C47" s="83"/>
      <c r="D47" s="118"/>
      <c r="E47" s="85"/>
      <c r="F47" s="85"/>
      <c r="G47" s="85"/>
      <c r="H47" s="85"/>
      <c r="I47" s="85"/>
      <c r="J47" s="85"/>
      <c r="K47" s="85"/>
      <c r="L47" s="85"/>
      <c r="M47" s="85"/>
      <c r="N47" s="85"/>
      <c r="O47" s="85"/>
      <c r="P47" s="90"/>
      <c r="Q47" s="85"/>
      <c r="R47" s="85"/>
      <c r="S47" s="85"/>
      <c r="T47" s="85"/>
      <c r="U47" s="85"/>
      <c r="V47" s="85"/>
      <c r="W47" s="85"/>
      <c r="X47" s="85"/>
      <c r="Y47" s="85"/>
      <c r="Z47" s="85"/>
      <c r="AA47" s="85"/>
      <c r="AB47" s="85"/>
      <c r="AC47" s="85"/>
      <c r="AD47" s="85"/>
      <c r="AE47" s="85"/>
      <c r="AF47" s="85"/>
      <c r="AG47" s="85"/>
      <c r="AH47" s="85"/>
      <c r="AI47" s="85"/>
      <c r="AJ47" s="89">
        <f t="shared" si="3"/>
        <v>0</v>
      </c>
      <c r="AK47" s="9">
        <f t="shared" si="4"/>
        <v>0</v>
      </c>
      <c r="AL47" s="9">
        <f t="shared" si="5"/>
        <v>0</v>
      </c>
      <c r="AM47" s="64"/>
      <c r="AN47" s="64"/>
      <c r="AO47" s="64"/>
      <c r="AP47" s="76"/>
      <c r="AQ47" s="76"/>
      <c r="AR47" s="76"/>
      <c r="AS47" s="76"/>
      <c r="AT47" s="76"/>
      <c r="AU47" s="76"/>
      <c r="AV47" s="76"/>
      <c r="AW47" s="76"/>
      <c r="AX47" s="76"/>
      <c r="AY47" s="76"/>
      <c r="AZ47" s="76"/>
      <c r="BA47" s="76"/>
      <c r="BB47" s="76"/>
      <c r="BC47" s="76"/>
      <c r="BD47" s="76"/>
      <c r="BE47" s="76"/>
      <c r="BF47" s="76"/>
    </row>
    <row r="48" ht="21.0" customHeight="1">
      <c r="A48" s="81">
        <v>42.0</v>
      </c>
      <c r="B48" s="94"/>
      <c r="C48" s="128"/>
      <c r="D48" s="137"/>
      <c r="E48" s="85"/>
      <c r="F48" s="85"/>
      <c r="G48" s="85"/>
      <c r="H48" s="85"/>
      <c r="I48" s="85"/>
      <c r="J48" s="85"/>
      <c r="K48" s="85"/>
      <c r="L48" s="85"/>
      <c r="M48" s="85"/>
      <c r="N48" s="85"/>
      <c r="O48" s="85"/>
      <c r="P48" s="90"/>
      <c r="Q48" s="85"/>
      <c r="R48" s="85"/>
      <c r="S48" s="85"/>
      <c r="T48" s="85"/>
      <c r="U48" s="85"/>
      <c r="V48" s="85"/>
      <c r="W48" s="85"/>
      <c r="X48" s="85"/>
      <c r="Y48" s="85"/>
      <c r="Z48" s="85"/>
      <c r="AA48" s="85"/>
      <c r="AB48" s="85"/>
      <c r="AC48" s="85"/>
      <c r="AD48" s="85"/>
      <c r="AE48" s="85"/>
      <c r="AF48" s="85"/>
      <c r="AG48" s="85"/>
      <c r="AH48" s="85"/>
      <c r="AI48" s="85"/>
      <c r="AJ48" s="89">
        <f t="shared" si="3"/>
        <v>0</v>
      </c>
      <c r="AK48" s="9">
        <f t="shared" si="4"/>
        <v>0</v>
      </c>
      <c r="AL48" s="9">
        <f t="shared" si="5"/>
        <v>0</v>
      </c>
      <c r="AM48" s="64"/>
      <c r="AN48" s="64"/>
      <c r="AO48" s="64"/>
      <c r="AP48" s="76"/>
      <c r="AQ48" s="76"/>
      <c r="AR48" s="76"/>
      <c r="AS48" s="76"/>
      <c r="AT48" s="76"/>
      <c r="AU48" s="76"/>
      <c r="AV48" s="76"/>
      <c r="AW48" s="76"/>
      <c r="AX48" s="76"/>
      <c r="AY48" s="76"/>
      <c r="AZ48" s="76"/>
      <c r="BA48" s="76"/>
      <c r="BB48" s="76"/>
      <c r="BC48" s="76"/>
      <c r="BD48" s="76"/>
      <c r="BE48" s="76"/>
      <c r="BF48" s="76"/>
    </row>
    <row r="49" ht="21.0" customHeight="1">
      <c r="A49" s="81">
        <v>43.0</v>
      </c>
      <c r="B49" s="102"/>
      <c r="C49" s="103"/>
      <c r="D49" s="163"/>
      <c r="E49" s="85"/>
      <c r="F49" s="85"/>
      <c r="G49" s="85"/>
      <c r="H49" s="85"/>
      <c r="I49" s="85"/>
      <c r="J49" s="85"/>
      <c r="K49" s="85"/>
      <c r="L49" s="85"/>
      <c r="M49" s="85"/>
      <c r="N49" s="85"/>
      <c r="O49" s="85"/>
      <c r="P49" s="90"/>
      <c r="Q49" s="85"/>
      <c r="R49" s="85"/>
      <c r="S49" s="85"/>
      <c r="T49" s="85"/>
      <c r="U49" s="85"/>
      <c r="V49" s="85"/>
      <c r="W49" s="85"/>
      <c r="X49" s="85"/>
      <c r="Y49" s="85"/>
      <c r="Z49" s="85"/>
      <c r="AA49" s="85"/>
      <c r="AB49" s="85"/>
      <c r="AC49" s="85"/>
      <c r="AD49" s="85"/>
      <c r="AE49" s="85"/>
      <c r="AF49" s="85"/>
      <c r="AG49" s="85"/>
      <c r="AH49" s="85"/>
      <c r="AI49" s="85"/>
      <c r="AJ49" s="89">
        <f t="shared" si="3"/>
        <v>0</v>
      </c>
      <c r="AK49" s="9">
        <f t="shared" si="4"/>
        <v>0</v>
      </c>
      <c r="AL49" s="9">
        <f t="shared" si="5"/>
        <v>0</v>
      </c>
      <c r="AM49" s="101"/>
      <c r="AN49" s="101"/>
      <c r="AO49" s="101"/>
      <c r="AP49" s="101"/>
      <c r="AQ49" s="101"/>
      <c r="AR49" s="101"/>
      <c r="AS49" s="101"/>
      <c r="AT49" s="101"/>
      <c r="AU49" s="101"/>
      <c r="AV49" s="101"/>
      <c r="AW49" s="101"/>
      <c r="AX49" s="101"/>
      <c r="AY49" s="101"/>
      <c r="AZ49" s="101"/>
      <c r="BA49" s="101"/>
      <c r="BB49" s="101"/>
      <c r="BC49" s="101"/>
      <c r="BD49" s="101"/>
      <c r="BE49" s="101"/>
      <c r="BF49" s="101"/>
    </row>
    <row r="50" ht="21.0" customHeight="1">
      <c r="A50" s="81">
        <v>44.0</v>
      </c>
      <c r="B50" s="102"/>
      <c r="C50" s="103"/>
      <c r="D50" s="163"/>
      <c r="E50" s="85"/>
      <c r="F50" s="85"/>
      <c r="G50" s="85"/>
      <c r="H50" s="85"/>
      <c r="I50" s="85"/>
      <c r="J50" s="85"/>
      <c r="K50" s="85"/>
      <c r="L50" s="85"/>
      <c r="M50" s="85"/>
      <c r="N50" s="85"/>
      <c r="O50" s="85"/>
      <c r="P50" s="90"/>
      <c r="Q50" s="85"/>
      <c r="R50" s="85"/>
      <c r="S50" s="85"/>
      <c r="T50" s="85"/>
      <c r="U50" s="85"/>
      <c r="V50" s="85"/>
      <c r="W50" s="85"/>
      <c r="X50" s="85"/>
      <c r="Y50" s="85"/>
      <c r="Z50" s="85"/>
      <c r="AA50" s="85"/>
      <c r="AB50" s="85"/>
      <c r="AC50" s="85"/>
      <c r="AD50" s="85"/>
      <c r="AE50" s="85"/>
      <c r="AF50" s="85"/>
      <c r="AG50" s="85"/>
      <c r="AH50" s="85"/>
      <c r="AI50" s="85"/>
      <c r="AJ50" s="89">
        <f t="shared" si="3"/>
        <v>0</v>
      </c>
      <c r="AK50" s="9">
        <f t="shared" si="4"/>
        <v>0</v>
      </c>
      <c r="AL50" s="9">
        <f t="shared" si="5"/>
        <v>0</v>
      </c>
      <c r="AM50" s="64"/>
      <c r="AN50" s="64"/>
      <c r="AO50" s="64"/>
      <c r="AP50" s="76"/>
      <c r="AQ50" s="76"/>
      <c r="AR50" s="76"/>
      <c r="AS50" s="76"/>
      <c r="AT50" s="76"/>
      <c r="AU50" s="76"/>
      <c r="AV50" s="76"/>
      <c r="AW50" s="76"/>
      <c r="AX50" s="76"/>
      <c r="AY50" s="76"/>
      <c r="AZ50" s="76"/>
      <c r="BA50" s="76"/>
      <c r="BB50" s="76"/>
      <c r="BC50" s="76"/>
      <c r="BD50" s="76"/>
      <c r="BE50" s="76"/>
      <c r="BF50" s="76"/>
    </row>
    <row r="51" ht="21.0" customHeight="1">
      <c r="A51" s="81">
        <v>45.0</v>
      </c>
      <c r="B51" s="153"/>
      <c r="C51" s="154"/>
      <c r="D51" s="155"/>
      <c r="E51" s="85"/>
      <c r="F51" s="85"/>
      <c r="G51" s="85"/>
      <c r="H51" s="85"/>
      <c r="I51" s="85"/>
      <c r="J51" s="85"/>
      <c r="K51" s="85"/>
      <c r="L51" s="85"/>
      <c r="M51" s="85"/>
      <c r="N51" s="85"/>
      <c r="O51" s="85"/>
      <c r="P51" s="90"/>
      <c r="Q51" s="85"/>
      <c r="R51" s="85"/>
      <c r="S51" s="85"/>
      <c r="T51" s="85"/>
      <c r="U51" s="85"/>
      <c r="V51" s="85"/>
      <c r="W51" s="85"/>
      <c r="X51" s="85"/>
      <c r="Y51" s="85"/>
      <c r="Z51" s="85"/>
      <c r="AA51" s="85"/>
      <c r="AB51" s="85"/>
      <c r="AC51" s="85"/>
      <c r="AD51" s="85"/>
      <c r="AE51" s="85"/>
      <c r="AF51" s="85"/>
      <c r="AG51" s="85"/>
      <c r="AH51" s="85"/>
      <c r="AI51" s="85"/>
      <c r="AJ51" s="89">
        <f t="shared" si="3"/>
        <v>0</v>
      </c>
      <c r="AK51" s="9">
        <f t="shared" si="4"/>
        <v>0</v>
      </c>
      <c r="AL51" s="9">
        <f t="shared" si="5"/>
        <v>0</v>
      </c>
      <c r="AM51" s="64"/>
      <c r="AN51" s="64"/>
      <c r="AO51" s="64"/>
      <c r="AP51" s="76"/>
      <c r="AQ51" s="76"/>
      <c r="AR51" s="76"/>
      <c r="AS51" s="76"/>
      <c r="AT51" s="76"/>
      <c r="AU51" s="76"/>
      <c r="AV51" s="76"/>
      <c r="AW51" s="76"/>
      <c r="AX51" s="76"/>
      <c r="AY51" s="76"/>
      <c r="AZ51" s="76"/>
      <c r="BA51" s="76"/>
      <c r="BB51" s="76"/>
      <c r="BC51" s="76"/>
      <c r="BD51" s="76"/>
      <c r="BE51" s="76"/>
      <c r="BF51" s="76"/>
    </row>
    <row r="52" ht="21.0" customHeight="1">
      <c r="A52" s="105" t="s">
        <v>124</v>
      </c>
      <c r="B52" s="33"/>
      <c r="C52" s="33"/>
      <c r="D52" s="33"/>
      <c r="E52" s="33"/>
      <c r="F52" s="33"/>
      <c r="G52" s="33"/>
      <c r="H52" s="33"/>
      <c r="I52" s="33"/>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4"/>
      <c r="AJ52" s="89">
        <f t="shared" ref="AJ52:AL52" si="6">SUM(AJ8:AJ51)</f>
        <v>0</v>
      </c>
      <c r="AK52" s="89">
        <f t="shared" si="6"/>
        <v>0</v>
      </c>
      <c r="AL52" s="89">
        <f t="shared" si="6"/>
        <v>0</v>
      </c>
      <c r="AM52" s="89" t="s">
        <v>125</v>
      </c>
      <c r="AN52" s="89" t="s">
        <v>126</v>
      </c>
      <c r="AO52" s="89" t="s">
        <v>127</v>
      </c>
      <c r="AP52" s="64"/>
      <c r="AQ52" s="64"/>
      <c r="AR52" s="76"/>
      <c r="AS52" s="76"/>
      <c r="AT52" s="76"/>
      <c r="AU52" s="76"/>
      <c r="AV52" s="76"/>
      <c r="AW52" s="76"/>
      <c r="AX52" s="76"/>
      <c r="AY52" s="76"/>
      <c r="AZ52" s="76"/>
      <c r="BA52" s="76"/>
      <c r="BB52" s="76"/>
      <c r="BC52" s="76"/>
      <c r="BD52" s="76"/>
      <c r="BE52" s="76"/>
      <c r="BF52" s="76"/>
    </row>
    <row r="53" ht="21.0" customHeight="1">
      <c r="A53" s="106" t="s">
        <v>128</v>
      </c>
      <c r="B53" s="33"/>
      <c r="C53" s="33"/>
      <c r="D53" s="33"/>
      <c r="E53" s="33"/>
      <c r="F53" s="33"/>
      <c r="G53" s="33"/>
      <c r="H53" s="33"/>
      <c r="I53" s="33"/>
      <c r="J53" s="33"/>
      <c r="K53" s="33"/>
      <c r="L53" s="33"/>
      <c r="M53" s="33"/>
      <c r="N53" s="33"/>
      <c r="O53" s="33"/>
      <c r="P53" s="33"/>
      <c r="Q53" s="33"/>
      <c r="R53" s="33"/>
      <c r="S53" s="33"/>
      <c r="T53" s="33"/>
      <c r="U53" s="33"/>
      <c r="V53" s="33"/>
      <c r="W53" s="33"/>
      <c r="X53" s="33"/>
      <c r="Y53" s="33"/>
      <c r="Z53" s="33"/>
      <c r="AA53" s="33"/>
      <c r="AB53" s="33"/>
      <c r="AC53" s="33"/>
      <c r="AD53" s="33"/>
      <c r="AE53" s="33"/>
      <c r="AF53" s="33"/>
      <c r="AG53" s="33"/>
      <c r="AH53" s="33"/>
      <c r="AI53" s="33"/>
      <c r="AJ53" s="33"/>
      <c r="AK53" s="33"/>
      <c r="AL53" s="34"/>
      <c r="AM53" s="89"/>
      <c r="AN53" s="89"/>
      <c r="AO53" s="89"/>
      <c r="AP53" s="64"/>
      <c r="AQ53" s="64"/>
      <c r="AR53" s="76"/>
      <c r="AS53" s="76"/>
      <c r="AT53" s="76"/>
      <c r="AU53" s="76"/>
      <c r="AV53" s="76"/>
      <c r="AW53" s="76"/>
      <c r="AX53" s="76"/>
      <c r="AY53" s="76"/>
      <c r="AZ53" s="76"/>
      <c r="BA53" s="76"/>
      <c r="BB53" s="76"/>
      <c r="BC53" s="76"/>
      <c r="BD53" s="76"/>
      <c r="BE53" s="76"/>
      <c r="BF53" s="76"/>
    </row>
    <row r="54" ht="18.0" customHeight="1">
      <c r="A54" s="107"/>
      <c r="B54" s="107"/>
      <c r="C54" s="108"/>
      <c r="E54" s="65"/>
      <c r="F54" s="65"/>
      <c r="G54" s="65"/>
      <c r="H54" s="109"/>
      <c r="I54" s="110"/>
      <c r="J54" s="110"/>
      <c r="K54" s="110"/>
      <c r="L54" s="110"/>
      <c r="M54" s="110"/>
      <c r="N54" s="110"/>
      <c r="O54" s="110"/>
      <c r="P54" s="110"/>
      <c r="Q54" s="110"/>
      <c r="R54" s="110"/>
      <c r="S54" s="110"/>
      <c r="T54" s="110"/>
      <c r="U54" s="110"/>
      <c r="V54" s="110"/>
      <c r="W54" s="110"/>
      <c r="X54" s="110"/>
      <c r="Y54" s="110"/>
      <c r="Z54" s="110"/>
      <c r="AA54" s="110"/>
      <c r="AB54" s="110"/>
      <c r="AC54" s="110"/>
      <c r="AD54" s="110"/>
      <c r="AE54" s="110"/>
      <c r="AF54" s="110"/>
      <c r="AG54" s="110"/>
      <c r="AH54" s="110"/>
      <c r="AI54" s="110"/>
      <c r="AJ54" s="110"/>
      <c r="AK54" s="110"/>
      <c r="AL54" s="110"/>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108"/>
      <c r="D55" s="65"/>
      <c r="E55" s="65"/>
      <c r="F55" s="65"/>
      <c r="G55" s="65"/>
      <c r="H55" s="110"/>
      <c r="I55" s="110"/>
      <c r="J55" s="110"/>
      <c r="K55" s="110"/>
      <c r="L55" s="110"/>
      <c r="M55" s="110"/>
      <c r="N55" s="110"/>
      <c r="O55" s="110"/>
      <c r="P55" s="110"/>
      <c r="Q55" s="110"/>
      <c r="R55" s="110"/>
      <c r="S55" s="110"/>
      <c r="T55" s="110"/>
      <c r="U55" s="110"/>
      <c r="V55" s="110"/>
      <c r="W55" s="110"/>
      <c r="X55" s="110"/>
      <c r="Y55" s="110"/>
      <c r="Z55" s="110"/>
      <c r="AA55" s="110"/>
      <c r="AB55" s="110"/>
      <c r="AC55" s="110"/>
      <c r="AD55" s="110"/>
      <c r="AE55" s="110"/>
      <c r="AF55" s="110"/>
      <c r="AG55" s="110"/>
      <c r="AH55" s="110"/>
      <c r="AI55" s="110"/>
      <c r="AJ55" s="110"/>
      <c r="AK55" s="110"/>
      <c r="AL55" s="110"/>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108"/>
      <c r="D56" s="65"/>
      <c r="E56" s="65"/>
      <c r="F56" s="65"/>
      <c r="G56" s="65"/>
      <c r="H56" s="110"/>
      <c r="I56" s="110"/>
      <c r="J56" s="110"/>
      <c r="K56" s="110"/>
      <c r="L56" s="110"/>
      <c r="M56" s="110"/>
      <c r="N56" s="110"/>
      <c r="O56" s="110"/>
      <c r="P56" s="110"/>
      <c r="Q56" s="110"/>
      <c r="R56" s="110"/>
      <c r="S56" s="110"/>
      <c r="T56" s="110"/>
      <c r="U56" s="110"/>
      <c r="V56" s="110"/>
      <c r="W56" s="110"/>
      <c r="X56" s="110"/>
      <c r="Y56" s="110"/>
      <c r="Z56" s="110"/>
      <c r="AA56" s="110"/>
      <c r="AB56" s="110"/>
      <c r="AC56" s="110"/>
      <c r="AD56" s="110"/>
      <c r="AE56" s="110"/>
      <c r="AF56" s="110"/>
      <c r="AG56" s="110"/>
      <c r="AH56" s="110"/>
      <c r="AI56" s="110"/>
      <c r="AJ56" s="110"/>
      <c r="AK56" s="110"/>
      <c r="AL56" s="110"/>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108"/>
      <c r="E57" s="65"/>
      <c r="F57" s="65"/>
      <c r="G57" s="65"/>
      <c r="H57" s="110"/>
      <c r="I57" s="110"/>
      <c r="J57" s="110"/>
      <c r="K57" s="110"/>
      <c r="L57" s="110"/>
      <c r="M57" s="110"/>
      <c r="N57" s="110"/>
      <c r="O57" s="110"/>
      <c r="P57" s="110"/>
      <c r="Q57" s="110"/>
      <c r="R57" s="110"/>
      <c r="S57" s="110"/>
      <c r="T57" s="110"/>
      <c r="U57" s="110"/>
      <c r="V57" s="110"/>
      <c r="W57" s="110"/>
      <c r="X57" s="110"/>
      <c r="Y57" s="110"/>
      <c r="Z57" s="110"/>
      <c r="AA57" s="110"/>
      <c r="AB57" s="110"/>
      <c r="AC57" s="110"/>
      <c r="AD57" s="110"/>
      <c r="AE57" s="110"/>
      <c r="AF57" s="110"/>
      <c r="AG57" s="110"/>
      <c r="AH57" s="110"/>
      <c r="AI57" s="110"/>
      <c r="AJ57" s="110"/>
      <c r="AK57" s="110"/>
      <c r="AL57" s="110"/>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108"/>
      <c r="H58" s="110"/>
      <c r="I58" s="110"/>
      <c r="J58" s="110"/>
      <c r="K58" s="110"/>
      <c r="L58" s="110"/>
      <c r="M58" s="110"/>
      <c r="N58" s="110"/>
      <c r="O58" s="110"/>
      <c r="P58" s="110"/>
      <c r="Q58" s="110"/>
      <c r="R58" s="110"/>
      <c r="S58" s="110"/>
      <c r="T58" s="110"/>
      <c r="U58" s="110"/>
      <c r="V58" s="110"/>
      <c r="W58" s="110"/>
      <c r="X58" s="110"/>
      <c r="Y58" s="110"/>
      <c r="Z58" s="110"/>
      <c r="AA58" s="110"/>
      <c r="AB58" s="110"/>
      <c r="AC58" s="110"/>
      <c r="AD58" s="110"/>
      <c r="AE58" s="110"/>
      <c r="AF58" s="110"/>
      <c r="AG58" s="110"/>
      <c r="AH58" s="110"/>
      <c r="AI58" s="110"/>
      <c r="AJ58" s="110"/>
      <c r="AK58" s="110"/>
      <c r="AL58" s="110"/>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108"/>
      <c r="F59" s="65"/>
      <c r="G59" s="65"/>
      <c r="H59" s="110"/>
      <c r="I59" s="110"/>
      <c r="J59" s="110"/>
      <c r="K59" s="110"/>
      <c r="L59" s="110"/>
      <c r="M59" s="110"/>
      <c r="N59" s="110"/>
      <c r="O59" s="110"/>
      <c r="P59" s="110"/>
      <c r="Q59" s="110"/>
      <c r="R59" s="110"/>
      <c r="S59" s="110"/>
      <c r="T59" s="110"/>
      <c r="U59" s="110"/>
      <c r="V59" s="110"/>
      <c r="W59" s="110"/>
      <c r="X59" s="110"/>
      <c r="Y59" s="110"/>
      <c r="Z59" s="110"/>
      <c r="AA59" s="110"/>
      <c r="AB59" s="110"/>
      <c r="AC59" s="110"/>
      <c r="AD59" s="110"/>
      <c r="AE59" s="110"/>
      <c r="AF59" s="110"/>
      <c r="AG59" s="110"/>
      <c r="AH59" s="110"/>
      <c r="AI59" s="110"/>
      <c r="AJ59" s="110"/>
      <c r="AK59" s="110"/>
      <c r="AL59" s="110"/>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108"/>
      <c r="E60" s="65"/>
      <c r="F60" s="65"/>
      <c r="G60" s="65"/>
      <c r="H60" s="110"/>
      <c r="I60" s="110"/>
      <c r="J60" s="110"/>
      <c r="K60" s="110"/>
      <c r="L60" s="110"/>
      <c r="M60" s="110"/>
      <c r="N60" s="110"/>
      <c r="O60" s="110"/>
      <c r="P60" s="110"/>
      <c r="Q60" s="110"/>
      <c r="R60" s="110"/>
      <c r="S60" s="110"/>
      <c r="T60" s="110"/>
      <c r="U60" s="110"/>
      <c r="V60" s="110"/>
      <c r="W60" s="110"/>
      <c r="X60" s="110"/>
      <c r="Y60" s="110"/>
      <c r="Z60" s="110"/>
      <c r="AA60" s="110"/>
      <c r="AB60" s="110"/>
      <c r="AC60" s="110"/>
      <c r="AD60" s="110"/>
      <c r="AE60" s="110"/>
      <c r="AF60" s="110"/>
      <c r="AG60" s="110"/>
      <c r="AH60" s="110"/>
      <c r="AI60" s="110"/>
      <c r="AJ60" s="110"/>
      <c r="AK60" s="110"/>
      <c r="AL60" s="110"/>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8.0" customHeight="1">
      <c r="A244" s="65"/>
      <c r="B244" s="65"/>
      <c r="C244" s="65"/>
      <c r="D244" s="65"/>
      <c r="E244" s="65"/>
      <c r="F244" s="65"/>
      <c r="G244" s="65"/>
      <c r="H244" s="65"/>
      <c r="I244" s="65"/>
      <c r="J244" s="65"/>
      <c r="K244" s="65"/>
      <c r="L244" s="65"/>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c r="AQ244" s="65"/>
      <c r="AR244" s="65"/>
      <c r="AS244" s="65"/>
      <c r="AT244" s="65"/>
      <c r="AU244" s="65"/>
      <c r="AV244" s="65"/>
      <c r="AW244" s="65"/>
      <c r="AX244" s="65"/>
      <c r="AY244" s="65"/>
      <c r="AZ244" s="65"/>
      <c r="BA244" s="65"/>
      <c r="BB244" s="65"/>
      <c r="BC244" s="65"/>
      <c r="BD244" s="65"/>
      <c r="BE244" s="65"/>
      <c r="BF244" s="65"/>
    </row>
    <row r="245" ht="18.0" customHeight="1">
      <c r="A245" s="65"/>
      <c r="B245" s="65"/>
      <c r="C245" s="65"/>
      <c r="D245" s="65"/>
      <c r="E245" s="65"/>
      <c r="F245" s="65"/>
      <c r="G245" s="65"/>
      <c r="H245" s="65"/>
      <c r="I245" s="65"/>
      <c r="J245" s="65"/>
      <c r="K245" s="65"/>
      <c r="L245" s="65"/>
      <c r="M245" s="65"/>
      <c r="N245" s="65"/>
      <c r="O245" s="65"/>
      <c r="P245" s="65"/>
      <c r="Q245" s="65"/>
      <c r="R245" s="65"/>
      <c r="S245" s="65"/>
      <c r="T245" s="65"/>
      <c r="U245" s="65"/>
      <c r="V245" s="65"/>
      <c r="W245" s="65"/>
      <c r="X245" s="65"/>
      <c r="Y245" s="65"/>
      <c r="Z245" s="65"/>
      <c r="AA245" s="65"/>
      <c r="AB245" s="65"/>
      <c r="AC245" s="65"/>
      <c r="AD245" s="65"/>
      <c r="AE245" s="65"/>
      <c r="AF245" s="65"/>
      <c r="AG245" s="65"/>
      <c r="AH245" s="65"/>
      <c r="AI245" s="65"/>
      <c r="AJ245" s="65"/>
      <c r="AK245" s="65"/>
      <c r="AL245" s="65"/>
      <c r="AM245" s="65"/>
      <c r="AN245" s="65"/>
      <c r="AO245" s="65"/>
      <c r="AP245" s="65"/>
      <c r="AQ245" s="65"/>
      <c r="AR245" s="65"/>
      <c r="AS245" s="65"/>
      <c r="AT245" s="65"/>
      <c r="AU245" s="65"/>
      <c r="AV245" s="65"/>
      <c r="AW245" s="65"/>
      <c r="AX245" s="65"/>
      <c r="AY245" s="65"/>
      <c r="AZ245" s="65"/>
      <c r="BA245" s="65"/>
      <c r="BB245" s="65"/>
      <c r="BC245" s="65"/>
      <c r="BD245" s="65"/>
      <c r="BE245" s="65"/>
      <c r="BF245" s="65"/>
    </row>
    <row r="246" ht="18.0" customHeight="1">
      <c r="A246" s="65"/>
      <c r="B246" s="65"/>
      <c r="C246" s="65"/>
      <c r="D246" s="65"/>
      <c r="E246" s="65"/>
      <c r="F246" s="65"/>
      <c r="G246" s="65"/>
      <c r="H246" s="65"/>
      <c r="I246" s="65"/>
      <c r="J246" s="65"/>
      <c r="K246" s="65"/>
      <c r="L246" s="65"/>
      <c r="M246" s="65"/>
      <c r="N246" s="65"/>
      <c r="O246" s="65"/>
      <c r="P246" s="65"/>
      <c r="Q246" s="65"/>
      <c r="R246" s="65"/>
      <c r="S246" s="65"/>
      <c r="T246" s="65"/>
      <c r="U246" s="65"/>
      <c r="V246" s="65"/>
      <c r="W246" s="65"/>
      <c r="X246" s="65"/>
      <c r="Y246" s="65"/>
      <c r="Z246" s="65"/>
      <c r="AA246" s="65"/>
      <c r="AB246" s="65"/>
      <c r="AC246" s="65"/>
      <c r="AD246" s="65"/>
      <c r="AE246" s="65"/>
      <c r="AF246" s="65"/>
      <c r="AG246" s="65"/>
      <c r="AH246" s="65"/>
      <c r="AI246" s="65"/>
      <c r="AJ246" s="65"/>
      <c r="AK246" s="65"/>
      <c r="AL246" s="65"/>
      <c r="AM246" s="65"/>
      <c r="AN246" s="65"/>
      <c r="AO246" s="65"/>
      <c r="AP246" s="65"/>
      <c r="AQ246" s="65"/>
      <c r="AR246" s="65"/>
      <c r="AS246" s="65"/>
      <c r="AT246" s="65"/>
      <c r="AU246" s="65"/>
      <c r="AV246" s="65"/>
      <c r="AW246" s="65"/>
      <c r="AX246" s="65"/>
      <c r="AY246" s="65"/>
      <c r="AZ246" s="65"/>
      <c r="BA246" s="65"/>
      <c r="BB246" s="65"/>
      <c r="BC246" s="65"/>
      <c r="BD246" s="65"/>
      <c r="BE246" s="65"/>
      <c r="BF246" s="65"/>
    </row>
    <row r="247" ht="18.0" customHeight="1">
      <c r="A247" s="65"/>
      <c r="B247" s="65"/>
      <c r="C247" s="65"/>
      <c r="D247" s="65"/>
      <c r="E247" s="65"/>
      <c r="F247" s="65"/>
      <c r="G247" s="65"/>
      <c r="H247" s="65"/>
      <c r="I247" s="65"/>
      <c r="J247" s="65"/>
      <c r="K247" s="65"/>
      <c r="L247" s="65"/>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c r="AQ247" s="65"/>
      <c r="AR247" s="65"/>
      <c r="AS247" s="65"/>
      <c r="AT247" s="65"/>
      <c r="AU247" s="65"/>
      <c r="AV247" s="65"/>
      <c r="AW247" s="65"/>
      <c r="AX247" s="65"/>
      <c r="AY247" s="65"/>
      <c r="AZ247" s="65"/>
      <c r="BA247" s="65"/>
      <c r="BB247" s="65"/>
      <c r="BC247" s="65"/>
      <c r="BD247" s="65"/>
      <c r="BE247" s="65"/>
      <c r="BF247" s="65"/>
    </row>
    <row r="248" ht="18.0" customHeight="1">
      <c r="A248" s="65"/>
      <c r="B248" s="65"/>
      <c r="C248" s="65"/>
      <c r="D248" s="65"/>
      <c r="E248" s="65"/>
      <c r="F248" s="65"/>
      <c r="G248" s="65"/>
      <c r="H248" s="65"/>
      <c r="I248" s="65"/>
      <c r="J248" s="65"/>
      <c r="K248" s="65"/>
      <c r="L248" s="65"/>
      <c r="M248" s="65"/>
      <c r="N248" s="65"/>
      <c r="O248" s="65"/>
      <c r="P248" s="65"/>
      <c r="Q248" s="65"/>
      <c r="R248" s="65"/>
      <c r="S248" s="65"/>
      <c r="T248" s="65"/>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c r="AQ248" s="65"/>
      <c r="AR248" s="65"/>
      <c r="AS248" s="65"/>
      <c r="AT248" s="65"/>
      <c r="AU248" s="65"/>
      <c r="AV248" s="65"/>
      <c r="AW248" s="65"/>
      <c r="AX248" s="65"/>
      <c r="AY248" s="65"/>
      <c r="AZ248" s="65"/>
      <c r="BA248" s="65"/>
      <c r="BB248" s="65"/>
      <c r="BC248" s="65"/>
      <c r="BD248" s="65"/>
      <c r="BE248" s="65"/>
      <c r="BF248" s="65"/>
    </row>
    <row r="249" ht="18.0" customHeight="1">
      <c r="A249" s="65"/>
      <c r="B249" s="65"/>
      <c r="C249" s="65"/>
      <c r="D249" s="65"/>
      <c r="E249" s="65"/>
      <c r="F249" s="65"/>
      <c r="G249" s="65"/>
      <c r="H249" s="65"/>
      <c r="I249" s="65"/>
      <c r="J249" s="65"/>
      <c r="K249" s="65"/>
      <c r="L249" s="65"/>
      <c r="M249" s="65"/>
      <c r="N249" s="65"/>
      <c r="O249" s="65"/>
      <c r="P249" s="65"/>
      <c r="Q249" s="65"/>
      <c r="R249" s="65"/>
      <c r="S249" s="65"/>
      <c r="T249" s="65"/>
      <c r="U249" s="65"/>
      <c r="V249" s="65"/>
      <c r="W249" s="65"/>
      <c r="X249" s="65"/>
      <c r="Y249" s="65"/>
      <c r="Z249" s="65"/>
      <c r="AA249" s="65"/>
      <c r="AB249" s="65"/>
      <c r="AC249" s="65"/>
      <c r="AD249" s="65"/>
      <c r="AE249" s="65"/>
      <c r="AF249" s="65"/>
      <c r="AG249" s="65"/>
      <c r="AH249" s="65"/>
      <c r="AI249" s="65"/>
      <c r="AJ249" s="65"/>
      <c r="AK249" s="65"/>
      <c r="AL249" s="65"/>
      <c r="AM249" s="65"/>
      <c r="AN249" s="65"/>
      <c r="AO249" s="65"/>
      <c r="AP249" s="65"/>
      <c r="AQ249" s="65"/>
      <c r="AR249" s="65"/>
      <c r="AS249" s="65"/>
      <c r="AT249" s="65"/>
      <c r="AU249" s="65"/>
      <c r="AV249" s="65"/>
      <c r="AW249" s="65"/>
      <c r="AX249" s="65"/>
      <c r="AY249" s="65"/>
      <c r="AZ249" s="65"/>
      <c r="BA249" s="65"/>
      <c r="BB249" s="65"/>
      <c r="BC249" s="65"/>
      <c r="BD249" s="65"/>
      <c r="BE249" s="65"/>
      <c r="BF249" s="65"/>
    </row>
    <row r="250" ht="18.0" customHeight="1">
      <c r="A250" s="65"/>
      <c r="B250" s="65"/>
      <c r="C250" s="65"/>
      <c r="D250" s="65"/>
      <c r="E250" s="65"/>
      <c r="F250" s="65"/>
      <c r="G250" s="65"/>
      <c r="H250" s="65"/>
      <c r="I250" s="65"/>
      <c r="J250" s="65"/>
      <c r="K250" s="65"/>
      <c r="L250" s="65"/>
      <c r="M250" s="65"/>
      <c r="N250" s="65"/>
      <c r="O250" s="65"/>
      <c r="P250" s="65"/>
      <c r="Q250" s="65"/>
      <c r="R250" s="65"/>
      <c r="S250" s="65"/>
      <c r="T250" s="65"/>
      <c r="U250" s="65"/>
      <c r="V250" s="65"/>
      <c r="W250" s="65"/>
      <c r="X250" s="65"/>
      <c r="Y250" s="65"/>
      <c r="Z250" s="65"/>
      <c r="AA250" s="65"/>
      <c r="AB250" s="65"/>
      <c r="AC250" s="65"/>
      <c r="AD250" s="65"/>
      <c r="AE250" s="65"/>
      <c r="AF250" s="65"/>
      <c r="AG250" s="65"/>
      <c r="AH250" s="65"/>
      <c r="AI250" s="65"/>
      <c r="AJ250" s="65"/>
      <c r="AK250" s="65"/>
      <c r="AL250" s="65"/>
      <c r="AM250" s="65"/>
      <c r="AN250" s="65"/>
      <c r="AO250" s="65"/>
      <c r="AP250" s="65"/>
      <c r="AQ250" s="65"/>
      <c r="AR250" s="65"/>
      <c r="AS250" s="65"/>
      <c r="AT250" s="65"/>
      <c r="AU250" s="65"/>
      <c r="AV250" s="65"/>
      <c r="AW250" s="65"/>
      <c r="AX250" s="65"/>
      <c r="AY250" s="65"/>
      <c r="AZ250" s="65"/>
      <c r="BA250" s="65"/>
      <c r="BB250" s="65"/>
      <c r="BC250" s="65"/>
      <c r="BD250" s="65"/>
      <c r="BE250" s="65"/>
      <c r="BF250" s="65"/>
    </row>
    <row r="251" ht="18.0" customHeight="1">
      <c r="A251" s="65"/>
      <c r="B251" s="65"/>
      <c r="C251" s="65"/>
      <c r="D251" s="65"/>
      <c r="E251" s="65"/>
      <c r="F251" s="65"/>
      <c r="G251" s="65"/>
      <c r="H251" s="65"/>
      <c r="I251" s="65"/>
      <c r="J251" s="65"/>
      <c r="K251" s="65"/>
      <c r="L251" s="65"/>
      <c r="M251" s="65"/>
      <c r="N251" s="65"/>
      <c r="O251" s="65"/>
      <c r="P251" s="65"/>
      <c r="Q251" s="65"/>
      <c r="R251" s="65"/>
      <c r="S251" s="65"/>
      <c r="T251" s="65"/>
      <c r="U251" s="65"/>
      <c r="V251" s="65"/>
      <c r="W251" s="65"/>
      <c r="X251" s="65"/>
      <c r="Y251" s="65"/>
      <c r="Z251" s="65"/>
      <c r="AA251" s="65"/>
      <c r="AB251" s="65"/>
      <c r="AC251" s="65"/>
      <c r="AD251" s="65"/>
      <c r="AE251" s="65"/>
      <c r="AF251" s="65"/>
      <c r="AG251" s="65"/>
      <c r="AH251" s="65"/>
      <c r="AI251" s="65"/>
      <c r="AJ251" s="65"/>
      <c r="AK251" s="65"/>
      <c r="AL251" s="65"/>
      <c r="AM251" s="65"/>
      <c r="AN251" s="65"/>
      <c r="AO251" s="65"/>
      <c r="AP251" s="65"/>
      <c r="AQ251" s="65"/>
      <c r="AR251" s="65"/>
      <c r="AS251" s="65"/>
      <c r="AT251" s="65"/>
      <c r="AU251" s="65"/>
      <c r="AV251" s="65"/>
      <c r="AW251" s="65"/>
      <c r="AX251" s="65"/>
      <c r="AY251" s="65"/>
      <c r="AZ251" s="65"/>
      <c r="BA251" s="65"/>
      <c r="BB251" s="65"/>
      <c r="BC251" s="65"/>
      <c r="BD251" s="65"/>
      <c r="BE251" s="65"/>
      <c r="BF251" s="65"/>
    </row>
    <row r="252" ht="18.0" customHeight="1">
      <c r="A252" s="65"/>
      <c r="B252" s="65"/>
      <c r="C252" s="65"/>
      <c r="D252" s="65"/>
      <c r="E252" s="65"/>
      <c r="F252" s="65"/>
      <c r="G252" s="65"/>
      <c r="H252" s="65"/>
      <c r="I252" s="65"/>
      <c r="J252" s="65"/>
      <c r="K252" s="65"/>
      <c r="L252" s="65"/>
      <c r="M252" s="65"/>
      <c r="N252" s="65"/>
      <c r="O252" s="65"/>
      <c r="P252" s="65"/>
      <c r="Q252" s="65"/>
      <c r="R252" s="65"/>
      <c r="S252" s="65"/>
      <c r="T252" s="65"/>
      <c r="U252" s="65"/>
      <c r="V252" s="65"/>
      <c r="W252" s="65"/>
      <c r="X252" s="65"/>
      <c r="Y252" s="65"/>
      <c r="Z252" s="65"/>
      <c r="AA252" s="65"/>
      <c r="AB252" s="65"/>
      <c r="AC252" s="65"/>
      <c r="AD252" s="65"/>
      <c r="AE252" s="65"/>
      <c r="AF252" s="65"/>
      <c r="AG252" s="65"/>
      <c r="AH252" s="65"/>
      <c r="AI252" s="65"/>
      <c r="AJ252" s="65"/>
      <c r="AK252" s="65"/>
      <c r="AL252" s="65"/>
      <c r="AM252" s="65"/>
      <c r="AN252" s="65"/>
      <c r="AO252" s="65"/>
      <c r="AP252" s="65"/>
      <c r="AQ252" s="65"/>
      <c r="AR252" s="65"/>
      <c r="AS252" s="65"/>
      <c r="AT252" s="65"/>
      <c r="AU252" s="65"/>
      <c r="AV252" s="65"/>
      <c r="AW252" s="65"/>
      <c r="AX252" s="65"/>
      <c r="AY252" s="65"/>
      <c r="AZ252" s="65"/>
      <c r="BA252" s="65"/>
      <c r="BB252" s="65"/>
      <c r="BC252" s="65"/>
      <c r="BD252" s="65"/>
      <c r="BE252" s="65"/>
      <c r="BF252" s="65"/>
    </row>
    <row r="253" ht="18.0" customHeight="1">
      <c r="A253" s="65"/>
      <c r="B253" s="65"/>
      <c r="C253" s="65"/>
      <c r="D253" s="65"/>
      <c r="E253" s="65"/>
      <c r="F253" s="65"/>
      <c r="G253" s="65"/>
      <c r="H253" s="65"/>
      <c r="I253" s="65"/>
      <c r="J253" s="65"/>
      <c r="K253" s="65"/>
      <c r="L253" s="65"/>
      <c r="M253" s="65"/>
      <c r="N253" s="65"/>
      <c r="O253" s="65"/>
      <c r="P253" s="65"/>
      <c r="Q253" s="65"/>
      <c r="R253" s="65"/>
      <c r="S253" s="65"/>
      <c r="T253" s="65"/>
      <c r="U253" s="65"/>
      <c r="V253" s="65"/>
      <c r="W253" s="65"/>
      <c r="X253" s="65"/>
      <c r="Y253" s="65"/>
      <c r="Z253" s="65"/>
      <c r="AA253" s="65"/>
      <c r="AB253" s="65"/>
      <c r="AC253" s="65"/>
      <c r="AD253" s="65"/>
      <c r="AE253" s="65"/>
      <c r="AF253" s="65"/>
      <c r="AG253" s="65"/>
      <c r="AH253" s="65"/>
      <c r="AI253" s="65"/>
      <c r="AJ253" s="65"/>
      <c r="AK253" s="65"/>
      <c r="AL253" s="65"/>
      <c r="AM253" s="65"/>
      <c r="AN253" s="65"/>
      <c r="AO253" s="65"/>
      <c r="AP253" s="65"/>
      <c r="AQ253" s="65"/>
      <c r="AR253" s="65"/>
      <c r="AS253" s="65"/>
      <c r="AT253" s="65"/>
      <c r="AU253" s="65"/>
      <c r="AV253" s="65"/>
      <c r="AW253" s="65"/>
      <c r="AX253" s="65"/>
      <c r="AY253" s="65"/>
      <c r="AZ253" s="65"/>
      <c r="BA253" s="65"/>
      <c r="BB253" s="65"/>
      <c r="BC253" s="65"/>
      <c r="BD253" s="65"/>
      <c r="BE253" s="65"/>
      <c r="BF253" s="65"/>
    </row>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3">
    <mergeCell ref="A1:P1"/>
    <mergeCell ref="Q1:AL1"/>
    <mergeCell ref="A2:P2"/>
    <mergeCell ref="Q2:AL2"/>
    <mergeCell ref="A3:AK3"/>
    <mergeCell ref="I4:L4"/>
    <mergeCell ref="M4:N4"/>
    <mergeCell ref="AL5:AL6"/>
    <mergeCell ref="AM43:AN43"/>
    <mergeCell ref="A52:AI52"/>
    <mergeCell ref="A53:AL53"/>
    <mergeCell ref="C54:D54"/>
    <mergeCell ref="C57:D57"/>
    <mergeCell ref="C58:G58"/>
    <mergeCell ref="C59:E59"/>
    <mergeCell ref="C60:D60"/>
    <mergeCell ref="O4:Q4"/>
    <mergeCell ref="R4:T4"/>
    <mergeCell ref="A5:A6"/>
    <mergeCell ref="B5:B6"/>
    <mergeCell ref="C5:D6"/>
    <mergeCell ref="AJ5:AJ6"/>
    <mergeCell ref="AK5:AK6"/>
  </mergeCells>
  <conditionalFormatting sqref="E6:E50 F6:G51 H6 I6:I50 J6:J51 K6:L50 M6:N51 O6:P6 Q6:AI51">
    <cfRule type="expression" dxfId="0" priority="1">
      <formula>IF(E$6="CN",1,0)</formula>
    </cfRule>
  </conditionalFormatting>
  <conditionalFormatting sqref="E6:G51 H6 I6:N51 O6:P6 Q6:AI51">
    <cfRule type="expression" dxfId="1" priority="2">
      <formula>IF(E$6="CN",1,0)</formula>
    </cfRule>
  </conditionalFormatting>
  <printOptions/>
  <pageMargins bottom="0.16875" footer="0.0" header="0.0" left="0.309027777777778" right="0.25" top="0.309027777777778"/>
  <pageSetup orientation="landscape"/>
  <colBreaks count="1" manualBreakCount="1">
    <brk id="38" man="1"/>
  </colBreaks>
  <drawing r:id="rId2"/>
  <legacyDrawing r:id="rId3"/>
</worksheet>
</file>

<file path=xl/worksheets/sheet1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29"/>
    <col customWidth="1" min="5" max="5" width="3.86"/>
    <col customWidth="1" min="6" max="19" width="4.0"/>
    <col customWidth="1" min="20" max="20" width="5.86"/>
    <col customWidth="1" min="21"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42</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462</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3.0</v>
      </c>
      <c r="N4" s="70"/>
      <c r="O4" s="69" t="s">
        <v>48</v>
      </c>
      <c r="P4" s="70"/>
      <c r="Q4" s="70"/>
      <c r="R4" s="71">
        <v>2024.0</v>
      </c>
      <c r="S4" s="70"/>
      <c r="T4" s="70"/>
      <c r="U4" s="68"/>
      <c r="V4" s="164"/>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45352</v>
      </c>
      <c r="F5" s="74">
        <f t="shared" ref="F5:AI5" si="1">E5+1</f>
        <v>45353</v>
      </c>
      <c r="G5" s="74">
        <f t="shared" si="1"/>
        <v>45354</v>
      </c>
      <c r="H5" s="74">
        <f t="shared" si="1"/>
        <v>45355</v>
      </c>
      <c r="I5" s="74">
        <f t="shared" si="1"/>
        <v>45356</v>
      </c>
      <c r="J5" s="74">
        <f t="shared" si="1"/>
        <v>45357</v>
      </c>
      <c r="K5" s="74">
        <f t="shared" si="1"/>
        <v>45358</v>
      </c>
      <c r="L5" s="74">
        <f t="shared" si="1"/>
        <v>45359</v>
      </c>
      <c r="M5" s="74">
        <f t="shared" si="1"/>
        <v>45360</v>
      </c>
      <c r="N5" s="74">
        <f t="shared" si="1"/>
        <v>45361</v>
      </c>
      <c r="O5" s="74">
        <f t="shared" si="1"/>
        <v>45362</v>
      </c>
      <c r="P5" s="74">
        <f t="shared" si="1"/>
        <v>45363</v>
      </c>
      <c r="Q5" s="74">
        <f t="shared" si="1"/>
        <v>45364</v>
      </c>
      <c r="R5" s="74">
        <f t="shared" si="1"/>
        <v>45365</v>
      </c>
      <c r="S5" s="74">
        <f t="shared" si="1"/>
        <v>45366</v>
      </c>
      <c r="T5" s="74">
        <f t="shared" si="1"/>
        <v>45367</v>
      </c>
      <c r="U5" s="74">
        <f t="shared" si="1"/>
        <v>45368</v>
      </c>
      <c r="V5" s="74">
        <f t="shared" si="1"/>
        <v>45369</v>
      </c>
      <c r="W5" s="74">
        <f t="shared" si="1"/>
        <v>45370</v>
      </c>
      <c r="X5" s="74">
        <f t="shared" si="1"/>
        <v>45371</v>
      </c>
      <c r="Y5" s="74">
        <f t="shared" si="1"/>
        <v>45372</v>
      </c>
      <c r="Z5" s="74">
        <f t="shared" si="1"/>
        <v>45373</v>
      </c>
      <c r="AA5" s="74">
        <f t="shared" si="1"/>
        <v>45374</v>
      </c>
      <c r="AB5" s="74">
        <f t="shared" si="1"/>
        <v>45375</v>
      </c>
      <c r="AC5" s="74">
        <f t="shared" si="1"/>
        <v>45376</v>
      </c>
      <c r="AD5" s="74">
        <f t="shared" si="1"/>
        <v>45377</v>
      </c>
      <c r="AE5" s="74">
        <f t="shared" si="1"/>
        <v>45378</v>
      </c>
      <c r="AF5" s="74">
        <f t="shared" si="1"/>
        <v>45379</v>
      </c>
      <c r="AG5" s="74">
        <f t="shared" si="1"/>
        <v>45380</v>
      </c>
      <c r="AH5" s="74">
        <f t="shared" si="1"/>
        <v>45381</v>
      </c>
      <c r="AI5" s="74">
        <f t="shared" si="1"/>
        <v>45382</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N6" si="2">IF(WEEKDAY(E5)=1,"CN",WEEKDAY(E5))</f>
        <v>6</v>
      </c>
      <c r="F6" s="80">
        <f t="shared" si="2"/>
        <v>7</v>
      </c>
      <c r="G6" s="80" t="str">
        <f t="shared" si="2"/>
        <v>CN</v>
      </c>
      <c r="H6" s="80">
        <f t="shared" si="2"/>
        <v>2</v>
      </c>
      <c r="I6" s="80">
        <f t="shared" si="2"/>
        <v>3</v>
      </c>
      <c r="J6" s="80">
        <f t="shared" si="2"/>
        <v>4</v>
      </c>
      <c r="K6" s="80">
        <f t="shared" si="2"/>
        <v>5</v>
      </c>
      <c r="L6" s="80">
        <f t="shared" si="2"/>
        <v>6</v>
      </c>
      <c r="M6" s="80">
        <f t="shared" si="2"/>
        <v>7</v>
      </c>
      <c r="N6" s="80" t="str">
        <f t="shared" si="2"/>
        <v>CN</v>
      </c>
      <c r="O6" s="165" t="s">
        <v>463</v>
      </c>
      <c r="P6" s="80">
        <f t="shared" ref="P6:AI6" si="3">IF(WEEKDAY(P5)=1,"CN",WEEKDAY(P5))</f>
        <v>3</v>
      </c>
      <c r="Q6" s="80">
        <f t="shared" si="3"/>
        <v>4</v>
      </c>
      <c r="R6" s="80">
        <f t="shared" si="3"/>
        <v>5</v>
      </c>
      <c r="S6" s="80">
        <f t="shared" si="3"/>
        <v>6</v>
      </c>
      <c r="T6" s="80">
        <f t="shared" si="3"/>
        <v>7</v>
      </c>
      <c r="U6" s="80" t="str">
        <f t="shared" si="3"/>
        <v>CN</v>
      </c>
      <c r="V6" s="80">
        <f t="shared" si="3"/>
        <v>2</v>
      </c>
      <c r="W6" s="80">
        <f t="shared" si="3"/>
        <v>3</v>
      </c>
      <c r="X6" s="80">
        <f t="shared" si="3"/>
        <v>4</v>
      </c>
      <c r="Y6" s="80">
        <f t="shared" si="3"/>
        <v>5</v>
      </c>
      <c r="Z6" s="80">
        <f t="shared" si="3"/>
        <v>6</v>
      </c>
      <c r="AA6" s="80">
        <f t="shared" si="3"/>
        <v>7</v>
      </c>
      <c r="AB6" s="80" t="str">
        <f t="shared" si="3"/>
        <v>CN</v>
      </c>
      <c r="AC6" s="80">
        <f t="shared" si="3"/>
        <v>2</v>
      </c>
      <c r="AD6" s="80">
        <f t="shared" si="3"/>
        <v>3</v>
      </c>
      <c r="AE6" s="80">
        <f t="shared" si="3"/>
        <v>4</v>
      </c>
      <c r="AF6" s="80">
        <f t="shared" si="3"/>
        <v>5</v>
      </c>
      <c r="AG6" s="80">
        <f t="shared" si="3"/>
        <v>6</v>
      </c>
      <c r="AH6" s="80">
        <f t="shared" si="3"/>
        <v>7</v>
      </c>
      <c r="AI6" s="80" t="str">
        <f t="shared" si="3"/>
        <v>CN</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140">
        <v>1.0</v>
      </c>
      <c r="B7" s="166">
        <v>2.254801050016E12</v>
      </c>
      <c r="C7" s="167" t="s">
        <v>464</v>
      </c>
      <c r="D7" s="168" t="s">
        <v>465</v>
      </c>
      <c r="E7" s="144"/>
      <c r="F7" s="169"/>
      <c r="G7" s="169"/>
      <c r="H7" s="144"/>
      <c r="I7" s="144"/>
      <c r="J7" s="144"/>
      <c r="K7" s="144"/>
      <c r="L7" s="144"/>
      <c r="M7" s="169"/>
      <c r="N7" s="144"/>
      <c r="O7" s="144"/>
      <c r="P7" s="170"/>
      <c r="Q7" s="144"/>
      <c r="R7" s="169"/>
      <c r="S7" s="144"/>
      <c r="T7" s="146"/>
      <c r="U7" s="169"/>
      <c r="V7" s="146"/>
      <c r="W7" s="144"/>
      <c r="X7" s="169"/>
      <c r="Y7" s="169"/>
      <c r="Z7" s="144"/>
      <c r="AA7" s="144"/>
      <c r="AB7" s="144"/>
      <c r="AC7" s="144"/>
      <c r="AD7" s="144"/>
      <c r="AE7" s="144"/>
      <c r="AF7" s="144"/>
      <c r="AG7" s="169"/>
      <c r="AH7" s="169"/>
      <c r="AI7" s="169"/>
      <c r="AJ7" s="147">
        <f t="shared" ref="AJ7:AJ36" si="4">COUNTIF(E7:AI7,"K")+2*COUNTIF(E7:AI7,"2K")+COUNTIF(E7:AI7,"TK")+COUNTIF(E7:AI7,"KT")+COUNTIF(E7:AI7,"PK")+COUNTIF(E7:AI7,"KP")+2*COUNTIF(E7:AI7,"K2")</f>
        <v>0</v>
      </c>
      <c r="AK7" s="147">
        <f t="shared" ref="AK7:AK36" si="5">COUNTIF(F7:AJ7,"P")+2*COUNTIF(F7:AJ7,"2P")+COUNTIF(F7:AJ7,"TP")+COUNTIF(F7:AJ7,"PT")+COUNTIF(F7:AJ7,"PK")+COUNTIF(F7:AJ7,"KP")+2*COUNTIF(F7:AJ7,"P2")</f>
        <v>0</v>
      </c>
      <c r="AL7" s="147">
        <f t="shared" ref="AL7:AL36" si="6">COUNTIF(E7:AI7,"T")+2*COUNTIF(E7:AI7,"2T")+2*COUNTIF(E7:AI7,"T2")+COUNTIF(E7:AI7,"PT")+COUNTIF(E7:AI7,"TP")+COUNTIF(E7:AI7,"TK")+COUNTIF(E7:AI7,"KT")</f>
        <v>0</v>
      </c>
      <c r="AM7" s="150"/>
      <c r="AN7" s="150"/>
      <c r="AO7" s="150"/>
      <c r="AP7" s="150"/>
      <c r="AQ7" s="150"/>
      <c r="AR7" s="150"/>
      <c r="AS7" s="150"/>
      <c r="AT7" s="150"/>
      <c r="AU7" s="150"/>
      <c r="AV7" s="150"/>
      <c r="AW7" s="150"/>
      <c r="AX7" s="150"/>
      <c r="AY7" s="150"/>
      <c r="AZ7" s="150"/>
      <c r="BA7" s="150"/>
      <c r="BB7" s="150"/>
      <c r="BC7" s="150"/>
      <c r="BD7" s="150"/>
      <c r="BE7" s="150"/>
      <c r="BF7" s="150"/>
    </row>
    <row r="8" ht="21.0" customHeight="1">
      <c r="A8" s="81">
        <v>2.0</v>
      </c>
      <c r="B8" s="171">
        <v>2.254801050004E12</v>
      </c>
      <c r="C8" s="172" t="s">
        <v>466</v>
      </c>
      <c r="D8" s="137" t="s">
        <v>241</v>
      </c>
      <c r="E8" s="86" t="s">
        <v>53</v>
      </c>
      <c r="F8" s="85"/>
      <c r="G8" s="85"/>
      <c r="H8" s="85"/>
      <c r="I8" s="86" t="s">
        <v>53</v>
      </c>
      <c r="J8" s="85"/>
      <c r="K8" s="85"/>
      <c r="L8" s="85"/>
      <c r="M8" s="85"/>
      <c r="N8" s="85"/>
      <c r="O8" s="85"/>
      <c r="P8" s="87" t="s">
        <v>53</v>
      </c>
      <c r="Q8" s="85"/>
      <c r="R8" s="85"/>
      <c r="S8" s="85"/>
      <c r="T8" s="88"/>
      <c r="U8" s="85"/>
      <c r="V8" s="91"/>
      <c r="W8" s="86"/>
      <c r="X8" s="85"/>
      <c r="Y8" s="86"/>
      <c r="Z8" s="85"/>
      <c r="AA8" s="85"/>
      <c r="AB8" s="85"/>
      <c r="AC8" s="85"/>
      <c r="AD8" s="86"/>
      <c r="AE8" s="86"/>
      <c r="AF8" s="85"/>
      <c r="AG8" s="85"/>
      <c r="AH8" s="85"/>
      <c r="AI8" s="85"/>
      <c r="AJ8" s="89">
        <f t="shared" si="4"/>
        <v>0</v>
      </c>
      <c r="AK8" s="9">
        <f t="shared" si="5"/>
        <v>2</v>
      </c>
      <c r="AL8" s="9">
        <f t="shared" si="6"/>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171">
        <v>2.254801050003E12</v>
      </c>
      <c r="C9" s="172" t="s">
        <v>467</v>
      </c>
      <c r="D9" s="137" t="s">
        <v>137</v>
      </c>
      <c r="E9" s="85"/>
      <c r="F9" s="85"/>
      <c r="G9" s="85"/>
      <c r="H9" s="85"/>
      <c r="I9" s="85"/>
      <c r="J9" s="86"/>
      <c r="K9" s="85"/>
      <c r="L9" s="85"/>
      <c r="M9" s="85"/>
      <c r="N9" s="86"/>
      <c r="O9" s="85"/>
      <c r="P9" s="90"/>
      <c r="Q9" s="86"/>
      <c r="R9" s="85"/>
      <c r="S9" s="85"/>
      <c r="T9" s="88"/>
      <c r="U9" s="85"/>
      <c r="V9" s="88"/>
      <c r="W9" s="85"/>
      <c r="X9" s="86"/>
      <c r="Y9" s="85"/>
      <c r="Z9" s="86"/>
      <c r="AA9" s="85"/>
      <c r="AB9" s="85"/>
      <c r="AC9" s="85"/>
      <c r="AD9" s="85"/>
      <c r="AE9" s="85"/>
      <c r="AF9" s="86"/>
      <c r="AG9" s="85"/>
      <c r="AH9" s="85"/>
      <c r="AI9" s="85"/>
      <c r="AJ9" s="89">
        <f t="shared" si="4"/>
        <v>0</v>
      </c>
      <c r="AK9" s="9">
        <f t="shared" si="5"/>
        <v>0</v>
      </c>
      <c r="AL9" s="9">
        <f t="shared" si="6"/>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171">
        <v>2.254801050009E12</v>
      </c>
      <c r="C10" s="172" t="s">
        <v>468</v>
      </c>
      <c r="D10" s="137" t="s">
        <v>187</v>
      </c>
      <c r="E10" s="86"/>
      <c r="F10" s="86"/>
      <c r="G10" s="86"/>
      <c r="H10" s="85"/>
      <c r="I10" s="85"/>
      <c r="J10" s="86"/>
      <c r="K10" s="85"/>
      <c r="L10" s="86"/>
      <c r="M10" s="85"/>
      <c r="N10" s="86"/>
      <c r="O10" s="86"/>
      <c r="P10" s="87"/>
      <c r="Q10" s="85"/>
      <c r="R10" s="85"/>
      <c r="S10" s="85"/>
      <c r="T10" s="88"/>
      <c r="U10" s="85"/>
      <c r="V10" s="88"/>
      <c r="W10" s="86"/>
      <c r="X10" s="85"/>
      <c r="Y10" s="86"/>
      <c r="Z10" s="86"/>
      <c r="AA10" s="85"/>
      <c r="AB10" s="85"/>
      <c r="AC10" s="86"/>
      <c r="AD10" s="85"/>
      <c r="AE10" s="86"/>
      <c r="AF10" s="86"/>
      <c r="AG10" s="85"/>
      <c r="AH10" s="85"/>
      <c r="AI10" s="85"/>
      <c r="AJ10" s="89">
        <f t="shared" si="4"/>
        <v>0</v>
      </c>
      <c r="AK10" s="9">
        <f t="shared" si="5"/>
        <v>0</v>
      </c>
      <c r="AL10" s="9">
        <f t="shared" si="6"/>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171">
        <v>2.254801050011E12</v>
      </c>
      <c r="C11" s="172" t="s">
        <v>469</v>
      </c>
      <c r="D11" s="137" t="s">
        <v>360</v>
      </c>
      <c r="E11" s="85"/>
      <c r="F11" s="85"/>
      <c r="G11" s="85"/>
      <c r="H11" s="85"/>
      <c r="I11" s="85"/>
      <c r="J11" s="85"/>
      <c r="K11" s="85"/>
      <c r="L11" s="85"/>
      <c r="M11" s="85"/>
      <c r="N11" s="85"/>
      <c r="O11" s="86" t="s">
        <v>53</v>
      </c>
      <c r="P11" s="90"/>
      <c r="Q11" s="85"/>
      <c r="R11" s="86"/>
      <c r="S11" s="86"/>
      <c r="T11" s="88"/>
      <c r="U11" s="85"/>
      <c r="V11" s="88"/>
      <c r="W11" s="85"/>
      <c r="X11" s="85"/>
      <c r="Y11" s="86"/>
      <c r="Z11" s="85"/>
      <c r="AA11" s="85"/>
      <c r="AB11" s="85"/>
      <c r="AC11" s="85"/>
      <c r="AD11" s="85"/>
      <c r="AE11" s="85"/>
      <c r="AF11" s="85"/>
      <c r="AG11" s="85"/>
      <c r="AH11" s="85"/>
      <c r="AI11" s="85"/>
      <c r="AJ11" s="89">
        <f t="shared" si="4"/>
        <v>0</v>
      </c>
      <c r="AK11" s="9">
        <f t="shared" si="5"/>
        <v>1</v>
      </c>
      <c r="AL11" s="9">
        <f t="shared" si="6"/>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171">
        <v>2.254801050006E12</v>
      </c>
      <c r="C12" s="172" t="s">
        <v>470</v>
      </c>
      <c r="D12" s="137" t="s">
        <v>243</v>
      </c>
      <c r="E12" s="86"/>
      <c r="F12" s="86"/>
      <c r="G12" s="86"/>
      <c r="H12" s="86"/>
      <c r="I12" s="86"/>
      <c r="J12" s="86"/>
      <c r="K12" s="85"/>
      <c r="L12" s="86"/>
      <c r="M12" s="86"/>
      <c r="N12" s="85"/>
      <c r="O12" s="85"/>
      <c r="P12" s="87"/>
      <c r="Q12" s="85"/>
      <c r="R12" s="86"/>
      <c r="S12" s="85"/>
      <c r="T12" s="88"/>
      <c r="U12" s="86"/>
      <c r="V12" s="88"/>
      <c r="W12" s="86"/>
      <c r="X12" s="86"/>
      <c r="Y12" s="86"/>
      <c r="Z12" s="86"/>
      <c r="AA12" s="85"/>
      <c r="AB12" s="86"/>
      <c r="AC12" s="86"/>
      <c r="AD12" s="86"/>
      <c r="AE12" s="85"/>
      <c r="AF12" s="86"/>
      <c r="AG12" s="86"/>
      <c r="AH12" s="85"/>
      <c r="AI12" s="86"/>
      <c r="AJ12" s="89">
        <f t="shared" si="4"/>
        <v>0</v>
      </c>
      <c r="AK12" s="9">
        <f t="shared" si="5"/>
        <v>0</v>
      </c>
      <c r="AL12" s="9">
        <f t="shared" si="6"/>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171">
        <v>2.254802090008E12</v>
      </c>
      <c r="C13" s="172" t="s">
        <v>402</v>
      </c>
      <c r="D13" s="137" t="s">
        <v>243</v>
      </c>
      <c r="E13" s="85"/>
      <c r="F13" s="85"/>
      <c r="G13" s="86"/>
      <c r="H13" s="85"/>
      <c r="I13" s="85"/>
      <c r="J13" s="86"/>
      <c r="K13" s="85"/>
      <c r="L13" s="85"/>
      <c r="M13" s="85"/>
      <c r="N13" s="85"/>
      <c r="O13" s="85"/>
      <c r="P13" s="90"/>
      <c r="Q13" s="86"/>
      <c r="R13" s="85"/>
      <c r="S13" s="86"/>
      <c r="T13" s="88"/>
      <c r="U13" s="85"/>
      <c r="V13" s="88"/>
      <c r="W13" s="85"/>
      <c r="X13" s="85"/>
      <c r="Y13" s="85"/>
      <c r="Z13" s="86"/>
      <c r="AA13" s="85"/>
      <c r="AB13" s="85"/>
      <c r="AC13" s="85"/>
      <c r="AD13" s="85"/>
      <c r="AE13" s="85"/>
      <c r="AF13" s="85"/>
      <c r="AG13" s="86"/>
      <c r="AH13" s="85"/>
      <c r="AI13" s="85"/>
      <c r="AJ13" s="89">
        <f t="shared" si="4"/>
        <v>0</v>
      </c>
      <c r="AK13" s="9">
        <f t="shared" si="5"/>
        <v>0</v>
      </c>
      <c r="AL13" s="9">
        <f t="shared" si="6"/>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171">
        <v>2.254801050024E12</v>
      </c>
      <c r="C14" s="172" t="s">
        <v>432</v>
      </c>
      <c r="D14" s="137" t="s">
        <v>66</v>
      </c>
      <c r="E14" s="86"/>
      <c r="F14" s="86"/>
      <c r="G14" s="86"/>
      <c r="H14" s="85"/>
      <c r="I14" s="86"/>
      <c r="J14" s="85"/>
      <c r="K14" s="85"/>
      <c r="L14" s="85"/>
      <c r="M14" s="86"/>
      <c r="N14" s="85"/>
      <c r="O14" s="85"/>
      <c r="P14" s="90"/>
      <c r="Q14" s="86"/>
      <c r="R14" s="85"/>
      <c r="S14" s="86"/>
      <c r="T14" s="88"/>
      <c r="U14" s="85"/>
      <c r="V14" s="91"/>
      <c r="W14" s="86"/>
      <c r="X14" s="85"/>
      <c r="Y14" s="85"/>
      <c r="Z14" s="85"/>
      <c r="AA14" s="85"/>
      <c r="AB14" s="85"/>
      <c r="AC14" s="86"/>
      <c r="AD14" s="86"/>
      <c r="AE14" s="86"/>
      <c r="AF14" s="86"/>
      <c r="AG14" s="85"/>
      <c r="AH14" s="85"/>
      <c r="AI14" s="85"/>
      <c r="AJ14" s="89">
        <f t="shared" si="4"/>
        <v>0</v>
      </c>
      <c r="AK14" s="9">
        <f t="shared" si="5"/>
        <v>0</v>
      </c>
      <c r="AL14" s="9">
        <f t="shared" si="6"/>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171">
        <v>2.254801050026E12</v>
      </c>
      <c r="C15" s="172" t="s">
        <v>471</v>
      </c>
      <c r="D15" s="137" t="s">
        <v>472</v>
      </c>
      <c r="E15" s="85"/>
      <c r="F15" s="85"/>
      <c r="G15" s="85"/>
      <c r="H15" s="86" t="s">
        <v>53</v>
      </c>
      <c r="I15" s="85"/>
      <c r="J15" s="85"/>
      <c r="K15" s="85"/>
      <c r="L15" s="86" t="s">
        <v>53</v>
      </c>
      <c r="M15" s="85"/>
      <c r="N15" s="85"/>
      <c r="O15" s="85"/>
      <c r="P15" s="90"/>
      <c r="Q15" s="85"/>
      <c r="R15" s="85"/>
      <c r="S15" s="85"/>
      <c r="T15" s="88"/>
      <c r="U15" s="85"/>
      <c r="V15" s="88"/>
      <c r="W15" s="86"/>
      <c r="X15" s="86"/>
      <c r="Y15" s="85"/>
      <c r="Z15" s="85"/>
      <c r="AA15" s="85"/>
      <c r="AB15" s="85"/>
      <c r="AC15" s="85"/>
      <c r="AD15" s="86"/>
      <c r="AE15" s="86"/>
      <c r="AF15" s="85"/>
      <c r="AG15" s="85"/>
      <c r="AH15" s="85"/>
      <c r="AI15" s="85"/>
      <c r="AJ15" s="89">
        <f t="shared" si="4"/>
        <v>0</v>
      </c>
      <c r="AK15" s="9">
        <f t="shared" si="5"/>
        <v>2</v>
      </c>
      <c r="AL15" s="9">
        <f t="shared" si="6"/>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171">
        <v>2.255201170058E12</v>
      </c>
      <c r="C16" s="172" t="s">
        <v>473</v>
      </c>
      <c r="D16" s="137" t="s">
        <v>434</v>
      </c>
      <c r="E16" s="86" t="s">
        <v>53</v>
      </c>
      <c r="F16" s="86"/>
      <c r="G16" s="85"/>
      <c r="H16" s="85"/>
      <c r="I16" s="85"/>
      <c r="J16" s="85"/>
      <c r="K16" s="85"/>
      <c r="L16" s="85"/>
      <c r="M16" s="85"/>
      <c r="N16" s="85"/>
      <c r="O16" s="85"/>
      <c r="P16" s="90"/>
      <c r="Q16" s="85"/>
      <c r="R16" s="85"/>
      <c r="S16" s="86" t="s">
        <v>53</v>
      </c>
      <c r="T16" s="88"/>
      <c r="U16" s="85"/>
      <c r="V16" s="88"/>
      <c r="W16" s="85"/>
      <c r="X16" s="85"/>
      <c r="Y16" s="85"/>
      <c r="Z16" s="85"/>
      <c r="AA16" s="85"/>
      <c r="AB16" s="85"/>
      <c r="AC16" s="85"/>
      <c r="AD16" s="85"/>
      <c r="AE16" s="85"/>
      <c r="AF16" s="85"/>
      <c r="AG16" s="85"/>
      <c r="AH16" s="85"/>
      <c r="AI16" s="85"/>
      <c r="AJ16" s="89">
        <f t="shared" si="4"/>
        <v>0</v>
      </c>
      <c r="AK16" s="9">
        <f t="shared" si="5"/>
        <v>1</v>
      </c>
      <c r="AL16" s="9">
        <f t="shared" si="6"/>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171">
        <v>2.254801050019E12</v>
      </c>
      <c r="C17" s="172" t="s">
        <v>474</v>
      </c>
      <c r="D17" s="137" t="s">
        <v>475</v>
      </c>
      <c r="E17" s="85"/>
      <c r="F17" s="85"/>
      <c r="G17" s="86"/>
      <c r="H17" s="85"/>
      <c r="I17" s="86"/>
      <c r="J17" s="85"/>
      <c r="K17" s="85"/>
      <c r="L17" s="85"/>
      <c r="M17" s="85"/>
      <c r="N17" s="85"/>
      <c r="O17" s="85"/>
      <c r="P17" s="90"/>
      <c r="Q17" s="85"/>
      <c r="R17" s="85"/>
      <c r="S17" s="86" t="s">
        <v>53</v>
      </c>
      <c r="T17" s="88"/>
      <c r="U17" s="85"/>
      <c r="V17" s="91"/>
      <c r="W17" s="86"/>
      <c r="X17" s="86"/>
      <c r="Y17" s="85"/>
      <c r="Z17" s="85"/>
      <c r="AA17" s="85"/>
      <c r="AB17" s="85"/>
      <c r="AC17" s="85"/>
      <c r="AD17" s="85"/>
      <c r="AE17" s="85"/>
      <c r="AF17" s="85"/>
      <c r="AG17" s="85"/>
      <c r="AH17" s="85"/>
      <c r="AI17" s="85"/>
      <c r="AJ17" s="89">
        <f t="shared" si="4"/>
        <v>0</v>
      </c>
      <c r="AK17" s="9">
        <f t="shared" si="5"/>
        <v>1</v>
      </c>
      <c r="AL17" s="9">
        <f t="shared" si="6"/>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171">
        <v>2.254801050012E12</v>
      </c>
      <c r="C18" s="172" t="s">
        <v>476</v>
      </c>
      <c r="D18" s="137" t="s">
        <v>291</v>
      </c>
      <c r="E18" s="85"/>
      <c r="F18" s="86"/>
      <c r="G18" s="86"/>
      <c r="H18" s="85"/>
      <c r="I18" s="86"/>
      <c r="J18" s="85"/>
      <c r="K18" s="85"/>
      <c r="L18" s="85"/>
      <c r="M18" s="85"/>
      <c r="N18" s="85"/>
      <c r="O18" s="85"/>
      <c r="P18" s="90"/>
      <c r="Q18" s="86"/>
      <c r="R18" s="85"/>
      <c r="S18" s="85"/>
      <c r="T18" s="91"/>
      <c r="U18" s="85"/>
      <c r="V18" s="88"/>
      <c r="W18" s="85"/>
      <c r="X18" s="85"/>
      <c r="Y18" s="86"/>
      <c r="Z18" s="85"/>
      <c r="AA18" s="85"/>
      <c r="AB18" s="85"/>
      <c r="AC18" s="85"/>
      <c r="AD18" s="85"/>
      <c r="AE18" s="85"/>
      <c r="AF18" s="85"/>
      <c r="AG18" s="85"/>
      <c r="AH18" s="85"/>
      <c r="AI18" s="85"/>
      <c r="AJ18" s="89">
        <f t="shared" si="4"/>
        <v>0</v>
      </c>
      <c r="AK18" s="9">
        <f t="shared" si="5"/>
        <v>0</v>
      </c>
      <c r="AL18" s="9">
        <f t="shared" si="6"/>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171">
        <v>2.254801050001E12</v>
      </c>
      <c r="C19" s="172" t="s">
        <v>477</v>
      </c>
      <c r="D19" s="137" t="s">
        <v>396</v>
      </c>
      <c r="E19" s="85"/>
      <c r="F19" s="85"/>
      <c r="G19" s="85"/>
      <c r="H19" s="85"/>
      <c r="I19" s="85"/>
      <c r="J19" s="85"/>
      <c r="K19" s="85"/>
      <c r="L19" s="85"/>
      <c r="M19" s="85"/>
      <c r="N19" s="85"/>
      <c r="O19" s="85"/>
      <c r="P19" s="90"/>
      <c r="Q19" s="85"/>
      <c r="R19" s="86"/>
      <c r="S19" s="85"/>
      <c r="T19" s="88"/>
      <c r="U19" s="85"/>
      <c r="V19" s="88"/>
      <c r="W19" s="85"/>
      <c r="X19" s="85"/>
      <c r="Y19" s="85"/>
      <c r="Z19" s="85"/>
      <c r="AA19" s="85"/>
      <c r="AB19" s="85"/>
      <c r="AC19" s="85"/>
      <c r="AD19" s="85"/>
      <c r="AE19" s="85"/>
      <c r="AF19" s="85"/>
      <c r="AG19" s="85"/>
      <c r="AH19" s="85"/>
      <c r="AI19" s="85"/>
      <c r="AJ19" s="89">
        <f t="shared" si="4"/>
        <v>0</v>
      </c>
      <c r="AK19" s="9">
        <f t="shared" si="5"/>
        <v>0</v>
      </c>
      <c r="AL19" s="9">
        <f t="shared" si="6"/>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171">
        <v>2.254801050017E12</v>
      </c>
      <c r="C20" s="172" t="s">
        <v>478</v>
      </c>
      <c r="D20" s="137" t="s">
        <v>81</v>
      </c>
      <c r="E20" s="85"/>
      <c r="F20" s="85"/>
      <c r="G20" s="85"/>
      <c r="H20" s="85"/>
      <c r="I20" s="85"/>
      <c r="J20" s="86" t="s">
        <v>53</v>
      </c>
      <c r="K20" s="85"/>
      <c r="L20" s="85"/>
      <c r="M20" s="85"/>
      <c r="N20" s="86"/>
      <c r="O20" s="85"/>
      <c r="P20" s="90"/>
      <c r="Q20" s="86"/>
      <c r="R20" s="85"/>
      <c r="S20" s="85"/>
      <c r="T20" s="88"/>
      <c r="U20" s="86"/>
      <c r="V20" s="88"/>
      <c r="W20" s="85"/>
      <c r="X20" s="85"/>
      <c r="Y20" s="86"/>
      <c r="Z20" s="85"/>
      <c r="AA20" s="85"/>
      <c r="AB20" s="85"/>
      <c r="AC20" s="86"/>
      <c r="AD20" s="85"/>
      <c r="AE20" s="85"/>
      <c r="AF20" s="85"/>
      <c r="AG20" s="85"/>
      <c r="AH20" s="86"/>
      <c r="AI20" s="85"/>
      <c r="AJ20" s="89">
        <f t="shared" si="4"/>
        <v>0</v>
      </c>
      <c r="AK20" s="9">
        <f t="shared" si="5"/>
        <v>1</v>
      </c>
      <c r="AL20" s="9">
        <f t="shared" si="6"/>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171">
        <v>2.254801050013E12</v>
      </c>
      <c r="C21" s="172" t="s">
        <v>479</v>
      </c>
      <c r="D21" s="137" t="s">
        <v>208</v>
      </c>
      <c r="E21" s="85"/>
      <c r="F21" s="86"/>
      <c r="G21" s="86"/>
      <c r="H21" s="85"/>
      <c r="I21" s="85"/>
      <c r="J21" s="85"/>
      <c r="K21" s="85"/>
      <c r="L21" s="85"/>
      <c r="M21" s="86"/>
      <c r="N21" s="85"/>
      <c r="O21" s="85"/>
      <c r="P21" s="90"/>
      <c r="Q21" s="85"/>
      <c r="R21" s="85"/>
      <c r="S21" s="86" t="s">
        <v>53</v>
      </c>
      <c r="T21" s="86"/>
      <c r="U21" s="85"/>
      <c r="V21" s="88"/>
      <c r="W21" s="85"/>
      <c r="X21" s="85"/>
      <c r="Y21" s="85"/>
      <c r="Z21" s="86"/>
      <c r="AA21" s="86"/>
      <c r="AB21" s="85"/>
      <c r="AC21" s="85"/>
      <c r="AD21" s="85"/>
      <c r="AE21" s="85"/>
      <c r="AF21" s="85"/>
      <c r="AG21" s="85"/>
      <c r="AH21" s="85"/>
      <c r="AI21" s="85"/>
      <c r="AJ21" s="89">
        <f t="shared" si="4"/>
        <v>0</v>
      </c>
      <c r="AK21" s="9">
        <f t="shared" si="5"/>
        <v>1</v>
      </c>
      <c r="AL21" s="9">
        <f t="shared" si="6"/>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171">
        <v>2.254801050008E12</v>
      </c>
      <c r="C22" s="172" t="s">
        <v>90</v>
      </c>
      <c r="D22" s="137" t="s">
        <v>211</v>
      </c>
      <c r="E22" s="85"/>
      <c r="F22" s="85"/>
      <c r="G22" s="86"/>
      <c r="H22" s="85"/>
      <c r="I22" s="86"/>
      <c r="J22" s="86"/>
      <c r="K22" s="85"/>
      <c r="L22" s="85"/>
      <c r="M22" s="85"/>
      <c r="N22" s="86"/>
      <c r="O22" s="85"/>
      <c r="P22" s="90"/>
      <c r="Q22" s="86"/>
      <c r="R22" s="85"/>
      <c r="S22" s="86"/>
      <c r="T22" s="85"/>
      <c r="U22" s="86"/>
      <c r="V22" s="88"/>
      <c r="W22" s="85"/>
      <c r="X22" s="86"/>
      <c r="Y22" s="85"/>
      <c r="Z22" s="85"/>
      <c r="AA22" s="85"/>
      <c r="AB22" s="86"/>
      <c r="AC22" s="86"/>
      <c r="AD22" s="85"/>
      <c r="AE22" s="85"/>
      <c r="AF22" s="86"/>
      <c r="AG22" s="85"/>
      <c r="AH22" s="85"/>
      <c r="AI22" s="85"/>
      <c r="AJ22" s="89">
        <f t="shared" si="4"/>
        <v>0</v>
      </c>
      <c r="AK22" s="9">
        <f t="shared" si="5"/>
        <v>0</v>
      </c>
      <c r="AL22" s="9">
        <f t="shared" si="6"/>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171">
        <v>2.254801050002E12</v>
      </c>
      <c r="C23" s="172" t="s">
        <v>480</v>
      </c>
      <c r="D23" s="137" t="s">
        <v>448</v>
      </c>
      <c r="E23" s="86" t="s">
        <v>53</v>
      </c>
      <c r="F23" s="85"/>
      <c r="G23" s="85"/>
      <c r="H23" s="85"/>
      <c r="I23" s="85"/>
      <c r="J23" s="85"/>
      <c r="K23" s="85"/>
      <c r="L23" s="85"/>
      <c r="M23" s="85"/>
      <c r="N23" s="85"/>
      <c r="O23" s="85"/>
      <c r="P23" s="90"/>
      <c r="Q23" s="85"/>
      <c r="R23" s="85"/>
      <c r="S23" s="85"/>
      <c r="T23" s="85"/>
      <c r="U23" s="85"/>
      <c r="W23" s="85"/>
      <c r="X23" s="85"/>
      <c r="Y23" s="85"/>
      <c r="Z23" s="85"/>
      <c r="AA23" s="85"/>
      <c r="AB23" s="85"/>
      <c r="AC23" s="85"/>
      <c r="AD23" s="85"/>
      <c r="AE23" s="85"/>
      <c r="AF23" s="85"/>
      <c r="AG23" s="85"/>
      <c r="AH23" s="85"/>
      <c r="AI23" s="85"/>
      <c r="AJ23" s="89">
        <f t="shared" si="4"/>
        <v>0</v>
      </c>
      <c r="AK23" s="9">
        <f t="shared" si="5"/>
        <v>0</v>
      </c>
      <c r="AL23" s="9">
        <f t="shared" si="6"/>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171">
        <v>2.25480105001E12</v>
      </c>
      <c r="C24" s="172" t="s">
        <v>481</v>
      </c>
      <c r="D24" s="137" t="s">
        <v>219</v>
      </c>
      <c r="E24" s="85"/>
      <c r="F24" s="85"/>
      <c r="G24" s="86"/>
      <c r="H24" s="85"/>
      <c r="I24" s="86"/>
      <c r="J24" s="86"/>
      <c r="K24" s="85"/>
      <c r="L24" s="86"/>
      <c r="M24" s="86"/>
      <c r="N24" s="85"/>
      <c r="O24" s="86"/>
      <c r="P24" s="87"/>
      <c r="Q24" s="86"/>
      <c r="R24" s="85"/>
      <c r="S24" s="86" t="s">
        <v>53</v>
      </c>
      <c r="T24" s="85"/>
      <c r="U24" s="85"/>
      <c r="V24" s="86"/>
      <c r="W24" s="86"/>
      <c r="X24" s="86"/>
      <c r="Y24" s="85"/>
      <c r="Z24" s="86"/>
      <c r="AA24" s="85"/>
      <c r="AB24" s="85"/>
      <c r="AC24" s="85"/>
      <c r="AD24" s="85"/>
      <c r="AE24" s="86"/>
      <c r="AF24" s="85"/>
      <c r="AG24" s="86"/>
      <c r="AH24" s="85"/>
      <c r="AI24" s="85"/>
      <c r="AJ24" s="89">
        <f t="shared" si="4"/>
        <v>0</v>
      </c>
      <c r="AK24" s="9">
        <f t="shared" si="5"/>
        <v>1</v>
      </c>
      <c r="AL24" s="9">
        <f t="shared" si="6"/>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171">
        <v>2.254801050005E12</v>
      </c>
      <c r="C25" s="172" t="s">
        <v>482</v>
      </c>
      <c r="D25" s="137" t="s">
        <v>264</v>
      </c>
      <c r="E25" s="85"/>
      <c r="F25" s="86"/>
      <c r="G25" s="85"/>
      <c r="H25" s="86"/>
      <c r="I25" s="86"/>
      <c r="J25" s="86"/>
      <c r="K25" s="85"/>
      <c r="L25" s="85"/>
      <c r="M25" s="85"/>
      <c r="N25" s="85"/>
      <c r="O25" s="85"/>
      <c r="P25" s="90"/>
      <c r="Q25" s="85"/>
      <c r="R25" s="85"/>
      <c r="S25" s="85"/>
      <c r="T25" s="85"/>
      <c r="U25" s="85"/>
      <c r="V25" s="85"/>
      <c r="W25" s="85"/>
      <c r="X25" s="85"/>
      <c r="Y25" s="85"/>
      <c r="Z25" s="85"/>
      <c r="AA25" s="85"/>
      <c r="AB25" s="85"/>
      <c r="AC25" s="86"/>
      <c r="AD25" s="86"/>
      <c r="AE25" s="86"/>
      <c r="AF25" s="86"/>
      <c r="AG25" s="86"/>
      <c r="AH25" s="85"/>
      <c r="AI25" s="85"/>
      <c r="AJ25" s="89">
        <f t="shared" si="4"/>
        <v>0</v>
      </c>
      <c r="AK25" s="9">
        <f t="shared" si="5"/>
        <v>0</v>
      </c>
      <c r="AL25" s="9">
        <f t="shared" si="6"/>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171">
        <v>2.254801050028E12</v>
      </c>
      <c r="C26" s="172" t="s">
        <v>483</v>
      </c>
      <c r="D26" s="137" t="s">
        <v>264</v>
      </c>
      <c r="E26" s="86" t="s">
        <v>53</v>
      </c>
      <c r="F26" s="86"/>
      <c r="G26" s="86"/>
      <c r="H26" s="85"/>
      <c r="I26" s="86" t="s">
        <v>53</v>
      </c>
      <c r="J26" s="85"/>
      <c r="K26" s="86" t="s">
        <v>53</v>
      </c>
      <c r="L26" s="85"/>
      <c r="M26" s="85"/>
      <c r="N26" s="85"/>
      <c r="O26" s="85"/>
      <c r="P26" s="87" t="s">
        <v>53</v>
      </c>
      <c r="Q26" s="85"/>
      <c r="R26" s="86" t="s">
        <v>53</v>
      </c>
      <c r="S26" s="86" t="s">
        <v>53</v>
      </c>
      <c r="T26" s="85"/>
      <c r="U26" s="85"/>
      <c r="V26" s="85"/>
      <c r="W26" s="85"/>
      <c r="X26" s="85"/>
      <c r="Y26" s="86"/>
      <c r="Z26" s="85"/>
      <c r="AA26" s="85"/>
      <c r="AB26" s="85"/>
      <c r="AC26" s="85"/>
      <c r="AD26" s="86"/>
      <c r="AE26" s="85"/>
      <c r="AF26" s="86"/>
      <c r="AG26" s="85"/>
      <c r="AH26" s="85"/>
      <c r="AI26" s="85"/>
      <c r="AJ26" s="89">
        <f t="shared" si="4"/>
        <v>0</v>
      </c>
      <c r="AK26" s="9">
        <f t="shared" si="5"/>
        <v>5</v>
      </c>
      <c r="AL26" s="9">
        <f t="shared" si="6"/>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171">
        <v>2.254802090003E12</v>
      </c>
      <c r="C27" s="172" t="s">
        <v>484</v>
      </c>
      <c r="D27" s="137" t="s">
        <v>485</v>
      </c>
      <c r="E27" s="85"/>
      <c r="F27" s="85"/>
      <c r="G27" s="85"/>
      <c r="H27" s="85"/>
      <c r="I27" s="85"/>
      <c r="J27" s="86" t="s">
        <v>53</v>
      </c>
      <c r="K27" s="85"/>
      <c r="L27" s="86" t="s">
        <v>53</v>
      </c>
      <c r="M27" s="85"/>
      <c r="N27" s="85"/>
      <c r="O27" s="85"/>
      <c r="P27" s="90"/>
      <c r="Q27" s="86" t="s">
        <v>53</v>
      </c>
      <c r="R27" s="85"/>
      <c r="S27" s="85"/>
      <c r="T27" s="85"/>
      <c r="U27" s="85"/>
      <c r="V27" s="85"/>
      <c r="W27" s="85"/>
      <c r="X27" s="85"/>
      <c r="Y27" s="85"/>
      <c r="Z27" s="85"/>
      <c r="AA27" s="85"/>
      <c r="AB27" s="85"/>
      <c r="AC27" s="85"/>
      <c r="AD27" s="85"/>
      <c r="AE27" s="85"/>
      <c r="AF27" s="85"/>
      <c r="AG27" s="85"/>
      <c r="AH27" s="85"/>
      <c r="AI27" s="85"/>
      <c r="AJ27" s="89">
        <f t="shared" si="4"/>
        <v>0</v>
      </c>
      <c r="AK27" s="9">
        <f t="shared" si="5"/>
        <v>3</v>
      </c>
      <c r="AL27" s="9">
        <f t="shared" si="6"/>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171">
        <v>2.254801050021E12</v>
      </c>
      <c r="C28" s="172" t="s">
        <v>486</v>
      </c>
      <c r="D28" s="137" t="s">
        <v>94</v>
      </c>
      <c r="E28" s="86" t="s">
        <v>53</v>
      </c>
      <c r="F28" s="85"/>
      <c r="G28" s="85"/>
      <c r="H28" s="85"/>
      <c r="I28" s="85"/>
      <c r="J28" s="85"/>
      <c r="K28" s="85"/>
      <c r="L28" s="85"/>
      <c r="M28" s="85"/>
      <c r="N28" s="85"/>
      <c r="O28" s="85"/>
      <c r="P28" s="90"/>
      <c r="Q28" s="85"/>
      <c r="R28" s="85"/>
      <c r="S28" s="86" t="s">
        <v>53</v>
      </c>
      <c r="T28" s="85"/>
      <c r="U28" s="85"/>
      <c r="V28" s="85"/>
      <c r="W28" s="85"/>
      <c r="X28" s="85"/>
      <c r="Y28" s="86"/>
      <c r="Z28" s="85"/>
      <c r="AA28" s="85"/>
      <c r="AB28" s="85"/>
      <c r="AC28" s="85"/>
      <c r="AD28" s="85"/>
      <c r="AE28" s="85"/>
      <c r="AF28" s="85"/>
      <c r="AG28" s="85"/>
      <c r="AH28" s="85"/>
      <c r="AI28" s="85"/>
      <c r="AJ28" s="89">
        <f t="shared" si="4"/>
        <v>0</v>
      </c>
      <c r="AK28" s="9">
        <f t="shared" si="5"/>
        <v>1</v>
      </c>
      <c r="AL28" s="9">
        <f t="shared" si="6"/>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171">
        <v>2.254801050018E12</v>
      </c>
      <c r="C29" s="172" t="s">
        <v>487</v>
      </c>
      <c r="D29" s="137" t="s">
        <v>94</v>
      </c>
      <c r="E29" s="86" t="s">
        <v>53</v>
      </c>
      <c r="F29" s="85"/>
      <c r="G29" s="85"/>
      <c r="H29" s="86" t="s">
        <v>53</v>
      </c>
      <c r="I29" s="86" t="s">
        <v>53</v>
      </c>
      <c r="J29" s="85"/>
      <c r="K29" s="85"/>
      <c r="L29" s="86" t="s">
        <v>53</v>
      </c>
      <c r="M29" s="85"/>
      <c r="N29" s="85"/>
      <c r="O29" s="85"/>
      <c r="P29" s="90"/>
      <c r="Q29" s="85"/>
      <c r="R29" s="85"/>
      <c r="S29" s="85"/>
      <c r="T29" s="85"/>
      <c r="U29" s="85"/>
      <c r="V29" s="85"/>
      <c r="W29" s="86"/>
      <c r="X29" s="85"/>
      <c r="Y29" s="85"/>
      <c r="Z29" s="85"/>
      <c r="AA29" s="85"/>
      <c r="AB29" s="85"/>
      <c r="AC29" s="85"/>
      <c r="AD29" s="85"/>
      <c r="AE29" s="85"/>
      <c r="AF29" s="85"/>
      <c r="AG29" s="85"/>
      <c r="AH29" s="85"/>
      <c r="AI29" s="85"/>
      <c r="AJ29" s="89">
        <f t="shared" si="4"/>
        <v>0</v>
      </c>
      <c r="AK29" s="9">
        <f t="shared" si="5"/>
        <v>3</v>
      </c>
      <c r="AL29" s="9">
        <f t="shared" si="6"/>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171">
        <v>2.254802090002E12</v>
      </c>
      <c r="C30" s="172" t="s">
        <v>488</v>
      </c>
      <c r="D30" s="137" t="s">
        <v>266</v>
      </c>
      <c r="E30" s="85"/>
      <c r="F30" s="85"/>
      <c r="G30" s="85"/>
      <c r="H30" s="85"/>
      <c r="I30" s="85"/>
      <c r="J30" s="85"/>
      <c r="K30" s="85"/>
      <c r="L30" s="85"/>
      <c r="M30" s="85"/>
      <c r="N30" s="85"/>
      <c r="O30" s="85"/>
      <c r="P30" s="90"/>
      <c r="Q30" s="85"/>
      <c r="R30" s="85"/>
      <c r="S30" s="85"/>
      <c r="T30" s="85"/>
      <c r="U30" s="85"/>
      <c r="V30" s="85"/>
      <c r="W30" s="85"/>
      <c r="X30" s="85"/>
      <c r="Y30" s="85"/>
      <c r="Z30" s="85"/>
      <c r="AA30" s="85"/>
      <c r="AB30" s="85"/>
      <c r="AC30" s="85"/>
      <c r="AD30" s="85"/>
      <c r="AE30" s="85"/>
      <c r="AF30" s="85"/>
      <c r="AG30" s="85"/>
      <c r="AH30" s="85"/>
      <c r="AI30" s="85"/>
      <c r="AJ30" s="89">
        <f t="shared" si="4"/>
        <v>0</v>
      </c>
      <c r="AK30" s="9">
        <f t="shared" si="5"/>
        <v>0</v>
      </c>
      <c r="AL30" s="9">
        <f t="shared" si="6"/>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81">
        <v>25.0</v>
      </c>
      <c r="B31" s="171">
        <v>2.254801050022E12</v>
      </c>
      <c r="C31" s="172" t="s">
        <v>302</v>
      </c>
      <c r="D31" s="137" t="s">
        <v>489</v>
      </c>
      <c r="E31" s="85"/>
      <c r="F31" s="85"/>
      <c r="G31" s="85"/>
      <c r="H31" s="85"/>
      <c r="I31" s="85"/>
      <c r="J31" s="85"/>
      <c r="K31" s="85"/>
      <c r="L31" s="85"/>
      <c r="M31" s="85"/>
      <c r="N31" s="86"/>
      <c r="O31" s="85"/>
      <c r="P31" s="87" t="s">
        <v>53</v>
      </c>
      <c r="Q31" s="85"/>
      <c r="R31" s="85"/>
      <c r="S31" s="85"/>
      <c r="T31" s="85"/>
      <c r="U31" s="85"/>
      <c r="V31" s="85"/>
      <c r="W31" s="86"/>
      <c r="X31" s="85"/>
      <c r="Y31" s="86"/>
      <c r="Z31" s="85"/>
      <c r="AA31" s="85"/>
      <c r="AB31" s="86"/>
      <c r="AC31" s="85"/>
      <c r="AD31" s="85"/>
      <c r="AE31" s="86"/>
      <c r="AF31" s="86"/>
      <c r="AG31" s="85"/>
      <c r="AH31" s="85"/>
      <c r="AI31" s="85"/>
      <c r="AJ31" s="89">
        <f t="shared" si="4"/>
        <v>0</v>
      </c>
      <c r="AK31" s="9">
        <f t="shared" si="5"/>
        <v>1</v>
      </c>
      <c r="AL31" s="9">
        <f t="shared" si="6"/>
        <v>0</v>
      </c>
      <c r="AM31" s="93"/>
      <c r="AN31" s="93"/>
      <c r="AO31" s="64"/>
      <c r="AP31" s="76"/>
      <c r="AQ31" s="76"/>
      <c r="AR31" s="76"/>
      <c r="AS31" s="76"/>
      <c r="AT31" s="76"/>
      <c r="AU31" s="76"/>
      <c r="AV31" s="76"/>
      <c r="AW31" s="76"/>
      <c r="AX31" s="76"/>
      <c r="AY31" s="76"/>
      <c r="AZ31" s="76"/>
      <c r="BA31" s="76"/>
      <c r="BB31" s="76"/>
      <c r="BC31" s="76"/>
      <c r="BD31" s="76"/>
      <c r="BE31" s="76"/>
      <c r="BF31" s="76"/>
    </row>
    <row r="32" ht="21.0" customHeight="1">
      <c r="A32" s="81">
        <v>26.0</v>
      </c>
      <c r="B32" s="171"/>
      <c r="C32" s="172"/>
      <c r="D32" s="137"/>
      <c r="E32" s="85"/>
      <c r="F32" s="85"/>
      <c r="G32" s="85"/>
      <c r="H32" s="85"/>
      <c r="I32" s="85"/>
      <c r="J32" s="85"/>
      <c r="K32" s="85"/>
      <c r="L32" s="85"/>
      <c r="M32" s="85"/>
      <c r="N32" s="85"/>
      <c r="O32" s="85"/>
      <c r="P32" s="90"/>
      <c r="Q32" s="85"/>
      <c r="R32" s="85"/>
      <c r="S32" s="85"/>
      <c r="T32" s="85"/>
      <c r="U32" s="85"/>
      <c r="V32" s="85"/>
      <c r="W32" s="85"/>
      <c r="X32" s="85"/>
      <c r="Y32" s="85"/>
      <c r="Z32" s="85"/>
      <c r="AA32" s="85"/>
      <c r="AB32" s="85"/>
      <c r="AC32" s="85"/>
      <c r="AD32" s="85"/>
      <c r="AE32" s="85"/>
      <c r="AF32" s="85"/>
      <c r="AG32" s="85"/>
      <c r="AH32" s="85"/>
      <c r="AI32" s="85"/>
      <c r="AJ32" s="89">
        <f t="shared" si="4"/>
        <v>0</v>
      </c>
      <c r="AK32" s="9">
        <f t="shared" si="5"/>
        <v>0</v>
      </c>
      <c r="AL32" s="9">
        <f t="shared" si="6"/>
        <v>0</v>
      </c>
      <c r="AM32" s="93"/>
      <c r="AN32" s="93"/>
      <c r="AO32" s="64"/>
      <c r="AP32" s="76"/>
      <c r="AQ32" s="76"/>
      <c r="AR32" s="76"/>
      <c r="AS32" s="76"/>
      <c r="AT32" s="76"/>
      <c r="AU32" s="76"/>
      <c r="AV32" s="76"/>
      <c r="AW32" s="76"/>
      <c r="AX32" s="76"/>
      <c r="AY32" s="76"/>
      <c r="AZ32" s="76"/>
      <c r="BA32" s="76"/>
      <c r="BB32" s="76"/>
      <c r="BC32" s="76"/>
      <c r="BD32" s="76"/>
      <c r="BE32" s="76"/>
      <c r="BF32" s="76"/>
    </row>
    <row r="33" ht="21.0" customHeight="1">
      <c r="A33" s="81">
        <v>27.0</v>
      </c>
      <c r="B33" s="171"/>
      <c r="C33" s="172"/>
      <c r="D33" s="137"/>
      <c r="E33" s="85"/>
      <c r="F33" s="85"/>
      <c r="G33" s="85"/>
      <c r="H33" s="85"/>
      <c r="I33" s="85"/>
      <c r="J33" s="85"/>
      <c r="K33" s="85"/>
      <c r="L33" s="85"/>
      <c r="M33" s="85"/>
      <c r="N33" s="85"/>
      <c r="O33" s="85"/>
      <c r="P33" s="90"/>
      <c r="Q33" s="85"/>
      <c r="R33" s="85"/>
      <c r="S33" s="85"/>
      <c r="T33" s="85"/>
      <c r="U33" s="85"/>
      <c r="V33" s="85"/>
      <c r="W33" s="85"/>
      <c r="X33" s="85"/>
      <c r="Y33" s="85"/>
      <c r="Z33" s="85"/>
      <c r="AA33" s="85"/>
      <c r="AB33" s="85"/>
      <c r="AC33" s="85"/>
      <c r="AD33" s="85"/>
      <c r="AE33" s="85"/>
      <c r="AF33" s="85"/>
      <c r="AG33" s="85"/>
      <c r="AH33" s="85"/>
      <c r="AI33" s="85"/>
      <c r="AJ33" s="89">
        <f t="shared" si="4"/>
        <v>0</v>
      </c>
      <c r="AK33" s="9">
        <f t="shared" si="5"/>
        <v>0</v>
      </c>
      <c r="AL33" s="9">
        <f t="shared" si="6"/>
        <v>0</v>
      </c>
      <c r="AM33" s="93"/>
      <c r="AN33" s="93"/>
      <c r="AO33" s="64"/>
      <c r="AP33" s="76"/>
      <c r="AQ33" s="76"/>
      <c r="AR33" s="76"/>
      <c r="AS33" s="76"/>
      <c r="AT33" s="76"/>
      <c r="AU33" s="76"/>
      <c r="AV33" s="76"/>
      <c r="AW33" s="76"/>
      <c r="AX33" s="76"/>
      <c r="AY33" s="76"/>
      <c r="AZ33" s="76"/>
      <c r="BA33" s="76"/>
      <c r="BB33" s="76"/>
      <c r="BC33" s="76"/>
      <c r="BD33" s="76"/>
      <c r="BE33" s="76"/>
      <c r="BF33" s="76"/>
    </row>
    <row r="34" ht="21.0" customHeight="1">
      <c r="A34" s="81">
        <v>28.0</v>
      </c>
      <c r="B34" s="102"/>
      <c r="C34" s="103"/>
      <c r="D34" s="163"/>
      <c r="E34" s="85"/>
      <c r="F34" s="85"/>
      <c r="G34" s="85"/>
      <c r="H34" s="85"/>
      <c r="I34" s="85"/>
      <c r="J34" s="85"/>
      <c r="K34" s="85"/>
      <c r="L34" s="85"/>
      <c r="M34" s="85"/>
      <c r="N34" s="85"/>
      <c r="O34" s="85"/>
      <c r="P34" s="90"/>
      <c r="Q34" s="85"/>
      <c r="R34" s="85"/>
      <c r="S34" s="85"/>
      <c r="T34" s="85"/>
      <c r="U34" s="85"/>
      <c r="V34" s="85"/>
      <c r="W34" s="85"/>
      <c r="X34" s="85"/>
      <c r="Y34" s="85"/>
      <c r="Z34" s="85"/>
      <c r="AA34" s="85"/>
      <c r="AB34" s="85"/>
      <c r="AC34" s="85"/>
      <c r="AD34" s="85"/>
      <c r="AE34" s="85"/>
      <c r="AF34" s="85"/>
      <c r="AG34" s="85"/>
      <c r="AH34" s="85"/>
      <c r="AI34" s="85"/>
      <c r="AJ34" s="89">
        <f t="shared" si="4"/>
        <v>0</v>
      </c>
      <c r="AK34" s="9">
        <f t="shared" si="5"/>
        <v>0</v>
      </c>
      <c r="AL34" s="9">
        <f t="shared" si="6"/>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102"/>
      <c r="C35" s="103"/>
      <c r="D35" s="163"/>
      <c r="E35" s="85"/>
      <c r="F35" s="85"/>
      <c r="G35" s="85"/>
      <c r="H35" s="85"/>
      <c r="I35" s="85"/>
      <c r="J35" s="85"/>
      <c r="K35" s="85"/>
      <c r="L35" s="85"/>
      <c r="M35" s="85"/>
      <c r="N35" s="85"/>
      <c r="O35" s="85"/>
      <c r="P35" s="90"/>
      <c r="Q35" s="85"/>
      <c r="R35" s="85"/>
      <c r="S35" s="85"/>
      <c r="T35" s="85"/>
      <c r="U35" s="85"/>
      <c r="V35" s="85"/>
      <c r="W35" s="85"/>
      <c r="X35" s="85"/>
      <c r="Y35" s="85"/>
      <c r="Z35" s="85"/>
      <c r="AA35" s="85"/>
      <c r="AB35" s="85"/>
      <c r="AC35" s="85"/>
      <c r="AD35" s="85"/>
      <c r="AE35" s="85"/>
      <c r="AF35" s="85"/>
      <c r="AG35" s="85"/>
      <c r="AH35" s="85"/>
      <c r="AI35" s="85"/>
      <c r="AJ35" s="89">
        <f t="shared" si="4"/>
        <v>0</v>
      </c>
      <c r="AK35" s="9">
        <f t="shared" si="5"/>
        <v>0</v>
      </c>
      <c r="AL35" s="9">
        <f t="shared" si="6"/>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102"/>
      <c r="C36" s="133"/>
      <c r="D36" s="138"/>
      <c r="E36" s="85"/>
      <c r="F36" s="85"/>
      <c r="G36" s="85"/>
      <c r="H36" s="85"/>
      <c r="I36" s="85"/>
      <c r="J36" s="85"/>
      <c r="K36" s="85"/>
      <c r="L36" s="85"/>
      <c r="M36" s="85"/>
      <c r="N36" s="85"/>
      <c r="O36" s="85"/>
      <c r="P36" s="90"/>
      <c r="Q36" s="85"/>
      <c r="R36" s="85"/>
      <c r="S36" s="85"/>
      <c r="T36" s="85"/>
      <c r="U36" s="85"/>
      <c r="V36" s="85"/>
      <c r="W36" s="85"/>
      <c r="X36" s="85"/>
      <c r="Y36" s="85"/>
      <c r="Z36" s="85"/>
      <c r="AA36" s="85"/>
      <c r="AB36" s="85"/>
      <c r="AC36" s="85"/>
      <c r="AD36" s="85"/>
      <c r="AE36" s="85"/>
      <c r="AF36" s="85"/>
      <c r="AG36" s="85"/>
      <c r="AH36" s="85"/>
      <c r="AI36" s="85"/>
      <c r="AJ36" s="89">
        <f t="shared" si="4"/>
        <v>0</v>
      </c>
      <c r="AK36" s="9">
        <f t="shared" si="5"/>
        <v>0</v>
      </c>
      <c r="AL36" s="9">
        <f t="shared" si="6"/>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105" t="s">
        <v>124</v>
      </c>
      <c r="B37" s="33"/>
      <c r="C37" s="33"/>
      <c r="D37" s="33"/>
      <c r="E37" s="33"/>
      <c r="F37" s="33"/>
      <c r="G37" s="33"/>
      <c r="H37" s="33"/>
      <c r="I37" s="33"/>
      <c r="J37" s="33"/>
      <c r="K37" s="33"/>
      <c r="L37" s="33"/>
      <c r="M37" s="33"/>
      <c r="N37" s="33"/>
      <c r="O37" s="33"/>
      <c r="P37" s="33"/>
      <c r="Q37" s="33"/>
      <c r="R37" s="33"/>
      <c r="S37" s="33"/>
      <c r="T37" s="33"/>
      <c r="U37" s="33"/>
      <c r="V37" s="33"/>
      <c r="W37" s="33"/>
      <c r="X37" s="33"/>
      <c r="Y37" s="33"/>
      <c r="Z37" s="33"/>
      <c r="AA37" s="33"/>
      <c r="AB37" s="33"/>
      <c r="AC37" s="33"/>
      <c r="AD37" s="33"/>
      <c r="AE37" s="33"/>
      <c r="AF37" s="33"/>
      <c r="AG37" s="33"/>
      <c r="AH37" s="33"/>
      <c r="AI37" s="34"/>
      <c r="AJ37" s="89">
        <f t="shared" ref="AJ37:AL37" si="7">SUM(AJ8:AJ36)</f>
        <v>0</v>
      </c>
      <c r="AK37" s="89">
        <f t="shared" si="7"/>
        <v>23</v>
      </c>
      <c r="AL37" s="89">
        <f t="shared" si="7"/>
        <v>0</v>
      </c>
      <c r="AM37" s="89" t="s">
        <v>125</v>
      </c>
      <c r="AN37" s="89" t="s">
        <v>126</v>
      </c>
      <c r="AO37" s="89" t="s">
        <v>127</v>
      </c>
      <c r="AP37" s="64"/>
      <c r="AQ37" s="64"/>
      <c r="AR37" s="76"/>
      <c r="AS37" s="76"/>
      <c r="AT37" s="76"/>
      <c r="AU37" s="76"/>
      <c r="AV37" s="76"/>
      <c r="AW37" s="76"/>
      <c r="AX37" s="76"/>
      <c r="AY37" s="76"/>
      <c r="AZ37" s="76"/>
      <c r="BA37" s="76"/>
      <c r="BB37" s="76"/>
      <c r="BC37" s="76"/>
      <c r="BD37" s="76"/>
      <c r="BE37" s="76"/>
      <c r="BF37" s="76"/>
    </row>
    <row r="38" ht="21.0" customHeight="1">
      <c r="A38" s="106" t="s">
        <v>128</v>
      </c>
      <c r="B38" s="33"/>
      <c r="C38" s="33"/>
      <c r="D38" s="33"/>
      <c r="E38" s="33"/>
      <c r="F38" s="33"/>
      <c r="G38" s="33"/>
      <c r="H38" s="33"/>
      <c r="I38" s="33"/>
      <c r="J38" s="33"/>
      <c r="K38" s="33"/>
      <c r="L38" s="33"/>
      <c r="M38" s="33"/>
      <c r="N38" s="33"/>
      <c r="O38" s="33"/>
      <c r="P38" s="33"/>
      <c r="Q38" s="33"/>
      <c r="R38" s="33"/>
      <c r="S38" s="33"/>
      <c r="T38" s="33"/>
      <c r="U38" s="33"/>
      <c r="V38" s="33"/>
      <c r="W38" s="33"/>
      <c r="X38" s="33"/>
      <c r="Y38" s="33"/>
      <c r="Z38" s="33"/>
      <c r="AA38" s="33"/>
      <c r="AB38" s="33"/>
      <c r="AC38" s="33"/>
      <c r="AD38" s="33"/>
      <c r="AE38" s="33"/>
      <c r="AF38" s="33"/>
      <c r="AG38" s="33"/>
      <c r="AH38" s="33"/>
      <c r="AI38" s="33"/>
      <c r="AJ38" s="33"/>
      <c r="AK38" s="33"/>
      <c r="AL38" s="34"/>
      <c r="AM38" s="89"/>
      <c r="AN38" s="89"/>
      <c r="AO38" s="89"/>
      <c r="AP38" s="64"/>
      <c r="AQ38" s="64"/>
      <c r="AR38" s="76"/>
      <c r="AS38" s="76"/>
      <c r="AT38" s="76"/>
      <c r="AU38" s="76"/>
      <c r="AV38" s="76"/>
      <c r="AW38" s="76"/>
      <c r="AX38" s="76"/>
      <c r="AY38" s="76"/>
      <c r="AZ38" s="76"/>
      <c r="BA38" s="76"/>
      <c r="BB38" s="76"/>
      <c r="BC38" s="76"/>
      <c r="BD38" s="76"/>
      <c r="BE38" s="76"/>
      <c r="BF38" s="76"/>
    </row>
    <row r="39" ht="18.0" customHeight="1">
      <c r="A39" s="107"/>
      <c r="B39" s="107"/>
      <c r="C39" s="108"/>
      <c r="E39" s="65"/>
      <c r="F39" s="65"/>
      <c r="G39" s="65"/>
      <c r="H39" s="109"/>
      <c r="I39" s="110"/>
      <c r="J39" s="110"/>
      <c r="K39" s="110"/>
      <c r="L39" s="110"/>
      <c r="M39" s="110"/>
      <c r="N39" s="110"/>
      <c r="O39" s="110"/>
      <c r="P39" s="110"/>
      <c r="Q39" s="110"/>
      <c r="R39" s="110"/>
      <c r="S39" s="110"/>
      <c r="T39" s="110"/>
      <c r="U39" s="110"/>
      <c r="V39" s="173"/>
      <c r="W39" s="110"/>
      <c r="X39" s="110"/>
      <c r="Y39" s="110"/>
      <c r="Z39" s="110"/>
      <c r="AA39" s="110"/>
      <c r="AB39" s="110"/>
      <c r="AC39" s="110"/>
      <c r="AD39" s="110"/>
      <c r="AE39" s="110"/>
      <c r="AF39" s="110"/>
      <c r="AG39" s="110"/>
      <c r="AH39" s="110"/>
      <c r="AI39" s="110"/>
      <c r="AJ39" s="110"/>
      <c r="AK39" s="110"/>
      <c r="AL39" s="110"/>
      <c r="AM39" s="65"/>
      <c r="AN39" s="65"/>
      <c r="AO39" s="65"/>
      <c r="AP39" s="65"/>
      <c r="AQ39" s="65"/>
      <c r="AR39" s="65"/>
      <c r="AS39" s="65"/>
      <c r="AT39" s="65"/>
      <c r="AU39" s="65"/>
      <c r="AV39" s="65"/>
      <c r="AW39" s="65"/>
      <c r="AX39" s="65"/>
      <c r="AY39" s="65"/>
      <c r="AZ39" s="65"/>
      <c r="BA39" s="65"/>
      <c r="BB39" s="65"/>
      <c r="BC39" s="65"/>
      <c r="BD39" s="65"/>
      <c r="BE39" s="65"/>
      <c r="BF39" s="65"/>
    </row>
    <row r="40" ht="18.0" customHeight="1">
      <c r="A40" s="65"/>
      <c r="B40" s="65"/>
      <c r="C40" s="108"/>
      <c r="D40" s="65"/>
      <c r="E40" s="65"/>
      <c r="F40" s="65"/>
      <c r="G40" s="65"/>
      <c r="H40" s="110"/>
      <c r="I40" s="110"/>
      <c r="J40" s="110"/>
      <c r="K40" s="110"/>
      <c r="L40" s="110"/>
      <c r="M40" s="110"/>
      <c r="N40" s="110"/>
      <c r="O40" s="110"/>
      <c r="P40" s="110"/>
      <c r="Q40" s="110"/>
      <c r="R40" s="110"/>
      <c r="S40" s="110"/>
      <c r="T40" s="110"/>
      <c r="U40" s="110"/>
      <c r="V40" s="173"/>
      <c r="W40" s="110"/>
      <c r="X40" s="110"/>
      <c r="Y40" s="110"/>
      <c r="Z40" s="110"/>
      <c r="AA40" s="110"/>
      <c r="AB40" s="110"/>
      <c r="AC40" s="110"/>
      <c r="AD40" s="110"/>
      <c r="AE40" s="110"/>
      <c r="AF40" s="110"/>
      <c r="AG40" s="110"/>
      <c r="AH40" s="110"/>
      <c r="AI40" s="110"/>
      <c r="AJ40" s="110"/>
      <c r="AK40" s="110"/>
      <c r="AL40" s="110"/>
      <c r="AM40" s="65"/>
      <c r="AN40" s="65"/>
      <c r="AO40" s="65"/>
      <c r="AP40" s="65"/>
      <c r="AQ40" s="65"/>
      <c r="AR40" s="65"/>
      <c r="AS40" s="65"/>
      <c r="AT40" s="65"/>
      <c r="AU40" s="65"/>
      <c r="AV40" s="65"/>
      <c r="AW40" s="65"/>
      <c r="AX40" s="65"/>
      <c r="AY40" s="65"/>
      <c r="AZ40" s="65"/>
      <c r="BA40" s="65"/>
      <c r="BB40" s="65"/>
      <c r="BC40" s="65"/>
      <c r="BD40" s="65"/>
      <c r="BE40" s="65"/>
      <c r="BF40" s="65"/>
    </row>
    <row r="41" ht="18.0" customHeight="1">
      <c r="A41" s="65"/>
      <c r="B41" s="65"/>
      <c r="C41" s="108"/>
      <c r="D41" s="65"/>
      <c r="E41" s="65"/>
      <c r="F41" s="65"/>
      <c r="G41" s="65"/>
      <c r="H41" s="110"/>
      <c r="I41" s="110"/>
      <c r="J41" s="110"/>
      <c r="K41" s="110"/>
      <c r="L41" s="110"/>
      <c r="M41" s="110"/>
      <c r="N41" s="110"/>
      <c r="O41" s="110"/>
      <c r="P41" s="110"/>
      <c r="Q41" s="110"/>
      <c r="R41" s="110"/>
      <c r="S41" s="110"/>
      <c r="T41" s="110"/>
      <c r="U41" s="110"/>
      <c r="V41" s="173"/>
      <c r="W41" s="110"/>
      <c r="X41" s="110"/>
      <c r="Y41" s="110"/>
      <c r="Z41" s="110"/>
      <c r="AA41" s="110"/>
      <c r="AB41" s="110"/>
      <c r="AC41" s="110"/>
      <c r="AD41" s="110"/>
      <c r="AE41" s="110"/>
      <c r="AF41" s="110"/>
      <c r="AG41" s="110"/>
      <c r="AH41" s="110"/>
      <c r="AI41" s="110"/>
      <c r="AJ41" s="110"/>
      <c r="AK41" s="110"/>
      <c r="AL41" s="110"/>
      <c r="AM41" s="65"/>
      <c r="AN41" s="65"/>
      <c r="AO41" s="65"/>
      <c r="AP41" s="65"/>
      <c r="AQ41" s="65"/>
      <c r="AR41" s="65"/>
      <c r="AS41" s="65"/>
      <c r="AT41" s="65"/>
      <c r="AU41" s="65"/>
      <c r="AV41" s="65"/>
      <c r="AW41" s="65"/>
      <c r="AX41" s="65"/>
      <c r="AY41" s="65"/>
      <c r="AZ41" s="65"/>
      <c r="BA41" s="65"/>
      <c r="BB41" s="65"/>
      <c r="BC41" s="65"/>
      <c r="BD41" s="65"/>
      <c r="BE41" s="65"/>
      <c r="BF41" s="65"/>
    </row>
    <row r="42" ht="18.0" customHeight="1">
      <c r="A42" s="65"/>
      <c r="B42" s="65"/>
      <c r="C42" s="108"/>
      <c r="E42" s="65"/>
      <c r="F42" s="65"/>
      <c r="G42" s="65"/>
      <c r="H42" s="110"/>
      <c r="I42" s="110"/>
      <c r="J42" s="110"/>
      <c r="K42" s="110"/>
      <c r="L42" s="110"/>
      <c r="M42" s="110"/>
      <c r="N42" s="110"/>
      <c r="O42" s="110"/>
      <c r="P42" s="110"/>
      <c r="Q42" s="110"/>
      <c r="R42" s="110"/>
      <c r="S42" s="110"/>
      <c r="T42" s="110"/>
      <c r="U42" s="110"/>
      <c r="V42" s="173"/>
      <c r="W42" s="110"/>
      <c r="X42" s="110"/>
      <c r="Y42" s="110"/>
      <c r="Z42" s="110"/>
      <c r="AA42" s="110"/>
      <c r="AB42" s="110"/>
      <c r="AC42" s="110"/>
      <c r="AD42" s="110"/>
      <c r="AE42" s="110"/>
      <c r="AF42" s="110"/>
      <c r="AG42" s="110"/>
      <c r="AH42" s="110"/>
      <c r="AI42" s="110"/>
      <c r="AM42" s="65"/>
      <c r="AN42" s="65"/>
      <c r="AO42" s="65"/>
      <c r="AP42" s="65"/>
      <c r="AQ42" s="110"/>
      <c r="AR42" s="110"/>
      <c r="AS42" s="110"/>
      <c r="AT42" s="65"/>
      <c r="AU42" s="65"/>
      <c r="AV42" s="65"/>
      <c r="AW42" s="65"/>
      <c r="AX42" s="65"/>
      <c r="AY42" s="65"/>
      <c r="AZ42" s="65"/>
      <c r="BA42" s="65"/>
      <c r="BB42" s="65"/>
      <c r="BC42" s="65"/>
      <c r="BD42" s="65"/>
      <c r="BE42" s="65"/>
      <c r="BF42" s="65"/>
    </row>
    <row r="43" ht="18.0" customHeight="1">
      <c r="A43" s="65"/>
      <c r="B43" s="65"/>
      <c r="C43" s="108"/>
      <c r="H43" s="110"/>
      <c r="I43" s="110"/>
      <c r="J43" s="110"/>
      <c r="K43" s="110"/>
      <c r="L43" s="110"/>
      <c r="M43" s="110"/>
      <c r="N43" s="110"/>
      <c r="O43" s="110"/>
      <c r="P43" s="110"/>
      <c r="Q43" s="110"/>
      <c r="R43" s="110"/>
      <c r="S43" s="110"/>
      <c r="T43" s="110"/>
      <c r="U43" s="110"/>
      <c r="V43" s="173"/>
      <c r="W43" s="110"/>
      <c r="X43" s="110"/>
      <c r="Y43" s="110"/>
      <c r="Z43" s="110"/>
      <c r="AA43" s="110"/>
      <c r="AB43" s="110"/>
      <c r="AC43" s="110"/>
      <c r="AD43" s="110"/>
      <c r="AE43" s="110"/>
      <c r="AF43" s="110"/>
      <c r="AG43" s="110"/>
      <c r="AH43" s="110"/>
      <c r="AI43" s="110"/>
      <c r="AM43" s="65"/>
      <c r="AN43" s="65"/>
      <c r="AO43" s="65"/>
      <c r="AP43" s="65"/>
      <c r="AQ43" s="110"/>
      <c r="AR43" s="110"/>
      <c r="AS43" s="110"/>
      <c r="AT43" s="65"/>
      <c r="AU43" s="65"/>
      <c r="AV43" s="65"/>
      <c r="AW43" s="65"/>
      <c r="AX43" s="65"/>
      <c r="AY43" s="65"/>
      <c r="AZ43" s="65"/>
      <c r="BA43" s="65"/>
      <c r="BB43" s="65"/>
      <c r="BC43" s="65"/>
      <c r="BD43" s="65"/>
      <c r="BE43" s="65"/>
      <c r="BF43" s="65"/>
    </row>
    <row r="44" ht="18.0" customHeight="1">
      <c r="A44" s="65"/>
      <c r="B44" s="65"/>
      <c r="C44" s="108"/>
      <c r="F44" s="65"/>
      <c r="G44" s="65"/>
      <c r="H44" s="110"/>
      <c r="I44" s="110"/>
      <c r="J44" s="110"/>
      <c r="K44" s="110"/>
      <c r="L44" s="110"/>
      <c r="M44" s="110"/>
      <c r="N44" s="110"/>
      <c r="O44" s="110"/>
      <c r="P44" s="110"/>
      <c r="Q44" s="110"/>
      <c r="R44" s="110"/>
      <c r="S44" s="110"/>
      <c r="T44" s="110"/>
      <c r="U44" s="110"/>
      <c r="V44" s="173"/>
      <c r="W44" s="110"/>
      <c r="X44" s="110"/>
      <c r="Y44" s="110"/>
      <c r="Z44" s="110"/>
      <c r="AA44" s="110"/>
      <c r="AB44" s="110"/>
      <c r="AC44" s="110"/>
      <c r="AD44" s="110"/>
      <c r="AE44" s="110"/>
      <c r="AF44" s="110"/>
      <c r="AG44" s="110"/>
      <c r="AH44" s="110"/>
      <c r="AI44" s="110"/>
      <c r="AM44" s="65"/>
      <c r="AN44" s="65"/>
      <c r="AO44" s="65"/>
      <c r="AP44" s="65"/>
      <c r="AQ44" s="110"/>
      <c r="AR44" s="110"/>
      <c r="AS44" s="110"/>
      <c r="AT44" s="65"/>
      <c r="AU44" s="65"/>
      <c r="AV44" s="65"/>
      <c r="AW44" s="65"/>
      <c r="AX44" s="65"/>
      <c r="AY44" s="65"/>
      <c r="AZ44" s="65"/>
      <c r="BA44" s="65"/>
      <c r="BB44" s="65"/>
      <c r="BC44" s="65"/>
      <c r="BD44" s="65"/>
      <c r="BE44" s="65"/>
      <c r="BF44" s="65"/>
    </row>
    <row r="45" ht="18.0" customHeight="1">
      <c r="A45" s="65"/>
      <c r="B45" s="65"/>
      <c r="C45" s="108"/>
      <c r="E45" s="65"/>
      <c r="F45" s="65"/>
      <c r="G45" s="65"/>
      <c r="H45" s="110"/>
      <c r="I45" s="110"/>
      <c r="J45" s="110"/>
      <c r="K45" s="110"/>
      <c r="L45" s="110"/>
      <c r="M45" s="110"/>
      <c r="N45" s="110"/>
      <c r="O45" s="110"/>
      <c r="P45" s="110"/>
      <c r="Q45" s="110"/>
      <c r="R45" s="110"/>
      <c r="S45" s="110"/>
      <c r="T45" s="110"/>
      <c r="U45" s="110"/>
      <c r="V45" s="173"/>
      <c r="W45" s="110"/>
      <c r="X45" s="110"/>
      <c r="Y45" s="110"/>
      <c r="Z45" s="110"/>
      <c r="AA45" s="110"/>
      <c r="AB45" s="110"/>
      <c r="AC45" s="110"/>
      <c r="AD45" s="110"/>
      <c r="AE45" s="110"/>
      <c r="AF45" s="110"/>
      <c r="AG45" s="110"/>
      <c r="AH45" s="110"/>
      <c r="AI45" s="110"/>
      <c r="AM45" s="65"/>
      <c r="AN45" s="65"/>
      <c r="AO45" s="65"/>
      <c r="AP45" s="65"/>
      <c r="AQ45" s="110"/>
      <c r="AR45" s="110"/>
      <c r="AS45" s="110"/>
      <c r="AT45" s="65"/>
      <c r="AU45" s="65"/>
      <c r="AV45" s="65"/>
      <c r="AW45" s="65"/>
      <c r="AX45" s="65"/>
      <c r="AY45" s="65"/>
      <c r="AZ45" s="65"/>
      <c r="BA45" s="65"/>
      <c r="BB45" s="65"/>
      <c r="BC45" s="65"/>
      <c r="BD45" s="65"/>
      <c r="BE45" s="65"/>
      <c r="BF45" s="65"/>
    </row>
    <row r="46" ht="18.0" customHeight="1">
      <c r="A46" s="65"/>
      <c r="B46" s="65"/>
      <c r="C46" s="65"/>
      <c r="D46" s="65"/>
      <c r="E46" s="65"/>
      <c r="F46" s="65"/>
      <c r="G46" s="65"/>
      <c r="H46" s="65"/>
      <c r="I46" s="65"/>
      <c r="J46" s="65"/>
      <c r="K46" s="65"/>
      <c r="L46" s="65"/>
      <c r="M46" s="65"/>
      <c r="N46" s="65"/>
      <c r="O46" s="65"/>
      <c r="P46" s="65"/>
      <c r="Q46" s="65"/>
      <c r="R46" s="65"/>
      <c r="S46" s="65"/>
      <c r="T46" s="65"/>
      <c r="U46" s="65"/>
      <c r="V46" s="174"/>
      <c r="W46" s="65"/>
      <c r="X46" s="65"/>
      <c r="Y46" s="65"/>
      <c r="Z46" s="65"/>
      <c r="AA46" s="65"/>
      <c r="AB46" s="65"/>
      <c r="AC46" s="65"/>
      <c r="AD46" s="65"/>
      <c r="AE46" s="65"/>
      <c r="AF46" s="65"/>
      <c r="AG46" s="65"/>
      <c r="AH46" s="65"/>
      <c r="AI46" s="65"/>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65"/>
      <c r="D47" s="65"/>
      <c r="E47" s="65"/>
      <c r="F47" s="65"/>
      <c r="G47" s="65"/>
      <c r="H47" s="65"/>
      <c r="I47" s="65"/>
      <c r="J47" s="65"/>
      <c r="K47" s="65"/>
      <c r="L47" s="65"/>
      <c r="M47" s="65"/>
      <c r="N47" s="65"/>
      <c r="O47" s="65"/>
      <c r="P47" s="65"/>
      <c r="Q47" s="65"/>
      <c r="R47" s="65"/>
      <c r="S47" s="65"/>
      <c r="T47" s="65"/>
      <c r="U47" s="65"/>
      <c r="V47" s="174"/>
      <c r="W47" s="65"/>
      <c r="X47" s="65"/>
      <c r="Y47" s="65"/>
      <c r="Z47" s="65"/>
      <c r="AA47" s="65"/>
      <c r="AB47" s="65"/>
      <c r="AC47" s="65"/>
      <c r="AD47" s="65"/>
      <c r="AE47" s="65"/>
      <c r="AF47" s="65"/>
      <c r="AG47" s="65"/>
      <c r="AH47" s="65"/>
      <c r="AI47" s="65"/>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65"/>
      <c r="D48" s="65"/>
      <c r="E48" s="65"/>
      <c r="F48" s="65"/>
      <c r="G48" s="65"/>
      <c r="H48" s="65"/>
      <c r="I48" s="65"/>
      <c r="J48" s="65"/>
      <c r="K48" s="65"/>
      <c r="L48" s="65"/>
      <c r="M48" s="65"/>
      <c r="N48" s="65"/>
      <c r="O48" s="65"/>
      <c r="P48" s="65"/>
      <c r="Q48" s="65"/>
      <c r="R48" s="65"/>
      <c r="S48" s="65"/>
      <c r="T48" s="65"/>
      <c r="U48" s="65"/>
      <c r="V48" s="174"/>
      <c r="W48" s="65"/>
      <c r="X48" s="65"/>
      <c r="Y48" s="65"/>
      <c r="Z48" s="65"/>
      <c r="AA48" s="65"/>
      <c r="AB48" s="65"/>
      <c r="AC48" s="65"/>
      <c r="AD48" s="65"/>
      <c r="AE48" s="65"/>
      <c r="AF48" s="65"/>
      <c r="AG48" s="65"/>
      <c r="AH48" s="65"/>
      <c r="AI48" s="65"/>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65"/>
      <c r="D49" s="65"/>
      <c r="E49" s="65"/>
      <c r="F49" s="65"/>
      <c r="G49" s="65"/>
      <c r="H49" s="65"/>
      <c r="I49" s="65"/>
      <c r="J49" s="65"/>
      <c r="K49" s="65"/>
      <c r="L49" s="65"/>
      <c r="M49" s="65"/>
      <c r="N49" s="65"/>
      <c r="O49" s="65"/>
      <c r="P49" s="65"/>
      <c r="Q49" s="65"/>
      <c r="R49" s="65"/>
      <c r="S49" s="65"/>
      <c r="T49" s="65"/>
      <c r="U49" s="65"/>
      <c r="V49" s="174"/>
      <c r="W49" s="65"/>
      <c r="X49" s="65"/>
      <c r="Y49" s="65"/>
      <c r="Z49" s="65"/>
      <c r="AA49" s="65"/>
      <c r="AB49" s="65"/>
      <c r="AC49" s="65"/>
      <c r="AD49" s="65"/>
      <c r="AE49" s="65"/>
      <c r="AF49" s="65"/>
      <c r="AG49" s="65"/>
      <c r="AH49" s="65"/>
      <c r="AI49" s="65"/>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65"/>
      <c r="D50" s="65"/>
      <c r="E50" s="65"/>
      <c r="F50" s="65"/>
      <c r="G50" s="65"/>
      <c r="H50" s="65"/>
      <c r="I50" s="65"/>
      <c r="J50" s="65"/>
      <c r="K50" s="65"/>
      <c r="L50" s="65"/>
      <c r="M50" s="65"/>
      <c r="N50" s="65"/>
      <c r="O50" s="65"/>
      <c r="P50" s="65"/>
      <c r="Q50" s="65"/>
      <c r="R50" s="65"/>
      <c r="S50" s="65"/>
      <c r="T50" s="65"/>
      <c r="U50" s="65"/>
      <c r="V50" s="174"/>
      <c r="W50" s="65"/>
      <c r="X50" s="65"/>
      <c r="Y50" s="65"/>
      <c r="Z50" s="65"/>
      <c r="AA50" s="65"/>
      <c r="AB50" s="65"/>
      <c r="AC50" s="65"/>
      <c r="AD50" s="65"/>
      <c r="AE50" s="65"/>
      <c r="AF50" s="65"/>
      <c r="AG50" s="65"/>
      <c r="AH50" s="65"/>
      <c r="AI50" s="65"/>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174"/>
      <c r="W51" s="65"/>
      <c r="X51" s="65"/>
      <c r="Y51" s="65"/>
      <c r="Z51" s="65"/>
      <c r="AA51" s="65"/>
      <c r="AB51" s="65"/>
      <c r="AC51" s="65"/>
      <c r="AD51" s="65"/>
      <c r="AE51" s="65"/>
      <c r="AF51" s="65"/>
      <c r="AG51" s="65"/>
      <c r="AH51" s="65"/>
      <c r="AI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174"/>
      <c r="W52" s="65"/>
      <c r="X52" s="65"/>
      <c r="Y52" s="65"/>
      <c r="Z52" s="65"/>
      <c r="AA52" s="65"/>
      <c r="AB52" s="65"/>
      <c r="AC52" s="65"/>
      <c r="AD52" s="65"/>
      <c r="AE52" s="65"/>
      <c r="AF52" s="65"/>
      <c r="AG52" s="65"/>
      <c r="AH52" s="65"/>
      <c r="AI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174"/>
      <c r="W53" s="65"/>
      <c r="X53" s="65"/>
      <c r="Y53" s="65"/>
      <c r="Z53" s="65"/>
      <c r="AA53" s="65"/>
      <c r="AB53" s="65"/>
      <c r="AC53" s="65"/>
      <c r="AD53" s="65"/>
      <c r="AE53" s="65"/>
      <c r="AF53" s="65"/>
      <c r="AG53" s="65"/>
      <c r="AH53" s="65"/>
      <c r="AI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174"/>
      <c r="W54" s="65"/>
      <c r="X54" s="65"/>
      <c r="Y54" s="65"/>
      <c r="Z54" s="65"/>
      <c r="AA54" s="65"/>
      <c r="AB54" s="65"/>
      <c r="AC54" s="65"/>
      <c r="AD54" s="65"/>
      <c r="AE54" s="65"/>
      <c r="AF54" s="65"/>
      <c r="AG54" s="65"/>
      <c r="AH54" s="65"/>
      <c r="AI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174"/>
      <c r="W55" s="65"/>
      <c r="X55" s="65"/>
      <c r="Y55" s="65"/>
      <c r="Z55" s="65"/>
      <c r="AA55" s="65"/>
      <c r="AB55" s="65"/>
      <c r="AC55" s="65"/>
      <c r="AD55" s="65"/>
      <c r="AE55" s="65"/>
      <c r="AF55" s="65"/>
      <c r="AG55" s="65"/>
      <c r="AH55" s="65"/>
      <c r="AI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174"/>
      <c r="W56" s="65"/>
      <c r="X56" s="65"/>
      <c r="Y56" s="65"/>
      <c r="Z56" s="65"/>
      <c r="AA56" s="65"/>
      <c r="AB56" s="65"/>
      <c r="AC56" s="65"/>
      <c r="AD56" s="65"/>
      <c r="AE56" s="65"/>
      <c r="AF56" s="65"/>
      <c r="AG56" s="65"/>
      <c r="AH56" s="65"/>
      <c r="AI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174"/>
      <c r="W57" s="65"/>
      <c r="X57" s="65"/>
      <c r="Y57" s="65"/>
      <c r="Z57" s="65"/>
      <c r="AA57" s="65"/>
      <c r="AB57" s="65"/>
      <c r="AC57" s="65"/>
      <c r="AD57" s="65"/>
      <c r="AE57" s="65"/>
      <c r="AF57" s="65"/>
      <c r="AG57" s="65"/>
      <c r="AH57" s="65"/>
      <c r="AI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174"/>
      <c r="W58" s="65"/>
      <c r="X58" s="65"/>
      <c r="Y58" s="65"/>
      <c r="Z58" s="65"/>
      <c r="AA58" s="65"/>
      <c r="AB58" s="65"/>
      <c r="AC58" s="65"/>
      <c r="AD58" s="65"/>
      <c r="AE58" s="65"/>
      <c r="AF58" s="65"/>
      <c r="AG58" s="65"/>
      <c r="AH58" s="65"/>
      <c r="AI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174"/>
      <c r="W59" s="65"/>
      <c r="X59" s="65"/>
      <c r="Y59" s="65"/>
      <c r="Z59" s="65"/>
      <c r="AA59" s="65"/>
      <c r="AB59" s="65"/>
      <c r="AC59" s="65"/>
      <c r="AD59" s="65"/>
      <c r="AE59" s="65"/>
      <c r="AF59" s="65"/>
      <c r="AG59" s="65"/>
      <c r="AH59" s="65"/>
      <c r="AI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174"/>
      <c r="W60" s="65"/>
      <c r="X60" s="65"/>
      <c r="Y60" s="65"/>
      <c r="Z60" s="65"/>
      <c r="AA60" s="65"/>
      <c r="AB60" s="65"/>
      <c r="AC60" s="65"/>
      <c r="AD60" s="65"/>
      <c r="AE60" s="65"/>
      <c r="AF60" s="65"/>
      <c r="AG60" s="65"/>
      <c r="AH60" s="65"/>
      <c r="AI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174"/>
      <c r="W61" s="65"/>
      <c r="X61" s="65"/>
      <c r="Y61" s="65"/>
      <c r="Z61" s="65"/>
      <c r="AA61" s="65"/>
      <c r="AB61" s="65"/>
      <c r="AC61" s="65"/>
      <c r="AD61" s="65"/>
      <c r="AE61" s="65"/>
      <c r="AF61" s="65"/>
      <c r="AG61" s="65"/>
      <c r="AH61" s="65"/>
      <c r="AI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174"/>
      <c r="W62" s="65"/>
      <c r="X62" s="65"/>
      <c r="Y62" s="65"/>
      <c r="Z62" s="65"/>
      <c r="AA62" s="65"/>
      <c r="AB62" s="65"/>
      <c r="AC62" s="65"/>
      <c r="AD62" s="65"/>
      <c r="AE62" s="65"/>
      <c r="AF62" s="65"/>
      <c r="AG62" s="65"/>
      <c r="AH62" s="65"/>
      <c r="AI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174"/>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174"/>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174"/>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174"/>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174"/>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174"/>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174"/>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174"/>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174"/>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174"/>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174"/>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174"/>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174"/>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174"/>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174"/>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174"/>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174"/>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174"/>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174"/>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174"/>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174"/>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174"/>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174"/>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174"/>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174"/>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174"/>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174"/>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174"/>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174"/>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174"/>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174"/>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174"/>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174"/>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174"/>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174"/>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174"/>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174"/>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174"/>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174"/>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174"/>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174"/>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174"/>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174"/>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174"/>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174"/>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174"/>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174"/>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174"/>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174"/>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174"/>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174"/>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174"/>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174"/>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174"/>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174"/>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174"/>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174"/>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174"/>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174"/>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174"/>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174"/>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174"/>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174"/>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174"/>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174"/>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174"/>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174"/>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174"/>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174"/>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174"/>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174"/>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174"/>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174"/>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174"/>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174"/>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174"/>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174"/>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174"/>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174"/>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174"/>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174"/>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174"/>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174"/>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174"/>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174"/>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174"/>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174"/>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174"/>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174"/>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174"/>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174"/>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174"/>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174"/>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174"/>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174"/>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174"/>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174"/>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174"/>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174"/>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174"/>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174"/>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174"/>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174"/>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174"/>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174"/>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174"/>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174"/>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174"/>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174"/>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174"/>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174"/>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174"/>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174"/>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174"/>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174"/>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174"/>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174"/>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174"/>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174"/>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174"/>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174"/>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174"/>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174"/>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174"/>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174"/>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174"/>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174"/>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174"/>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174"/>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174"/>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174"/>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174"/>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174"/>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174"/>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174"/>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174"/>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174"/>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174"/>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174"/>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174"/>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174"/>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174"/>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174"/>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174"/>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174"/>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174"/>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174"/>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174"/>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174"/>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174"/>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174"/>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174"/>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174"/>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174"/>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174"/>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174"/>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174"/>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174"/>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174"/>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174"/>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174"/>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174"/>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174"/>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174"/>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174"/>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174"/>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174"/>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174"/>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174"/>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174"/>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174"/>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174"/>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174"/>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174"/>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174"/>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174"/>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5.75" customHeight="1">
      <c r="V239" s="175"/>
    </row>
    <row r="240" ht="15.75" customHeight="1">
      <c r="V240" s="175"/>
    </row>
    <row r="241" ht="15.75" customHeight="1">
      <c r="V241" s="175"/>
    </row>
    <row r="242" ht="15.75" customHeight="1">
      <c r="V242" s="175"/>
    </row>
    <row r="243" ht="15.75" customHeight="1">
      <c r="V243" s="175"/>
    </row>
    <row r="244" ht="15.75" customHeight="1">
      <c r="V244" s="175"/>
    </row>
    <row r="245" ht="15.75" customHeight="1">
      <c r="V245" s="175"/>
    </row>
    <row r="246" ht="15.75" customHeight="1">
      <c r="V246" s="175"/>
    </row>
    <row r="247" ht="15.75" customHeight="1">
      <c r="V247" s="175"/>
    </row>
    <row r="248" ht="15.75" customHeight="1">
      <c r="V248" s="175"/>
    </row>
    <row r="249" ht="15.75" customHeight="1">
      <c r="V249" s="175"/>
    </row>
    <row r="250" ht="15.75" customHeight="1">
      <c r="V250" s="175"/>
    </row>
    <row r="251" ht="15.75" customHeight="1">
      <c r="V251" s="175"/>
    </row>
    <row r="252" ht="15.75" customHeight="1">
      <c r="V252" s="175"/>
    </row>
    <row r="253" ht="15.75" customHeight="1">
      <c r="V253" s="175"/>
    </row>
    <row r="254" ht="15.75" customHeight="1">
      <c r="V254" s="175"/>
    </row>
    <row r="255" ht="15.75" customHeight="1">
      <c r="V255" s="175"/>
    </row>
    <row r="256" ht="15.75" customHeight="1">
      <c r="V256" s="175"/>
    </row>
    <row r="257" ht="15.75" customHeight="1">
      <c r="V257" s="175"/>
    </row>
    <row r="258" ht="15.75" customHeight="1">
      <c r="V258" s="175"/>
    </row>
    <row r="259" ht="15.75" customHeight="1">
      <c r="V259" s="175"/>
    </row>
    <row r="260" ht="15.75" customHeight="1">
      <c r="V260" s="175"/>
    </row>
    <row r="261" ht="15.75" customHeight="1">
      <c r="V261" s="175"/>
    </row>
    <row r="262" ht="15.75" customHeight="1">
      <c r="V262" s="175"/>
    </row>
    <row r="263" ht="15.75" customHeight="1">
      <c r="V263" s="175"/>
    </row>
    <row r="264" ht="15.75" customHeight="1">
      <c r="V264" s="175"/>
    </row>
    <row r="265" ht="15.75" customHeight="1">
      <c r="V265" s="175"/>
    </row>
    <row r="266" ht="15.75" customHeight="1">
      <c r="V266" s="175"/>
    </row>
    <row r="267" ht="15.75" customHeight="1">
      <c r="V267" s="175"/>
    </row>
    <row r="268" ht="15.75" customHeight="1">
      <c r="V268" s="175"/>
    </row>
    <row r="269" ht="15.75" customHeight="1">
      <c r="V269" s="175"/>
    </row>
    <row r="270" ht="15.75" customHeight="1">
      <c r="V270" s="175"/>
    </row>
    <row r="271" ht="15.75" customHeight="1">
      <c r="V271" s="175"/>
    </row>
    <row r="272" ht="15.75" customHeight="1">
      <c r="V272" s="175"/>
    </row>
    <row r="273" ht="15.75" customHeight="1">
      <c r="V273" s="175"/>
    </row>
    <row r="274" ht="15.75" customHeight="1">
      <c r="V274" s="175"/>
    </row>
    <row r="275" ht="15.75" customHeight="1">
      <c r="V275" s="175"/>
    </row>
    <row r="276" ht="15.75" customHeight="1">
      <c r="V276" s="175"/>
    </row>
    <row r="277" ht="15.75" customHeight="1">
      <c r="V277" s="175"/>
    </row>
    <row r="278" ht="15.75" customHeight="1">
      <c r="V278" s="175"/>
    </row>
    <row r="279" ht="15.75" customHeight="1">
      <c r="V279" s="175"/>
    </row>
    <row r="280" ht="15.75" customHeight="1">
      <c r="V280" s="175"/>
    </row>
    <row r="281" ht="15.75" customHeight="1">
      <c r="V281" s="175"/>
    </row>
    <row r="282" ht="15.75" customHeight="1">
      <c r="V282" s="175"/>
    </row>
    <row r="283" ht="15.75" customHeight="1">
      <c r="V283" s="175"/>
    </row>
    <row r="284" ht="15.75" customHeight="1">
      <c r="V284" s="175"/>
    </row>
    <row r="285" ht="15.75" customHeight="1">
      <c r="V285" s="175"/>
    </row>
    <row r="286" ht="15.75" customHeight="1">
      <c r="V286" s="175"/>
    </row>
    <row r="287" ht="15.75" customHeight="1">
      <c r="V287" s="175"/>
    </row>
    <row r="288" ht="15.75" customHeight="1">
      <c r="V288" s="175"/>
    </row>
    <row r="289" ht="15.75" customHeight="1">
      <c r="V289" s="175"/>
    </row>
    <row r="290" ht="15.75" customHeight="1">
      <c r="V290" s="175"/>
    </row>
    <row r="291" ht="15.75" customHeight="1">
      <c r="V291" s="175"/>
    </row>
    <row r="292" ht="15.75" customHeight="1">
      <c r="V292" s="175"/>
    </row>
    <row r="293" ht="15.75" customHeight="1">
      <c r="V293" s="175"/>
    </row>
    <row r="294" ht="15.75" customHeight="1">
      <c r="V294" s="175"/>
    </row>
    <row r="295" ht="15.75" customHeight="1">
      <c r="V295" s="175"/>
    </row>
    <row r="296" ht="15.75" customHeight="1">
      <c r="V296" s="175"/>
    </row>
    <row r="297" ht="15.75" customHeight="1">
      <c r="V297" s="175"/>
    </row>
    <row r="298" ht="15.75" customHeight="1">
      <c r="V298" s="175"/>
    </row>
    <row r="299" ht="15.75" customHeight="1">
      <c r="V299" s="175"/>
    </row>
    <row r="300" ht="15.75" customHeight="1">
      <c r="V300" s="175"/>
    </row>
    <row r="301" ht="15.75" customHeight="1">
      <c r="V301" s="175"/>
    </row>
    <row r="302" ht="15.75" customHeight="1">
      <c r="V302" s="175"/>
    </row>
    <row r="303" ht="15.75" customHeight="1">
      <c r="V303" s="175"/>
    </row>
    <row r="304" ht="15.75" customHeight="1">
      <c r="V304" s="175"/>
    </row>
    <row r="305" ht="15.75" customHeight="1">
      <c r="V305" s="175"/>
    </row>
    <row r="306" ht="15.75" customHeight="1">
      <c r="V306" s="175"/>
    </row>
    <row r="307" ht="15.75" customHeight="1">
      <c r="V307" s="175"/>
    </row>
    <row r="308" ht="15.75" customHeight="1">
      <c r="V308" s="175"/>
    </row>
    <row r="309" ht="15.75" customHeight="1">
      <c r="V309" s="175"/>
    </row>
    <row r="310" ht="15.75" customHeight="1">
      <c r="V310" s="175"/>
    </row>
    <row r="311" ht="15.75" customHeight="1">
      <c r="V311" s="175"/>
    </row>
    <row r="312" ht="15.75" customHeight="1">
      <c r="V312" s="175"/>
    </row>
    <row r="313" ht="15.75" customHeight="1">
      <c r="V313" s="175"/>
    </row>
    <row r="314" ht="15.75" customHeight="1">
      <c r="V314" s="175"/>
    </row>
    <row r="315" ht="15.75" customHeight="1">
      <c r="V315" s="175"/>
    </row>
    <row r="316" ht="15.75" customHeight="1">
      <c r="V316" s="175"/>
    </row>
    <row r="317" ht="15.75" customHeight="1">
      <c r="V317" s="175"/>
    </row>
    <row r="318" ht="15.75" customHeight="1">
      <c r="V318" s="175"/>
    </row>
    <row r="319" ht="15.75" customHeight="1">
      <c r="V319" s="175"/>
    </row>
    <row r="320" ht="15.75" customHeight="1">
      <c r="V320" s="175"/>
    </row>
    <row r="321" ht="15.75" customHeight="1">
      <c r="V321" s="175"/>
    </row>
    <row r="322" ht="15.75" customHeight="1">
      <c r="V322" s="175"/>
    </row>
    <row r="323" ht="15.75" customHeight="1">
      <c r="V323" s="175"/>
    </row>
    <row r="324" ht="15.75" customHeight="1">
      <c r="V324" s="175"/>
    </row>
    <row r="325" ht="15.75" customHeight="1">
      <c r="V325" s="175"/>
    </row>
    <row r="326" ht="15.75" customHeight="1">
      <c r="V326" s="175"/>
    </row>
    <row r="327" ht="15.75" customHeight="1">
      <c r="V327" s="175"/>
    </row>
    <row r="328" ht="15.75" customHeight="1">
      <c r="V328" s="175"/>
    </row>
    <row r="329" ht="15.75" customHeight="1">
      <c r="V329" s="175"/>
    </row>
    <row r="330" ht="15.75" customHeight="1">
      <c r="V330" s="175"/>
    </row>
    <row r="331" ht="15.75" customHeight="1">
      <c r="V331" s="175"/>
    </row>
    <row r="332" ht="15.75" customHeight="1">
      <c r="V332" s="175"/>
    </row>
    <row r="333" ht="15.75" customHeight="1">
      <c r="V333" s="175"/>
    </row>
    <row r="334" ht="15.75" customHeight="1">
      <c r="V334" s="175"/>
    </row>
    <row r="335" ht="15.75" customHeight="1">
      <c r="V335" s="175"/>
    </row>
    <row r="336" ht="15.75" customHeight="1">
      <c r="V336" s="175"/>
    </row>
    <row r="337" ht="15.75" customHeight="1">
      <c r="V337" s="175"/>
    </row>
    <row r="338" ht="15.75" customHeight="1">
      <c r="V338" s="175"/>
    </row>
    <row r="339" ht="15.75" customHeight="1">
      <c r="V339" s="175"/>
    </row>
    <row r="340" ht="15.75" customHeight="1">
      <c r="V340" s="175"/>
    </row>
    <row r="341" ht="15.75" customHeight="1">
      <c r="V341" s="175"/>
    </row>
    <row r="342" ht="15.75" customHeight="1">
      <c r="V342" s="175"/>
    </row>
    <row r="343" ht="15.75" customHeight="1">
      <c r="V343" s="175"/>
    </row>
    <row r="344" ht="15.75" customHeight="1">
      <c r="V344" s="175"/>
    </row>
    <row r="345" ht="15.75" customHeight="1">
      <c r="V345" s="175"/>
    </row>
    <row r="346" ht="15.75" customHeight="1">
      <c r="V346" s="175"/>
    </row>
    <row r="347" ht="15.75" customHeight="1">
      <c r="V347" s="175"/>
    </row>
    <row r="348" ht="15.75" customHeight="1">
      <c r="V348" s="175"/>
    </row>
    <row r="349" ht="15.75" customHeight="1">
      <c r="V349" s="175"/>
    </row>
    <row r="350" ht="15.75" customHeight="1">
      <c r="V350" s="175"/>
    </row>
    <row r="351" ht="15.75" customHeight="1">
      <c r="V351" s="175"/>
    </row>
    <row r="352" ht="15.75" customHeight="1">
      <c r="V352" s="175"/>
    </row>
    <row r="353" ht="15.75" customHeight="1">
      <c r="V353" s="175"/>
    </row>
    <row r="354" ht="15.75" customHeight="1">
      <c r="V354" s="175"/>
    </row>
    <row r="355" ht="15.75" customHeight="1">
      <c r="V355" s="175"/>
    </row>
    <row r="356" ht="15.75" customHeight="1">
      <c r="V356" s="175"/>
    </row>
    <row r="357" ht="15.75" customHeight="1">
      <c r="V357" s="175"/>
    </row>
    <row r="358" ht="15.75" customHeight="1">
      <c r="V358" s="175"/>
    </row>
    <row r="359" ht="15.75" customHeight="1">
      <c r="V359" s="175"/>
    </row>
    <row r="360" ht="15.75" customHeight="1">
      <c r="V360" s="175"/>
    </row>
    <row r="361" ht="15.75" customHeight="1">
      <c r="V361" s="175"/>
    </row>
    <row r="362" ht="15.75" customHeight="1">
      <c r="V362" s="175"/>
    </row>
    <row r="363" ht="15.75" customHeight="1">
      <c r="V363" s="175"/>
    </row>
    <row r="364" ht="15.75" customHeight="1">
      <c r="V364" s="175"/>
    </row>
    <row r="365" ht="15.75" customHeight="1">
      <c r="V365" s="175"/>
    </row>
    <row r="366" ht="15.75" customHeight="1">
      <c r="V366" s="175"/>
    </row>
    <row r="367" ht="15.75" customHeight="1">
      <c r="V367" s="175"/>
    </row>
    <row r="368" ht="15.75" customHeight="1">
      <c r="V368" s="175"/>
    </row>
    <row r="369" ht="15.75" customHeight="1">
      <c r="V369" s="175"/>
    </row>
    <row r="370" ht="15.75" customHeight="1">
      <c r="V370" s="175"/>
    </row>
    <row r="371" ht="15.75" customHeight="1">
      <c r="V371" s="175"/>
    </row>
    <row r="372" ht="15.75" customHeight="1">
      <c r="V372" s="175"/>
    </row>
    <row r="373" ht="15.75" customHeight="1">
      <c r="V373" s="175"/>
    </row>
    <row r="374" ht="15.75" customHeight="1">
      <c r="V374" s="175"/>
    </row>
    <row r="375" ht="15.75" customHeight="1">
      <c r="V375" s="175"/>
    </row>
    <row r="376" ht="15.75" customHeight="1">
      <c r="V376" s="175"/>
    </row>
    <row r="377" ht="15.75" customHeight="1">
      <c r="V377" s="175"/>
    </row>
    <row r="378" ht="15.75" customHeight="1">
      <c r="V378" s="175"/>
    </row>
    <row r="379" ht="15.75" customHeight="1">
      <c r="V379" s="175"/>
    </row>
    <row r="380" ht="15.75" customHeight="1">
      <c r="V380" s="175"/>
    </row>
    <row r="381" ht="15.75" customHeight="1">
      <c r="V381" s="175"/>
    </row>
    <row r="382" ht="15.75" customHeight="1">
      <c r="V382" s="175"/>
    </row>
    <row r="383" ht="15.75" customHeight="1">
      <c r="V383" s="175"/>
    </row>
    <row r="384" ht="15.75" customHeight="1">
      <c r="V384" s="175"/>
    </row>
    <row r="385" ht="15.75" customHeight="1">
      <c r="V385" s="175"/>
    </row>
    <row r="386" ht="15.75" customHeight="1">
      <c r="V386" s="175"/>
    </row>
    <row r="387" ht="15.75" customHeight="1">
      <c r="V387" s="175"/>
    </row>
    <row r="388" ht="15.75" customHeight="1">
      <c r="V388" s="175"/>
    </row>
    <row r="389" ht="15.75" customHeight="1">
      <c r="V389" s="175"/>
    </row>
    <row r="390" ht="15.75" customHeight="1">
      <c r="V390" s="175"/>
    </row>
    <row r="391" ht="15.75" customHeight="1">
      <c r="V391" s="175"/>
    </row>
    <row r="392" ht="15.75" customHeight="1">
      <c r="V392" s="175"/>
    </row>
    <row r="393" ht="15.75" customHeight="1">
      <c r="V393" s="175"/>
    </row>
    <row r="394" ht="15.75" customHeight="1">
      <c r="V394" s="175"/>
    </row>
    <row r="395" ht="15.75" customHeight="1">
      <c r="V395" s="175"/>
    </row>
    <row r="396" ht="15.75" customHeight="1">
      <c r="V396" s="175"/>
    </row>
    <row r="397" ht="15.75" customHeight="1">
      <c r="V397" s="175"/>
    </row>
    <row r="398" ht="15.75" customHeight="1">
      <c r="V398" s="175"/>
    </row>
    <row r="399" ht="15.75" customHeight="1">
      <c r="V399" s="175"/>
    </row>
    <row r="400" ht="15.75" customHeight="1">
      <c r="V400" s="175"/>
    </row>
    <row r="401" ht="15.75" customHeight="1">
      <c r="V401" s="175"/>
    </row>
    <row r="402" ht="15.75" customHeight="1">
      <c r="V402" s="175"/>
    </row>
    <row r="403" ht="15.75" customHeight="1">
      <c r="V403" s="175"/>
    </row>
    <row r="404" ht="15.75" customHeight="1">
      <c r="V404" s="175"/>
    </row>
    <row r="405" ht="15.75" customHeight="1">
      <c r="V405" s="175"/>
    </row>
    <row r="406" ht="15.75" customHeight="1">
      <c r="V406" s="175"/>
    </row>
    <row r="407" ht="15.75" customHeight="1">
      <c r="V407" s="175"/>
    </row>
    <row r="408" ht="15.75" customHeight="1">
      <c r="V408" s="175"/>
    </row>
    <row r="409" ht="15.75" customHeight="1">
      <c r="V409" s="175"/>
    </row>
    <row r="410" ht="15.75" customHeight="1">
      <c r="V410" s="175"/>
    </row>
    <row r="411" ht="15.75" customHeight="1">
      <c r="V411" s="175"/>
    </row>
    <row r="412" ht="15.75" customHeight="1">
      <c r="V412" s="175"/>
    </row>
    <row r="413" ht="15.75" customHeight="1">
      <c r="V413" s="175"/>
    </row>
    <row r="414" ht="15.75" customHeight="1">
      <c r="V414" s="175"/>
    </row>
    <row r="415" ht="15.75" customHeight="1">
      <c r="V415" s="175"/>
    </row>
    <row r="416" ht="15.75" customHeight="1">
      <c r="V416" s="175"/>
    </row>
    <row r="417" ht="15.75" customHeight="1">
      <c r="V417" s="175"/>
    </row>
    <row r="418" ht="15.75" customHeight="1">
      <c r="V418" s="175"/>
    </row>
    <row r="419" ht="15.75" customHeight="1">
      <c r="V419" s="175"/>
    </row>
    <row r="420" ht="15.75" customHeight="1">
      <c r="V420" s="175"/>
    </row>
    <row r="421" ht="15.75" customHeight="1">
      <c r="V421" s="175"/>
    </row>
    <row r="422" ht="15.75" customHeight="1">
      <c r="V422" s="175"/>
    </row>
    <row r="423" ht="15.75" customHeight="1">
      <c r="V423" s="175"/>
    </row>
    <row r="424" ht="15.75" customHeight="1">
      <c r="V424" s="175"/>
    </row>
    <row r="425" ht="15.75" customHeight="1">
      <c r="V425" s="175"/>
    </row>
    <row r="426" ht="15.75" customHeight="1">
      <c r="V426" s="175"/>
    </row>
    <row r="427" ht="15.75" customHeight="1">
      <c r="V427" s="175"/>
    </row>
    <row r="428" ht="15.75" customHeight="1">
      <c r="V428" s="175"/>
    </row>
    <row r="429" ht="15.75" customHeight="1">
      <c r="V429" s="175"/>
    </row>
    <row r="430" ht="15.75" customHeight="1">
      <c r="V430" s="175"/>
    </row>
    <row r="431" ht="15.75" customHeight="1">
      <c r="V431" s="175"/>
    </row>
    <row r="432" ht="15.75" customHeight="1">
      <c r="V432" s="175"/>
    </row>
    <row r="433" ht="15.75" customHeight="1">
      <c r="V433" s="175"/>
    </row>
    <row r="434" ht="15.75" customHeight="1">
      <c r="V434" s="175"/>
    </row>
    <row r="435" ht="15.75" customHeight="1">
      <c r="V435" s="175"/>
    </row>
    <row r="436" ht="15.75" customHeight="1">
      <c r="V436" s="175"/>
    </row>
    <row r="437" ht="15.75" customHeight="1">
      <c r="V437" s="175"/>
    </row>
    <row r="438" ht="15.75" customHeight="1">
      <c r="V438" s="175"/>
    </row>
    <row r="439" ht="15.75" customHeight="1">
      <c r="V439" s="175"/>
    </row>
    <row r="440" ht="15.75" customHeight="1">
      <c r="V440" s="175"/>
    </row>
    <row r="441" ht="15.75" customHeight="1">
      <c r="V441" s="175"/>
    </row>
    <row r="442" ht="15.75" customHeight="1">
      <c r="V442" s="175"/>
    </row>
    <row r="443" ht="15.75" customHeight="1">
      <c r="V443" s="175"/>
    </row>
    <row r="444" ht="15.75" customHeight="1">
      <c r="V444" s="175"/>
    </row>
    <row r="445" ht="15.75" customHeight="1">
      <c r="V445" s="175"/>
    </row>
    <row r="446" ht="15.75" customHeight="1">
      <c r="V446" s="175"/>
    </row>
    <row r="447" ht="15.75" customHeight="1">
      <c r="V447" s="175"/>
    </row>
    <row r="448" ht="15.75" customHeight="1">
      <c r="V448" s="175"/>
    </row>
    <row r="449" ht="15.75" customHeight="1">
      <c r="V449" s="175"/>
    </row>
    <row r="450" ht="15.75" customHeight="1">
      <c r="V450" s="175"/>
    </row>
    <row r="451" ht="15.75" customHeight="1">
      <c r="V451" s="175"/>
    </row>
    <row r="452" ht="15.75" customHeight="1">
      <c r="V452" s="175"/>
    </row>
    <row r="453" ht="15.75" customHeight="1">
      <c r="V453" s="175"/>
    </row>
    <row r="454" ht="15.75" customHeight="1">
      <c r="V454" s="175"/>
    </row>
    <row r="455" ht="15.75" customHeight="1">
      <c r="V455" s="175"/>
    </row>
    <row r="456" ht="15.75" customHeight="1">
      <c r="V456" s="175"/>
    </row>
    <row r="457" ht="15.75" customHeight="1">
      <c r="V457" s="175"/>
    </row>
    <row r="458" ht="15.75" customHeight="1">
      <c r="V458" s="175"/>
    </row>
    <row r="459" ht="15.75" customHeight="1">
      <c r="V459" s="175"/>
    </row>
    <row r="460" ht="15.75" customHeight="1">
      <c r="V460" s="175"/>
    </row>
    <row r="461" ht="15.75" customHeight="1">
      <c r="V461" s="175"/>
    </row>
    <row r="462" ht="15.75" customHeight="1">
      <c r="V462" s="175"/>
    </row>
    <row r="463" ht="15.75" customHeight="1">
      <c r="V463" s="175"/>
    </row>
    <row r="464" ht="15.75" customHeight="1">
      <c r="V464" s="175"/>
    </row>
    <row r="465" ht="15.75" customHeight="1">
      <c r="V465" s="175"/>
    </row>
    <row r="466" ht="15.75" customHeight="1">
      <c r="V466" s="175"/>
    </row>
    <row r="467" ht="15.75" customHeight="1">
      <c r="V467" s="175"/>
    </row>
    <row r="468" ht="15.75" customHeight="1">
      <c r="V468" s="175"/>
    </row>
    <row r="469" ht="15.75" customHeight="1">
      <c r="V469" s="175"/>
    </row>
    <row r="470" ht="15.75" customHeight="1">
      <c r="V470" s="175"/>
    </row>
    <row r="471" ht="15.75" customHeight="1">
      <c r="V471" s="175"/>
    </row>
    <row r="472" ht="15.75" customHeight="1">
      <c r="V472" s="175"/>
    </row>
    <row r="473" ht="15.75" customHeight="1">
      <c r="V473" s="175"/>
    </row>
    <row r="474" ht="15.75" customHeight="1">
      <c r="V474" s="175"/>
    </row>
    <row r="475" ht="15.75" customHeight="1">
      <c r="V475" s="175"/>
    </row>
    <row r="476" ht="15.75" customHeight="1">
      <c r="V476" s="175"/>
    </row>
    <row r="477" ht="15.75" customHeight="1">
      <c r="V477" s="175"/>
    </row>
    <row r="478" ht="15.75" customHeight="1">
      <c r="V478" s="175"/>
    </row>
    <row r="479" ht="15.75" customHeight="1">
      <c r="V479" s="175"/>
    </row>
    <row r="480" ht="15.75" customHeight="1">
      <c r="V480" s="175"/>
    </row>
    <row r="481" ht="15.75" customHeight="1">
      <c r="V481" s="175"/>
    </row>
    <row r="482" ht="15.75" customHeight="1">
      <c r="V482" s="175"/>
    </row>
    <row r="483" ht="15.75" customHeight="1">
      <c r="V483" s="175"/>
    </row>
    <row r="484" ht="15.75" customHeight="1">
      <c r="V484" s="175"/>
    </row>
    <row r="485" ht="15.75" customHeight="1">
      <c r="V485" s="175"/>
    </row>
    <row r="486" ht="15.75" customHeight="1">
      <c r="V486" s="175"/>
    </row>
    <row r="487" ht="15.75" customHeight="1">
      <c r="V487" s="175"/>
    </row>
    <row r="488" ht="15.75" customHeight="1">
      <c r="V488" s="175"/>
    </row>
    <row r="489" ht="15.75" customHeight="1">
      <c r="V489" s="175"/>
    </row>
    <row r="490" ht="15.75" customHeight="1">
      <c r="V490" s="175"/>
    </row>
    <row r="491" ht="15.75" customHeight="1">
      <c r="V491" s="175"/>
    </row>
    <row r="492" ht="15.75" customHeight="1">
      <c r="V492" s="175"/>
    </row>
    <row r="493" ht="15.75" customHeight="1">
      <c r="V493" s="175"/>
    </row>
    <row r="494" ht="15.75" customHeight="1">
      <c r="V494" s="175"/>
    </row>
    <row r="495" ht="15.75" customHeight="1">
      <c r="V495" s="175"/>
    </row>
    <row r="496" ht="15.75" customHeight="1">
      <c r="V496" s="175"/>
    </row>
    <row r="497" ht="15.75" customHeight="1">
      <c r="V497" s="175"/>
    </row>
    <row r="498" ht="15.75" customHeight="1">
      <c r="V498" s="175"/>
    </row>
    <row r="499" ht="15.75" customHeight="1">
      <c r="V499" s="175"/>
    </row>
    <row r="500" ht="15.75" customHeight="1">
      <c r="V500" s="175"/>
    </row>
    <row r="501" ht="15.75" customHeight="1">
      <c r="V501" s="175"/>
    </row>
    <row r="502" ht="15.75" customHeight="1">
      <c r="V502" s="175"/>
    </row>
    <row r="503" ht="15.75" customHeight="1">
      <c r="V503" s="175"/>
    </row>
    <row r="504" ht="15.75" customHeight="1">
      <c r="V504" s="175"/>
    </row>
    <row r="505" ht="15.75" customHeight="1">
      <c r="V505" s="175"/>
    </row>
    <row r="506" ht="15.75" customHeight="1">
      <c r="V506" s="175"/>
    </row>
    <row r="507" ht="15.75" customHeight="1">
      <c r="V507" s="175"/>
    </row>
    <row r="508" ht="15.75" customHeight="1">
      <c r="V508" s="175"/>
    </row>
    <row r="509" ht="15.75" customHeight="1">
      <c r="V509" s="175"/>
    </row>
    <row r="510" ht="15.75" customHeight="1">
      <c r="V510" s="175"/>
    </row>
    <row r="511" ht="15.75" customHeight="1">
      <c r="V511" s="175"/>
    </row>
    <row r="512" ht="15.75" customHeight="1">
      <c r="V512" s="175"/>
    </row>
    <row r="513" ht="15.75" customHeight="1">
      <c r="V513" s="175"/>
    </row>
    <row r="514" ht="15.75" customHeight="1">
      <c r="V514" s="175"/>
    </row>
    <row r="515" ht="15.75" customHeight="1">
      <c r="V515" s="175"/>
    </row>
    <row r="516" ht="15.75" customHeight="1">
      <c r="V516" s="175"/>
    </row>
    <row r="517" ht="15.75" customHeight="1">
      <c r="V517" s="175"/>
    </row>
    <row r="518" ht="15.75" customHeight="1">
      <c r="V518" s="175"/>
    </row>
    <row r="519" ht="15.75" customHeight="1">
      <c r="V519" s="175"/>
    </row>
    <row r="520" ht="15.75" customHeight="1">
      <c r="V520" s="175"/>
    </row>
    <row r="521" ht="15.75" customHeight="1">
      <c r="V521" s="175"/>
    </row>
    <row r="522" ht="15.75" customHeight="1">
      <c r="V522" s="175"/>
    </row>
    <row r="523" ht="15.75" customHeight="1">
      <c r="V523" s="175"/>
    </row>
    <row r="524" ht="15.75" customHeight="1">
      <c r="V524" s="175"/>
    </row>
    <row r="525" ht="15.75" customHeight="1">
      <c r="V525" s="175"/>
    </row>
    <row r="526" ht="15.75" customHeight="1">
      <c r="V526" s="175"/>
    </row>
    <row r="527" ht="15.75" customHeight="1">
      <c r="V527" s="175"/>
    </row>
    <row r="528" ht="15.75" customHeight="1">
      <c r="V528" s="175"/>
    </row>
    <row r="529" ht="15.75" customHeight="1">
      <c r="V529" s="175"/>
    </row>
    <row r="530" ht="15.75" customHeight="1">
      <c r="V530" s="175"/>
    </row>
    <row r="531" ht="15.75" customHeight="1">
      <c r="V531" s="175"/>
    </row>
    <row r="532" ht="15.75" customHeight="1">
      <c r="V532" s="175"/>
    </row>
    <row r="533" ht="15.75" customHeight="1">
      <c r="V533" s="175"/>
    </row>
    <row r="534" ht="15.75" customHeight="1">
      <c r="V534" s="175"/>
    </row>
    <row r="535" ht="15.75" customHeight="1">
      <c r="V535" s="175"/>
    </row>
    <row r="536" ht="15.75" customHeight="1">
      <c r="V536" s="175"/>
    </row>
    <row r="537" ht="15.75" customHeight="1">
      <c r="V537" s="175"/>
    </row>
    <row r="538" ht="15.75" customHeight="1">
      <c r="V538" s="175"/>
    </row>
    <row r="539" ht="15.75" customHeight="1">
      <c r="V539" s="175"/>
    </row>
    <row r="540" ht="15.75" customHeight="1">
      <c r="V540" s="175"/>
    </row>
    <row r="541" ht="15.75" customHeight="1">
      <c r="V541" s="175"/>
    </row>
    <row r="542" ht="15.75" customHeight="1">
      <c r="V542" s="175"/>
    </row>
    <row r="543" ht="15.75" customHeight="1">
      <c r="V543" s="175"/>
    </row>
    <row r="544" ht="15.75" customHeight="1">
      <c r="V544" s="175"/>
    </row>
    <row r="545" ht="15.75" customHeight="1">
      <c r="V545" s="175"/>
    </row>
    <row r="546" ht="15.75" customHeight="1">
      <c r="V546" s="175"/>
    </row>
    <row r="547" ht="15.75" customHeight="1">
      <c r="V547" s="175"/>
    </row>
    <row r="548" ht="15.75" customHeight="1">
      <c r="V548" s="175"/>
    </row>
    <row r="549" ht="15.75" customHeight="1">
      <c r="V549" s="175"/>
    </row>
    <row r="550" ht="15.75" customHeight="1">
      <c r="V550" s="175"/>
    </row>
    <row r="551" ht="15.75" customHeight="1">
      <c r="V551" s="175"/>
    </row>
    <row r="552" ht="15.75" customHeight="1">
      <c r="V552" s="175"/>
    </row>
    <row r="553" ht="15.75" customHeight="1">
      <c r="V553" s="175"/>
    </row>
    <row r="554" ht="15.75" customHeight="1">
      <c r="V554" s="175"/>
    </row>
    <row r="555" ht="15.75" customHeight="1">
      <c r="V555" s="175"/>
    </row>
    <row r="556" ht="15.75" customHeight="1">
      <c r="V556" s="175"/>
    </row>
    <row r="557" ht="15.75" customHeight="1">
      <c r="V557" s="175"/>
    </row>
    <row r="558" ht="15.75" customHeight="1">
      <c r="V558" s="175"/>
    </row>
    <row r="559" ht="15.75" customHeight="1">
      <c r="V559" s="175"/>
    </row>
    <row r="560" ht="15.75" customHeight="1">
      <c r="V560" s="175"/>
    </row>
    <row r="561" ht="15.75" customHeight="1">
      <c r="V561" s="175"/>
    </row>
    <row r="562" ht="15.75" customHeight="1">
      <c r="V562" s="175"/>
    </row>
    <row r="563" ht="15.75" customHeight="1">
      <c r="V563" s="175"/>
    </row>
    <row r="564" ht="15.75" customHeight="1">
      <c r="V564" s="175"/>
    </row>
    <row r="565" ht="15.75" customHeight="1">
      <c r="V565" s="175"/>
    </row>
    <row r="566" ht="15.75" customHeight="1">
      <c r="V566" s="175"/>
    </row>
    <row r="567" ht="15.75" customHeight="1">
      <c r="V567" s="175"/>
    </row>
    <row r="568" ht="15.75" customHeight="1">
      <c r="V568" s="175"/>
    </row>
    <row r="569" ht="15.75" customHeight="1">
      <c r="V569" s="175"/>
    </row>
    <row r="570" ht="15.75" customHeight="1">
      <c r="V570" s="175"/>
    </row>
    <row r="571" ht="15.75" customHeight="1">
      <c r="V571" s="175"/>
    </row>
    <row r="572" ht="15.75" customHeight="1">
      <c r="V572" s="175"/>
    </row>
    <row r="573" ht="15.75" customHeight="1">
      <c r="V573" s="175"/>
    </row>
    <row r="574" ht="15.75" customHeight="1">
      <c r="V574" s="175"/>
    </row>
    <row r="575" ht="15.75" customHeight="1">
      <c r="V575" s="175"/>
    </row>
    <row r="576" ht="15.75" customHeight="1">
      <c r="V576" s="175"/>
    </row>
    <row r="577" ht="15.75" customHeight="1">
      <c r="V577" s="175"/>
    </row>
    <row r="578" ht="15.75" customHeight="1">
      <c r="V578" s="175"/>
    </row>
    <row r="579" ht="15.75" customHeight="1">
      <c r="V579" s="175"/>
    </row>
    <row r="580" ht="15.75" customHeight="1">
      <c r="V580" s="175"/>
    </row>
    <row r="581" ht="15.75" customHeight="1">
      <c r="V581" s="175"/>
    </row>
    <row r="582" ht="15.75" customHeight="1">
      <c r="V582" s="175"/>
    </row>
    <row r="583" ht="15.75" customHeight="1">
      <c r="V583" s="175"/>
    </row>
    <row r="584" ht="15.75" customHeight="1">
      <c r="V584" s="175"/>
    </row>
    <row r="585" ht="15.75" customHeight="1">
      <c r="V585" s="175"/>
    </row>
    <row r="586" ht="15.75" customHeight="1">
      <c r="V586" s="175"/>
    </row>
    <row r="587" ht="15.75" customHeight="1">
      <c r="V587" s="175"/>
    </row>
    <row r="588" ht="15.75" customHeight="1">
      <c r="V588" s="175"/>
    </row>
    <row r="589" ht="15.75" customHeight="1">
      <c r="V589" s="175"/>
    </row>
    <row r="590" ht="15.75" customHeight="1">
      <c r="V590" s="175"/>
    </row>
    <row r="591" ht="15.75" customHeight="1">
      <c r="V591" s="175"/>
    </row>
    <row r="592" ht="15.75" customHeight="1">
      <c r="V592" s="175"/>
    </row>
    <row r="593" ht="15.75" customHeight="1">
      <c r="V593" s="175"/>
    </row>
    <row r="594" ht="15.75" customHeight="1">
      <c r="V594" s="175"/>
    </row>
    <row r="595" ht="15.75" customHeight="1">
      <c r="V595" s="175"/>
    </row>
    <row r="596" ht="15.75" customHeight="1">
      <c r="V596" s="175"/>
    </row>
    <row r="597" ht="15.75" customHeight="1">
      <c r="V597" s="175"/>
    </row>
    <row r="598" ht="15.75" customHeight="1">
      <c r="V598" s="175"/>
    </row>
    <row r="599" ht="15.75" customHeight="1">
      <c r="V599" s="175"/>
    </row>
    <row r="600" ht="15.75" customHeight="1">
      <c r="V600" s="175"/>
    </row>
    <row r="601" ht="15.75" customHeight="1">
      <c r="V601" s="175"/>
    </row>
    <row r="602" ht="15.75" customHeight="1">
      <c r="V602" s="175"/>
    </row>
    <row r="603" ht="15.75" customHeight="1">
      <c r="V603" s="175"/>
    </row>
    <row r="604" ht="15.75" customHeight="1">
      <c r="V604" s="175"/>
    </row>
    <row r="605" ht="15.75" customHeight="1">
      <c r="V605" s="175"/>
    </row>
    <row r="606" ht="15.75" customHeight="1">
      <c r="V606" s="175"/>
    </row>
    <row r="607" ht="15.75" customHeight="1">
      <c r="V607" s="175"/>
    </row>
    <row r="608" ht="15.75" customHeight="1">
      <c r="V608" s="175"/>
    </row>
    <row r="609" ht="15.75" customHeight="1">
      <c r="V609" s="175"/>
    </row>
    <row r="610" ht="15.75" customHeight="1">
      <c r="V610" s="175"/>
    </row>
    <row r="611" ht="15.75" customHeight="1">
      <c r="V611" s="175"/>
    </row>
    <row r="612" ht="15.75" customHeight="1">
      <c r="V612" s="175"/>
    </row>
    <row r="613" ht="15.75" customHeight="1">
      <c r="V613" s="175"/>
    </row>
    <row r="614" ht="15.75" customHeight="1">
      <c r="V614" s="175"/>
    </row>
    <row r="615" ht="15.75" customHeight="1">
      <c r="V615" s="175"/>
    </row>
    <row r="616" ht="15.75" customHeight="1">
      <c r="V616" s="175"/>
    </row>
    <row r="617" ht="15.75" customHeight="1">
      <c r="V617" s="175"/>
    </row>
    <row r="618" ht="15.75" customHeight="1">
      <c r="V618" s="175"/>
    </row>
    <row r="619" ht="15.75" customHeight="1">
      <c r="V619" s="175"/>
    </row>
    <row r="620" ht="15.75" customHeight="1">
      <c r="V620" s="175"/>
    </row>
    <row r="621" ht="15.75" customHeight="1">
      <c r="V621" s="175"/>
    </row>
    <row r="622" ht="15.75" customHeight="1">
      <c r="V622" s="175"/>
    </row>
    <row r="623" ht="15.75" customHeight="1">
      <c r="V623" s="175"/>
    </row>
    <row r="624" ht="15.75" customHeight="1">
      <c r="V624" s="175"/>
    </row>
    <row r="625" ht="15.75" customHeight="1">
      <c r="V625" s="175"/>
    </row>
    <row r="626" ht="15.75" customHeight="1">
      <c r="V626" s="175"/>
    </row>
    <row r="627" ht="15.75" customHeight="1">
      <c r="V627" s="175"/>
    </row>
    <row r="628" ht="15.75" customHeight="1">
      <c r="V628" s="175"/>
    </row>
    <row r="629" ht="15.75" customHeight="1">
      <c r="V629" s="175"/>
    </row>
    <row r="630" ht="15.75" customHeight="1">
      <c r="V630" s="175"/>
    </row>
    <row r="631" ht="15.75" customHeight="1">
      <c r="V631" s="175"/>
    </row>
    <row r="632" ht="15.75" customHeight="1">
      <c r="V632" s="175"/>
    </row>
    <row r="633" ht="15.75" customHeight="1">
      <c r="V633" s="175"/>
    </row>
    <row r="634" ht="15.75" customHeight="1">
      <c r="V634" s="175"/>
    </row>
    <row r="635" ht="15.75" customHeight="1">
      <c r="V635" s="175"/>
    </row>
    <row r="636" ht="15.75" customHeight="1">
      <c r="V636" s="175"/>
    </row>
    <row r="637" ht="15.75" customHeight="1">
      <c r="V637" s="175"/>
    </row>
    <row r="638" ht="15.75" customHeight="1">
      <c r="V638" s="175"/>
    </row>
    <row r="639" ht="15.75" customHeight="1">
      <c r="V639" s="175"/>
    </row>
    <row r="640" ht="15.75" customHeight="1">
      <c r="V640" s="175"/>
    </row>
    <row r="641" ht="15.75" customHeight="1">
      <c r="V641" s="175"/>
    </row>
    <row r="642" ht="15.75" customHeight="1">
      <c r="V642" s="175"/>
    </row>
    <row r="643" ht="15.75" customHeight="1">
      <c r="V643" s="175"/>
    </row>
    <row r="644" ht="15.75" customHeight="1">
      <c r="V644" s="175"/>
    </row>
    <row r="645" ht="15.75" customHeight="1">
      <c r="V645" s="175"/>
    </row>
    <row r="646" ht="15.75" customHeight="1">
      <c r="V646" s="175"/>
    </row>
    <row r="647" ht="15.75" customHeight="1">
      <c r="V647" s="175"/>
    </row>
    <row r="648" ht="15.75" customHeight="1">
      <c r="V648" s="175"/>
    </row>
    <row r="649" ht="15.75" customHeight="1">
      <c r="V649" s="175"/>
    </row>
    <row r="650" ht="15.75" customHeight="1">
      <c r="V650" s="175"/>
    </row>
    <row r="651" ht="15.75" customHeight="1">
      <c r="V651" s="175"/>
    </row>
    <row r="652" ht="15.75" customHeight="1">
      <c r="V652" s="175"/>
    </row>
    <row r="653" ht="15.75" customHeight="1">
      <c r="V653" s="175"/>
    </row>
    <row r="654" ht="15.75" customHeight="1">
      <c r="V654" s="175"/>
    </row>
    <row r="655" ht="15.75" customHeight="1">
      <c r="V655" s="175"/>
    </row>
    <row r="656" ht="15.75" customHeight="1">
      <c r="V656" s="175"/>
    </row>
    <row r="657" ht="15.75" customHeight="1">
      <c r="V657" s="175"/>
    </row>
    <row r="658" ht="15.75" customHeight="1">
      <c r="V658" s="175"/>
    </row>
    <row r="659" ht="15.75" customHeight="1">
      <c r="V659" s="175"/>
    </row>
    <row r="660" ht="15.75" customHeight="1">
      <c r="V660" s="175"/>
    </row>
    <row r="661" ht="15.75" customHeight="1">
      <c r="V661" s="175"/>
    </row>
    <row r="662" ht="15.75" customHeight="1">
      <c r="V662" s="175"/>
    </row>
    <row r="663" ht="15.75" customHeight="1">
      <c r="V663" s="175"/>
    </row>
    <row r="664" ht="15.75" customHeight="1">
      <c r="V664" s="175"/>
    </row>
    <row r="665" ht="15.75" customHeight="1">
      <c r="V665" s="175"/>
    </row>
    <row r="666" ht="15.75" customHeight="1">
      <c r="V666" s="175"/>
    </row>
    <row r="667" ht="15.75" customHeight="1">
      <c r="V667" s="175"/>
    </row>
    <row r="668" ht="15.75" customHeight="1">
      <c r="V668" s="175"/>
    </row>
    <row r="669" ht="15.75" customHeight="1">
      <c r="V669" s="175"/>
    </row>
    <row r="670" ht="15.75" customHeight="1">
      <c r="V670" s="175"/>
    </row>
    <row r="671" ht="15.75" customHeight="1">
      <c r="V671" s="175"/>
    </row>
    <row r="672" ht="15.75" customHeight="1">
      <c r="V672" s="175"/>
    </row>
    <row r="673" ht="15.75" customHeight="1">
      <c r="V673" s="175"/>
    </row>
    <row r="674" ht="15.75" customHeight="1">
      <c r="V674" s="175"/>
    </row>
    <row r="675" ht="15.75" customHeight="1">
      <c r="V675" s="175"/>
    </row>
    <row r="676" ht="15.75" customHeight="1">
      <c r="V676" s="175"/>
    </row>
    <row r="677" ht="15.75" customHeight="1">
      <c r="V677" s="175"/>
    </row>
    <row r="678" ht="15.75" customHeight="1">
      <c r="V678" s="175"/>
    </row>
    <row r="679" ht="15.75" customHeight="1">
      <c r="V679" s="175"/>
    </row>
    <row r="680" ht="15.75" customHeight="1">
      <c r="V680" s="175"/>
    </row>
    <row r="681" ht="15.75" customHeight="1">
      <c r="V681" s="175"/>
    </row>
    <row r="682" ht="15.75" customHeight="1">
      <c r="V682" s="175"/>
    </row>
    <row r="683" ht="15.75" customHeight="1">
      <c r="V683" s="175"/>
    </row>
    <row r="684" ht="15.75" customHeight="1">
      <c r="V684" s="175"/>
    </row>
    <row r="685" ht="15.75" customHeight="1">
      <c r="V685" s="175"/>
    </row>
    <row r="686" ht="15.75" customHeight="1">
      <c r="V686" s="175"/>
    </row>
    <row r="687" ht="15.75" customHeight="1">
      <c r="V687" s="175"/>
    </row>
    <row r="688" ht="15.75" customHeight="1">
      <c r="V688" s="175"/>
    </row>
    <row r="689" ht="15.75" customHeight="1">
      <c r="V689" s="175"/>
    </row>
    <row r="690" ht="15.75" customHeight="1">
      <c r="V690" s="175"/>
    </row>
    <row r="691" ht="15.75" customHeight="1">
      <c r="V691" s="175"/>
    </row>
    <row r="692" ht="15.75" customHeight="1">
      <c r="V692" s="175"/>
    </row>
    <row r="693" ht="15.75" customHeight="1">
      <c r="V693" s="175"/>
    </row>
    <row r="694" ht="15.75" customHeight="1">
      <c r="V694" s="175"/>
    </row>
    <row r="695" ht="15.75" customHeight="1">
      <c r="V695" s="175"/>
    </row>
    <row r="696" ht="15.75" customHeight="1">
      <c r="V696" s="175"/>
    </row>
    <row r="697" ht="15.75" customHeight="1">
      <c r="V697" s="175"/>
    </row>
    <row r="698" ht="15.75" customHeight="1">
      <c r="V698" s="175"/>
    </row>
    <row r="699" ht="15.75" customHeight="1">
      <c r="V699" s="175"/>
    </row>
    <row r="700" ht="15.75" customHeight="1">
      <c r="V700" s="175"/>
    </row>
    <row r="701" ht="15.75" customHeight="1">
      <c r="V701" s="175"/>
    </row>
    <row r="702" ht="15.75" customHeight="1">
      <c r="V702" s="175"/>
    </row>
    <row r="703" ht="15.75" customHeight="1">
      <c r="V703" s="175"/>
    </row>
    <row r="704" ht="15.75" customHeight="1">
      <c r="V704" s="175"/>
    </row>
    <row r="705" ht="15.75" customHeight="1">
      <c r="V705" s="175"/>
    </row>
    <row r="706" ht="15.75" customHeight="1">
      <c r="V706" s="175"/>
    </row>
    <row r="707" ht="15.75" customHeight="1">
      <c r="V707" s="175"/>
    </row>
    <row r="708" ht="15.75" customHeight="1">
      <c r="V708" s="175"/>
    </row>
    <row r="709" ht="15.75" customHeight="1">
      <c r="V709" s="175"/>
    </row>
    <row r="710" ht="15.75" customHeight="1">
      <c r="V710" s="175"/>
    </row>
    <row r="711" ht="15.75" customHeight="1">
      <c r="V711" s="175"/>
    </row>
    <row r="712" ht="15.75" customHeight="1">
      <c r="V712" s="175"/>
    </row>
    <row r="713" ht="15.75" customHeight="1">
      <c r="V713" s="175"/>
    </row>
    <row r="714" ht="15.75" customHeight="1">
      <c r="V714" s="175"/>
    </row>
    <row r="715" ht="15.75" customHeight="1">
      <c r="V715" s="175"/>
    </row>
    <row r="716" ht="15.75" customHeight="1">
      <c r="V716" s="175"/>
    </row>
    <row r="717" ht="15.75" customHeight="1">
      <c r="V717" s="175"/>
    </row>
    <row r="718" ht="15.75" customHeight="1">
      <c r="V718" s="175"/>
    </row>
    <row r="719" ht="15.75" customHeight="1">
      <c r="V719" s="175"/>
    </row>
    <row r="720" ht="15.75" customHeight="1">
      <c r="V720" s="175"/>
    </row>
    <row r="721" ht="15.75" customHeight="1">
      <c r="V721" s="175"/>
    </row>
    <row r="722" ht="15.75" customHeight="1">
      <c r="V722" s="175"/>
    </row>
    <row r="723" ht="15.75" customHeight="1">
      <c r="V723" s="175"/>
    </row>
    <row r="724" ht="15.75" customHeight="1">
      <c r="V724" s="175"/>
    </row>
    <row r="725" ht="15.75" customHeight="1">
      <c r="V725" s="175"/>
    </row>
    <row r="726" ht="15.75" customHeight="1">
      <c r="V726" s="175"/>
    </row>
    <row r="727" ht="15.75" customHeight="1">
      <c r="V727" s="175"/>
    </row>
    <row r="728" ht="15.75" customHeight="1">
      <c r="V728" s="175"/>
    </row>
    <row r="729" ht="15.75" customHeight="1">
      <c r="V729" s="175"/>
    </row>
    <row r="730" ht="15.75" customHeight="1">
      <c r="V730" s="175"/>
    </row>
    <row r="731" ht="15.75" customHeight="1">
      <c r="V731" s="175"/>
    </row>
    <row r="732" ht="15.75" customHeight="1">
      <c r="V732" s="175"/>
    </row>
    <row r="733" ht="15.75" customHeight="1">
      <c r="V733" s="175"/>
    </row>
    <row r="734" ht="15.75" customHeight="1">
      <c r="V734" s="175"/>
    </row>
    <row r="735" ht="15.75" customHeight="1">
      <c r="V735" s="175"/>
    </row>
    <row r="736" ht="15.75" customHeight="1">
      <c r="V736" s="175"/>
    </row>
    <row r="737" ht="15.75" customHeight="1">
      <c r="V737" s="175"/>
    </row>
    <row r="738" ht="15.75" customHeight="1">
      <c r="V738" s="175"/>
    </row>
    <row r="739" ht="15.75" customHeight="1">
      <c r="V739" s="175"/>
    </row>
    <row r="740" ht="15.75" customHeight="1">
      <c r="V740" s="175"/>
    </row>
    <row r="741" ht="15.75" customHeight="1">
      <c r="V741" s="175"/>
    </row>
    <row r="742" ht="15.75" customHeight="1">
      <c r="V742" s="175"/>
    </row>
    <row r="743" ht="15.75" customHeight="1">
      <c r="V743" s="175"/>
    </row>
    <row r="744" ht="15.75" customHeight="1">
      <c r="V744" s="175"/>
    </row>
    <row r="745" ht="15.75" customHeight="1">
      <c r="V745" s="175"/>
    </row>
    <row r="746" ht="15.75" customHeight="1">
      <c r="V746" s="175"/>
    </row>
    <row r="747" ht="15.75" customHeight="1">
      <c r="V747" s="175"/>
    </row>
    <row r="748" ht="15.75" customHeight="1">
      <c r="V748" s="175"/>
    </row>
    <row r="749" ht="15.75" customHeight="1">
      <c r="V749" s="175"/>
    </row>
    <row r="750" ht="15.75" customHeight="1">
      <c r="V750" s="175"/>
    </row>
    <row r="751" ht="15.75" customHeight="1">
      <c r="V751" s="175"/>
    </row>
    <row r="752" ht="15.75" customHeight="1">
      <c r="V752" s="175"/>
    </row>
    <row r="753" ht="15.75" customHeight="1">
      <c r="V753" s="175"/>
    </row>
    <row r="754" ht="15.75" customHeight="1">
      <c r="V754" s="175"/>
    </row>
    <row r="755" ht="15.75" customHeight="1">
      <c r="V755" s="175"/>
    </row>
    <row r="756" ht="15.75" customHeight="1">
      <c r="V756" s="175"/>
    </row>
    <row r="757" ht="15.75" customHeight="1">
      <c r="V757" s="175"/>
    </row>
    <row r="758" ht="15.75" customHeight="1">
      <c r="V758" s="175"/>
    </row>
    <row r="759" ht="15.75" customHeight="1">
      <c r="V759" s="175"/>
    </row>
    <row r="760" ht="15.75" customHeight="1">
      <c r="V760" s="175"/>
    </row>
    <row r="761" ht="15.75" customHeight="1">
      <c r="V761" s="175"/>
    </row>
    <row r="762" ht="15.75" customHeight="1">
      <c r="V762" s="175"/>
    </row>
    <row r="763" ht="15.75" customHeight="1">
      <c r="V763" s="175"/>
    </row>
    <row r="764" ht="15.75" customHeight="1">
      <c r="V764" s="175"/>
    </row>
    <row r="765" ht="15.75" customHeight="1">
      <c r="V765" s="175"/>
    </row>
    <row r="766" ht="15.75" customHeight="1">
      <c r="V766" s="175"/>
    </row>
    <row r="767" ht="15.75" customHeight="1">
      <c r="V767" s="175"/>
    </row>
    <row r="768" ht="15.75" customHeight="1">
      <c r="V768" s="175"/>
    </row>
    <row r="769" ht="15.75" customHeight="1">
      <c r="V769" s="175"/>
    </row>
    <row r="770" ht="15.75" customHeight="1">
      <c r="V770" s="175"/>
    </row>
    <row r="771" ht="15.75" customHeight="1">
      <c r="V771" s="175"/>
    </row>
    <row r="772" ht="15.75" customHeight="1">
      <c r="V772" s="175"/>
    </row>
    <row r="773" ht="15.75" customHeight="1">
      <c r="V773" s="175"/>
    </row>
    <row r="774" ht="15.75" customHeight="1">
      <c r="V774" s="175"/>
    </row>
    <row r="775" ht="15.75" customHeight="1">
      <c r="V775" s="175"/>
    </row>
    <row r="776" ht="15.75" customHeight="1">
      <c r="V776" s="175"/>
    </row>
    <row r="777" ht="15.75" customHeight="1">
      <c r="V777" s="175"/>
    </row>
    <row r="778" ht="15.75" customHeight="1">
      <c r="V778" s="175"/>
    </row>
    <row r="779" ht="15.75" customHeight="1">
      <c r="V779" s="175"/>
    </row>
    <row r="780" ht="15.75" customHeight="1">
      <c r="V780" s="175"/>
    </row>
    <row r="781" ht="15.75" customHeight="1">
      <c r="V781" s="175"/>
    </row>
    <row r="782" ht="15.75" customHeight="1">
      <c r="V782" s="175"/>
    </row>
    <row r="783" ht="15.75" customHeight="1">
      <c r="V783" s="175"/>
    </row>
    <row r="784" ht="15.75" customHeight="1">
      <c r="V784" s="175"/>
    </row>
    <row r="785" ht="15.75" customHeight="1">
      <c r="V785" s="175"/>
    </row>
    <row r="786" ht="15.75" customHeight="1">
      <c r="V786" s="175"/>
    </row>
    <row r="787" ht="15.75" customHeight="1">
      <c r="V787" s="175"/>
    </row>
    <row r="788" ht="15.75" customHeight="1">
      <c r="V788" s="175"/>
    </row>
    <row r="789" ht="15.75" customHeight="1">
      <c r="V789" s="175"/>
    </row>
    <row r="790" ht="15.75" customHeight="1">
      <c r="V790" s="175"/>
    </row>
    <row r="791" ht="15.75" customHeight="1">
      <c r="V791" s="175"/>
    </row>
    <row r="792" ht="15.75" customHeight="1">
      <c r="V792" s="175"/>
    </row>
    <row r="793" ht="15.75" customHeight="1">
      <c r="V793" s="175"/>
    </row>
    <row r="794" ht="15.75" customHeight="1">
      <c r="V794" s="175"/>
    </row>
    <row r="795" ht="15.75" customHeight="1">
      <c r="V795" s="175"/>
    </row>
    <row r="796" ht="15.75" customHeight="1">
      <c r="V796" s="175"/>
    </row>
    <row r="797" ht="15.75" customHeight="1">
      <c r="V797" s="175"/>
    </row>
    <row r="798" ht="15.75" customHeight="1">
      <c r="V798" s="175"/>
    </row>
    <row r="799" ht="15.75" customHeight="1">
      <c r="V799" s="175"/>
    </row>
    <row r="800" ht="15.75" customHeight="1">
      <c r="V800" s="175"/>
    </row>
    <row r="801" ht="15.75" customHeight="1">
      <c r="V801" s="175"/>
    </row>
    <row r="802" ht="15.75" customHeight="1">
      <c r="V802" s="175"/>
    </row>
    <row r="803" ht="15.75" customHeight="1">
      <c r="V803" s="175"/>
    </row>
    <row r="804" ht="15.75" customHeight="1">
      <c r="V804" s="175"/>
    </row>
    <row r="805" ht="15.75" customHeight="1">
      <c r="V805" s="175"/>
    </row>
    <row r="806" ht="15.75" customHeight="1">
      <c r="V806" s="175"/>
    </row>
    <row r="807" ht="15.75" customHeight="1">
      <c r="V807" s="175"/>
    </row>
    <row r="808" ht="15.75" customHeight="1">
      <c r="V808" s="175"/>
    </row>
    <row r="809" ht="15.75" customHeight="1">
      <c r="V809" s="175"/>
    </row>
    <row r="810" ht="15.75" customHeight="1">
      <c r="V810" s="175"/>
    </row>
    <row r="811" ht="15.75" customHeight="1">
      <c r="V811" s="175"/>
    </row>
    <row r="812" ht="15.75" customHeight="1">
      <c r="V812" s="175"/>
    </row>
    <row r="813" ht="15.75" customHeight="1">
      <c r="V813" s="175"/>
    </row>
    <row r="814" ht="15.75" customHeight="1">
      <c r="V814" s="175"/>
    </row>
    <row r="815" ht="15.75" customHeight="1">
      <c r="V815" s="175"/>
    </row>
    <row r="816" ht="15.75" customHeight="1">
      <c r="V816" s="175"/>
    </row>
    <row r="817" ht="15.75" customHeight="1">
      <c r="V817" s="175"/>
    </row>
    <row r="818" ht="15.75" customHeight="1">
      <c r="V818" s="175"/>
    </row>
    <row r="819" ht="15.75" customHeight="1">
      <c r="V819" s="175"/>
    </row>
    <row r="820" ht="15.75" customHeight="1">
      <c r="V820" s="175"/>
    </row>
    <row r="821" ht="15.75" customHeight="1">
      <c r="V821" s="175"/>
    </row>
    <row r="822" ht="15.75" customHeight="1">
      <c r="V822" s="175"/>
    </row>
    <row r="823" ht="15.75" customHeight="1">
      <c r="V823" s="175"/>
    </row>
    <row r="824" ht="15.75" customHeight="1">
      <c r="V824" s="175"/>
    </row>
    <row r="825" ht="15.75" customHeight="1">
      <c r="V825" s="175"/>
    </row>
    <row r="826" ht="15.75" customHeight="1">
      <c r="V826" s="175"/>
    </row>
    <row r="827" ht="15.75" customHeight="1">
      <c r="V827" s="175"/>
    </row>
    <row r="828" ht="15.75" customHeight="1">
      <c r="V828" s="175"/>
    </row>
    <row r="829" ht="15.75" customHeight="1">
      <c r="V829" s="175"/>
    </row>
    <row r="830" ht="15.75" customHeight="1">
      <c r="V830" s="175"/>
    </row>
    <row r="831" ht="15.75" customHeight="1">
      <c r="V831" s="175"/>
    </row>
    <row r="832" ht="15.75" customHeight="1">
      <c r="V832" s="175"/>
    </row>
    <row r="833" ht="15.75" customHeight="1">
      <c r="V833" s="175"/>
    </row>
    <row r="834" ht="15.75" customHeight="1">
      <c r="V834" s="175"/>
    </row>
    <row r="835" ht="15.75" customHeight="1">
      <c r="V835" s="175"/>
    </row>
    <row r="836" ht="15.75" customHeight="1">
      <c r="V836" s="175"/>
    </row>
    <row r="837" ht="15.75" customHeight="1">
      <c r="V837" s="175"/>
    </row>
    <row r="838" ht="15.75" customHeight="1">
      <c r="V838" s="175"/>
    </row>
    <row r="839" ht="15.75" customHeight="1">
      <c r="V839" s="175"/>
    </row>
    <row r="840" ht="15.75" customHeight="1">
      <c r="V840" s="175"/>
    </row>
    <row r="841" ht="15.75" customHeight="1">
      <c r="V841" s="175"/>
    </row>
    <row r="842" ht="15.75" customHeight="1">
      <c r="V842" s="175"/>
    </row>
    <row r="843" ht="15.75" customHeight="1">
      <c r="V843" s="175"/>
    </row>
    <row r="844" ht="15.75" customHeight="1">
      <c r="V844" s="175"/>
    </row>
    <row r="845" ht="15.75" customHeight="1">
      <c r="V845" s="175"/>
    </row>
    <row r="846" ht="15.75" customHeight="1">
      <c r="V846" s="175"/>
    </row>
    <row r="847" ht="15.75" customHeight="1">
      <c r="V847" s="175"/>
    </row>
    <row r="848" ht="15.75" customHeight="1">
      <c r="V848" s="175"/>
    </row>
    <row r="849" ht="15.75" customHeight="1">
      <c r="V849" s="175"/>
    </row>
    <row r="850" ht="15.75" customHeight="1">
      <c r="V850" s="175"/>
    </row>
    <row r="851" ht="15.75" customHeight="1">
      <c r="V851" s="175"/>
    </row>
    <row r="852" ht="15.75" customHeight="1">
      <c r="V852" s="175"/>
    </row>
    <row r="853" ht="15.75" customHeight="1">
      <c r="V853" s="175"/>
    </row>
    <row r="854" ht="15.75" customHeight="1">
      <c r="V854" s="175"/>
    </row>
    <row r="855" ht="15.75" customHeight="1">
      <c r="V855" s="175"/>
    </row>
    <row r="856" ht="15.75" customHeight="1">
      <c r="V856" s="175"/>
    </row>
    <row r="857" ht="15.75" customHeight="1">
      <c r="V857" s="175"/>
    </row>
    <row r="858" ht="15.75" customHeight="1">
      <c r="V858" s="175"/>
    </row>
    <row r="859" ht="15.75" customHeight="1">
      <c r="V859" s="175"/>
    </row>
    <row r="860" ht="15.75" customHeight="1">
      <c r="V860" s="175"/>
    </row>
    <row r="861" ht="15.75" customHeight="1">
      <c r="V861" s="175"/>
    </row>
    <row r="862" ht="15.75" customHeight="1">
      <c r="V862" s="175"/>
    </row>
    <row r="863" ht="15.75" customHeight="1">
      <c r="V863" s="175"/>
    </row>
    <row r="864" ht="15.75" customHeight="1">
      <c r="V864" s="175"/>
    </row>
    <row r="865" ht="15.75" customHeight="1">
      <c r="V865" s="175"/>
    </row>
    <row r="866" ht="15.75" customHeight="1">
      <c r="V866" s="175"/>
    </row>
    <row r="867" ht="15.75" customHeight="1">
      <c r="V867" s="175"/>
    </row>
    <row r="868" ht="15.75" customHeight="1">
      <c r="V868" s="175"/>
    </row>
    <row r="869" ht="15.75" customHeight="1">
      <c r="V869" s="175"/>
    </row>
    <row r="870" ht="15.75" customHeight="1">
      <c r="V870" s="175"/>
    </row>
    <row r="871" ht="15.75" customHeight="1">
      <c r="V871" s="175"/>
    </row>
    <row r="872" ht="15.75" customHeight="1">
      <c r="V872" s="175"/>
    </row>
    <row r="873" ht="15.75" customHeight="1">
      <c r="V873" s="175"/>
    </row>
    <row r="874" ht="15.75" customHeight="1">
      <c r="V874" s="175"/>
    </row>
    <row r="875" ht="15.75" customHeight="1">
      <c r="V875" s="175"/>
    </row>
    <row r="876" ht="15.75" customHeight="1">
      <c r="V876" s="175"/>
    </row>
    <row r="877" ht="15.75" customHeight="1">
      <c r="V877" s="175"/>
    </row>
    <row r="878" ht="15.75" customHeight="1">
      <c r="V878" s="175"/>
    </row>
    <row r="879" ht="15.75" customHeight="1">
      <c r="V879" s="175"/>
    </row>
    <row r="880" ht="15.75" customHeight="1">
      <c r="V880" s="175"/>
    </row>
    <row r="881" ht="15.75" customHeight="1">
      <c r="V881" s="175"/>
    </row>
    <row r="882" ht="15.75" customHeight="1">
      <c r="V882" s="175"/>
    </row>
    <row r="883" ht="15.75" customHeight="1">
      <c r="V883" s="175"/>
    </row>
    <row r="884" ht="15.75" customHeight="1">
      <c r="V884" s="175"/>
    </row>
    <row r="885" ht="15.75" customHeight="1">
      <c r="V885" s="175"/>
    </row>
    <row r="886" ht="15.75" customHeight="1">
      <c r="V886" s="175"/>
    </row>
    <row r="887" ht="15.75" customHeight="1">
      <c r="V887" s="175"/>
    </row>
    <row r="888" ht="15.75" customHeight="1">
      <c r="V888" s="175"/>
    </row>
    <row r="889" ht="15.75" customHeight="1">
      <c r="V889" s="175"/>
    </row>
    <row r="890" ht="15.75" customHeight="1">
      <c r="V890" s="175"/>
    </row>
    <row r="891" ht="15.75" customHeight="1">
      <c r="V891" s="175"/>
    </row>
    <row r="892" ht="15.75" customHeight="1">
      <c r="V892" s="175"/>
    </row>
    <row r="893" ht="15.75" customHeight="1">
      <c r="V893" s="175"/>
    </row>
    <row r="894" ht="15.75" customHeight="1">
      <c r="V894" s="175"/>
    </row>
    <row r="895" ht="15.75" customHeight="1">
      <c r="V895" s="175"/>
    </row>
    <row r="896" ht="15.75" customHeight="1">
      <c r="V896" s="175"/>
    </row>
    <row r="897" ht="15.75" customHeight="1">
      <c r="V897" s="175"/>
    </row>
    <row r="898" ht="15.75" customHeight="1">
      <c r="V898" s="175"/>
    </row>
    <row r="899" ht="15.75" customHeight="1">
      <c r="V899" s="175"/>
    </row>
    <row r="900" ht="15.75" customHeight="1">
      <c r="V900" s="175"/>
    </row>
    <row r="901" ht="15.75" customHeight="1">
      <c r="V901" s="175"/>
    </row>
    <row r="902" ht="15.75" customHeight="1">
      <c r="V902" s="175"/>
    </row>
    <row r="903" ht="15.75" customHeight="1">
      <c r="V903" s="175"/>
    </row>
    <row r="904" ht="15.75" customHeight="1">
      <c r="V904" s="175"/>
    </row>
    <row r="905" ht="15.75" customHeight="1">
      <c r="V905" s="175"/>
    </row>
    <row r="906" ht="15.75" customHeight="1">
      <c r="V906" s="175"/>
    </row>
    <row r="907" ht="15.75" customHeight="1">
      <c r="V907" s="175"/>
    </row>
    <row r="908" ht="15.75" customHeight="1">
      <c r="V908" s="175"/>
    </row>
    <row r="909" ht="15.75" customHeight="1">
      <c r="V909" s="175"/>
    </row>
    <row r="910" ht="15.75" customHeight="1">
      <c r="V910" s="175"/>
    </row>
    <row r="911" ht="15.75" customHeight="1">
      <c r="V911" s="175"/>
    </row>
    <row r="912" ht="15.75" customHeight="1">
      <c r="V912" s="175"/>
    </row>
    <row r="913" ht="15.75" customHeight="1">
      <c r="V913" s="175"/>
    </row>
    <row r="914" ht="15.75" customHeight="1">
      <c r="V914" s="175"/>
    </row>
    <row r="915" ht="15.75" customHeight="1">
      <c r="V915" s="175"/>
    </row>
    <row r="916" ht="15.75" customHeight="1">
      <c r="V916" s="175"/>
    </row>
    <row r="917" ht="15.75" customHeight="1">
      <c r="V917" s="175"/>
    </row>
    <row r="918" ht="15.75" customHeight="1">
      <c r="V918" s="175"/>
    </row>
    <row r="919" ht="15.75" customHeight="1">
      <c r="V919" s="175"/>
    </row>
    <row r="920" ht="15.75" customHeight="1">
      <c r="V920" s="175"/>
    </row>
    <row r="921" ht="15.75" customHeight="1">
      <c r="V921" s="175"/>
    </row>
    <row r="922" ht="15.75" customHeight="1">
      <c r="V922" s="175"/>
    </row>
    <row r="923" ht="15.75" customHeight="1">
      <c r="V923" s="175"/>
    </row>
    <row r="924" ht="15.75" customHeight="1">
      <c r="V924" s="175"/>
    </row>
    <row r="925" ht="15.75" customHeight="1">
      <c r="V925" s="175"/>
    </row>
    <row r="926" ht="15.75" customHeight="1">
      <c r="V926" s="175"/>
    </row>
    <row r="927" ht="15.75" customHeight="1">
      <c r="V927" s="175"/>
    </row>
    <row r="928" ht="15.75" customHeight="1">
      <c r="V928" s="175"/>
    </row>
    <row r="929" ht="15.75" customHeight="1">
      <c r="V929" s="175"/>
    </row>
    <row r="930" ht="15.75" customHeight="1">
      <c r="V930" s="175"/>
    </row>
    <row r="931" ht="15.75" customHeight="1">
      <c r="V931" s="175"/>
    </row>
    <row r="932" ht="15.75" customHeight="1">
      <c r="V932" s="175"/>
    </row>
    <row r="933" ht="15.75" customHeight="1">
      <c r="V933" s="175"/>
    </row>
    <row r="934" ht="15.75" customHeight="1">
      <c r="V934" s="175"/>
    </row>
    <row r="935" ht="15.75" customHeight="1">
      <c r="V935" s="175"/>
    </row>
    <row r="936" ht="15.75" customHeight="1">
      <c r="V936" s="175"/>
    </row>
    <row r="937" ht="15.75" customHeight="1">
      <c r="V937" s="175"/>
    </row>
    <row r="938" ht="15.75" customHeight="1">
      <c r="V938" s="175"/>
    </row>
    <row r="939" ht="15.75" customHeight="1">
      <c r="V939" s="175"/>
    </row>
    <row r="940" ht="15.75" customHeight="1">
      <c r="V940" s="175"/>
    </row>
    <row r="941" ht="15.75" customHeight="1">
      <c r="V941" s="175"/>
    </row>
    <row r="942" ht="15.75" customHeight="1">
      <c r="V942" s="175"/>
    </row>
    <row r="943" ht="15.75" customHeight="1">
      <c r="V943" s="175"/>
    </row>
    <row r="944" ht="15.75" customHeight="1">
      <c r="V944" s="175"/>
    </row>
    <row r="945" ht="15.75" customHeight="1">
      <c r="V945" s="175"/>
    </row>
    <row r="946" ht="15.75" customHeight="1">
      <c r="V946" s="175"/>
    </row>
    <row r="947" ht="15.75" customHeight="1">
      <c r="V947" s="175"/>
    </row>
    <row r="948" ht="15.75" customHeight="1">
      <c r="V948" s="175"/>
    </row>
    <row r="949" ht="15.75" customHeight="1">
      <c r="V949" s="175"/>
    </row>
    <row r="950" ht="15.75" customHeight="1">
      <c r="V950" s="175"/>
    </row>
    <row r="951" ht="15.75" customHeight="1">
      <c r="V951" s="175"/>
    </row>
    <row r="952" ht="15.75" customHeight="1">
      <c r="V952" s="175"/>
    </row>
    <row r="953" ht="15.75" customHeight="1">
      <c r="V953" s="175"/>
    </row>
    <row r="954" ht="15.75" customHeight="1">
      <c r="V954" s="175"/>
    </row>
    <row r="955" ht="15.75" customHeight="1">
      <c r="V955" s="175"/>
    </row>
    <row r="956" ht="15.75" customHeight="1">
      <c r="V956" s="175"/>
    </row>
    <row r="957" ht="15.75" customHeight="1">
      <c r="V957" s="175"/>
    </row>
    <row r="958" ht="15.75" customHeight="1">
      <c r="V958" s="175"/>
    </row>
    <row r="959" ht="15.75" customHeight="1">
      <c r="V959" s="175"/>
    </row>
    <row r="960" ht="15.75" customHeight="1">
      <c r="V960" s="175"/>
    </row>
    <row r="961" ht="15.75" customHeight="1">
      <c r="V961" s="175"/>
    </row>
    <row r="962" ht="15.75" customHeight="1">
      <c r="V962" s="175"/>
    </row>
    <row r="963" ht="15.75" customHeight="1">
      <c r="V963" s="175"/>
    </row>
    <row r="964" ht="15.75" customHeight="1">
      <c r="V964" s="175"/>
    </row>
    <row r="965" ht="15.75" customHeight="1">
      <c r="V965" s="175"/>
    </row>
    <row r="966" ht="15.75" customHeight="1">
      <c r="V966" s="175"/>
    </row>
    <row r="967" ht="15.75" customHeight="1">
      <c r="V967" s="175"/>
    </row>
    <row r="968" ht="15.75" customHeight="1">
      <c r="V968" s="175"/>
    </row>
    <row r="969" ht="15.75" customHeight="1">
      <c r="V969" s="175"/>
    </row>
    <row r="970" ht="15.75" customHeight="1">
      <c r="V970" s="175"/>
    </row>
    <row r="971" ht="15.75" customHeight="1">
      <c r="V971" s="175"/>
    </row>
    <row r="972" ht="15.75" customHeight="1">
      <c r="V972" s="175"/>
    </row>
    <row r="973" ht="15.75" customHeight="1">
      <c r="V973" s="175"/>
    </row>
    <row r="974" ht="15.75" customHeight="1">
      <c r="V974" s="175"/>
    </row>
    <row r="975" ht="15.75" customHeight="1">
      <c r="V975" s="175"/>
    </row>
    <row r="976" ht="15.75" customHeight="1">
      <c r="V976" s="175"/>
    </row>
    <row r="977" ht="15.75" customHeight="1">
      <c r="V977" s="175"/>
    </row>
    <row r="978" ht="15.75" customHeight="1">
      <c r="V978" s="175"/>
    </row>
    <row r="979" ht="15.75" customHeight="1">
      <c r="V979" s="175"/>
    </row>
    <row r="980" ht="15.75" customHeight="1">
      <c r="V980" s="175"/>
    </row>
    <row r="981" ht="15.75" customHeight="1">
      <c r="V981" s="175"/>
    </row>
    <row r="982" ht="15.75" customHeight="1">
      <c r="V982" s="175"/>
    </row>
    <row r="983" ht="15.75" customHeight="1">
      <c r="V983" s="175"/>
    </row>
    <row r="984" ht="15.75" customHeight="1">
      <c r="V984" s="175"/>
    </row>
    <row r="985" ht="15.75" customHeight="1">
      <c r="V985" s="175"/>
    </row>
    <row r="986" ht="15.75" customHeight="1">
      <c r="V986" s="175"/>
    </row>
    <row r="987" ht="15.75" customHeight="1">
      <c r="V987" s="175"/>
    </row>
    <row r="988" ht="15.75" customHeight="1">
      <c r="V988" s="175"/>
    </row>
    <row r="989" ht="15.75" customHeight="1">
      <c r="V989" s="175"/>
    </row>
    <row r="990" ht="15.75" customHeight="1">
      <c r="V990" s="175"/>
    </row>
    <row r="991" ht="15.75" customHeight="1">
      <c r="V991" s="175"/>
    </row>
    <row r="992" ht="15.75" customHeight="1">
      <c r="V992" s="175"/>
    </row>
    <row r="993" ht="15.75" customHeight="1">
      <c r="V993" s="175"/>
    </row>
    <row r="994" ht="15.75" customHeight="1">
      <c r="V994" s="175"/>
    </row>
    <row r="995" ht="15.75" customHeight="1">
      <c r="V995" s="175"/>
    </row>
    <row r="996" ht="15.75" customHeight="1">
      <c r="V996" s="175"/>
    </row>
    <row r="997" ht="15.75" customHeight="1">
      <c r="V997" s="175"/>
    </row>
    <row r="998" ht="15.75" customHeight="1">
      <c r="V998" s="175"/>
    </row>
    <row r="999" ht="15.75" customHeight="1">
      <c r="V999" s="175"/>
    </row>
    <row r="1000" ht="15.75" customHeight="1">
      <c r="V1000" s="175"/>
    </row>
  </sheetData>
  <mergeCells count="22">
    <mergeCell ref="A1:P1"/>
    <mergeCell ref="Q1:AL1"/>
    <mergeCell ref="A2:P2"/>
    <mergeCell ref="Q2:AL2"/>
    <mergeCell ref="A3:AK3"/>
    <mergeCell ref="I4:L4"/>
    <mergeCell ref="M4:N4"/>
    <mergeCell ref="C5:D6"/>
    <mergeCell ref="A37:AI37"/>
    <mergeCell ref="A38:AL38"/>
    <mergeCell ref="C39:D39"/>
    <mergeCell ref="C42:D42"/>
    <mergeCell ref="C43:G43"/>
    <mergeCell ref="C44:E44"/>
    <mergeCell ref="C45:D45"/>
    <mergeCell ref="O4:Q4"/>
    <mergeCell ref="R4:T4"/>
    <mergeCell ref="A5:A6"/>
    <mergeCell ref="B5:B6"/>
    <mergeCell ref="AJ5:AJ6"/>
    <mergeCell ref="AK5:AK6"/>
    <mergeCell ref="AL5:AL6"/>
  </mergeCells>
  <conditionalFormatting sqref="E6:G36 H6 I6:N36 O6:P6 Q6:AI36">
    <cfRule type="expression" dxfId="0" priority="1">
      <formula>IF(E$6="CN",1,0)</formula>
    </cfRule>
  </conditionalFormatting>
  <conditionalFormatting sqref="E6:G36 H6 I6:N36 O6:P6 Q6:AI36">
    <cfRule type="expression" dxfId="1" priority="2">
      <formula>IF(E$6="CN",1,0)</formula>
    </cfRule>
  </conditionalFormatting>
  <printOptions/>
  <pageMargins bottom="0.16875" footer="0.0" header="0.0" left="0.309027777777778" right="0.25" top="0.309027777777778"/>
  <pageSetup orientation="landscape"/>
  <colBreaks count="1" manualBreakCount="1">
    <brk id="38" man="1"/>
  </colBreaks>
  <drawing r:id="rId1"/>
</worksheet>
</file>

<file path=xl/worksheets/sheet1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v>0.0</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490</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3.0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45352</v>
      </c>
      <c r="F5" s="74">
        <f t="shared" ref="F5:AI5" si="1">E5+1</f>
        <v>45353</v>
      </c>
      <c r="G5" s="74">
        <f t="shared" si="1"/>
        <v>45354</v>
      </c>
      <c r="H5" s="74">
        <f t="shared" si="1"/>
        <v>45355</v>
      </c>
      <c r="I5" s="74">
        <f t="shared" si="1"/>
        <v>45356</v>
      </c>
      <c r="J5" s="74">
        <f t="shared" si="1"/>
        <v>45357</v>
      </c>
      <c r="K5" s="74">
        <f t="shared" si="1"/>
        <v>45358</v>
      </c>
      <c r="L5" s="74">
        <f t="shared" si="1"/>
        <v>45359</v>
      </c>
      <c r="M5" s="74">
        <f t="shared" si="1"/>
        <v>45360</v>
      </c>
      <c r="N5" s="74">
        <f t="shared" si="1"/>
        <v>45361</v>
      </c>
      <c r="O5" s="74">
        <f t="shared" si="1"/>
        <v>45362</v>
      </c>
      <c r="P5" s="74">
        <f t="shared" si="1"/>
        <v>45363</v>
      </c>
      <c r="Q5" s="74">
        <f t="shared" si="1"/>
        <v>45364</v>
      </c>
      <c r="R5" s="74">
        <f t="shared" si="1"/>
        <v>45365</v>
      </c>
      <c r="S5" s="74">
        <f t="shared" si="1"/>
        <v>45366</v>
      </c>
      <c r="T5" s="74">
        <f t="shared" si="1"/>
        <v>45367</v>
      </c>
      <c r="U5" s="74">
        <f t="shared" si="1"/>
        <v>45368</v>
      </c>
      <c r="V5" s="74">
        <f t="shared" si="1"/>
        <v>45369</v>
      </c>
      <c r="W5" s="74">
        <f t="shared" si="1"/>
        <v>45370</v>
      </c>
      <c r="X5" s="74">
        <f t="shared" si="1"/>
        <v>45371</v>
      </c>
      <c r="Y5" s="74">
        <f t="shared" si="1"/>
        <v>45372</v>
      </c>
      <c r="Z5" s="74">
        <f t="shared" si="1"/>
        <v>45373</v>
      </c>
      <c r="AA5" s="74">
        <f t="shared" si="1"/>
        <v>45374</v>
      </c>
      <c r="AB5" s="74">
        <f t="shared" si="1"/>
        <v>45375</v>
      </c>
      <c r="AC5" s="74">
        <f t="shared" si="1"/>
        <v>45376</v>
      </c>
      <c r="AD5" s="74">
        <f t="shared" si="1"/>
        <v>45377</v>
      </c>
      <c r="AE5" s="74">
        <f t="shared" si="1"/>
        <v>45378</v>
      </c>
      <c r="AF5" s="74">
        <f t="shared" si="1"/>
        <v>45379</v>
      </c>
      <c r="AG5" s="74">
        <f t="shared" si="1"/>
        <v>45380</v>
      </c>
      <c r="AH5" s="74">
        <f t="shared" si="1"/>
        <v>45381</v>
      </c>
      <c r="AI5" s="74">
        <f t="shared" si="1"/>
        <v>45382</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6</v>
      </c>
      <c r="F6" s="80">
        <f t="shared" si="2"/>
        <v>7</v>
      </c>
      <c r="G6" s="80" t="str">
        <f t="shared" si="2"/>
        <v>CN</v>
      </c>
      <c r="H6" s="80">
        <f t="shared" si="2"/>
        <v>2</v>
      </c>
      <c r="I6" s="80">
        <f t="shared" si="2"/>
        <v>3</v>
      </c>
      <c r="J6" s="80">
        <f t="shared" si="2"/>
        <v>4</v>
      </c>
      <c r="K6" s="80">
        <f t="shared" si="2"/>
        <v>5</v>
      </c>
      <c r="L6" s="80">
        <f t="shared" si="2"/>
        <v>6</v>
      </c>
      <c r="M6" s="80">
        <f t="shared" si="2"/>
        <v>7</v>
      </c>
      <c r="N6" s="80" t="str">
        <f t="shared" si="2"/>
        <v>CN</v>
      </c>
      <c r="O6" s="80">
        <f t="shared" si="2"/>
        <v>2</v>
      </c>
      <c r="P6" s="80">
        <f t="shared" si="2"/>
        <v>3</v>
      </c>
      <c r="Q6" s="80">
        <f t="shared" si="2"/>
        <v>4</v>
      </c>
      <c r="R6" s="80">
        <f t="shared" si="2"/>
        <v>5</v>
      </c>
      <c r="S6" s="80">
        <f t="shared" si="2"/>
        <v>6</v>
      </c>
      <c r="T6" s="80">
        <f t="shared" si="2"/>
        <v>7</v>
      </c>
      <c r="U6" s="80" t="str">
        <f t="shared" si="2"/>
        <v>CN</v>
      </c>
      <c r="V6" s="80">
        <f t="shared" si="2"/>
        <v>2</v>
      </c>
      <c r="W6" s="80">
        <f t="shared" si="2"/>
        <v>3</v>
      </c>
      <c r="X6" s="80">
        <f t="shared" si="2"/>
        <v>4</v>
      </c>
      <c r="Y6" s="80">
        <f t="shared" si="2"/>
        <v>5</v>
      </c>
      <c r="Z6" s="80">
        <f t="shared" si="2"/>
        <v>6</v>
      </c>
      <c r="AA6" s="80">
        <f t="shared" si="2"/>
        <v>7</v>
      </c>
      <c r="AB6" s="80" t="str">
        <f t="shared" si="2"/>
        <v>CN</v>
      </c>
      <c r="AC6" s="80">
        <f t="shared" si="2"/>
        <v>2</v>
      </c>
      <c r="AD6" s="80">
        <f t="shared" si="2"/>
        <v>3</v>
      </c>
      <c r="AE6" s="80">
        <f t="shared" si="2"/>
        <v>4</v>
      </c>
      <c r="AF6" s="80">
        <f t="shared" si="2"/>
        <v>5</v>
      </c>
      <c r="AG6" s="80">
        <f t="shared" si="2"/>
        <v>6</v>
      </c>
      <c r="AH6" s="80">
        <f t="shared" si="2"/>
        <v>7</v>
      </c>
      <c r="AI6" s="80" t="str">
        <f t="shared" si="2"/>
        <v>CN</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94">
        <v>2.255202230043E12</v>
      </c>
      <c r="C7" s="83" t="s">
        <v>299</v>
      </c>
      <c r="D7" s="118" t="s">
        <v>239</v>
      </c>
      <c r="E7" s="85"/>
      <c r="F7" s="86"/>
      <c r="G7" s="85"/>
      <c r="H7" s="85"/>
      <c r="I7" s="85"/>
      <c r="J7" s="85"/>
      <c r="K7" s="85"/>
      <c r="L7" s="85"/>
      <c r="M7" s="86"/>
      <c r="N7" s="85"/>
      <c r="O7" s="85"/>
      <c r="P7" s="87"/>
      <c r="Q7" s="85"/>
      <c r="R7" s="86"/>
      <c r="S7" s="85"/>
      <c r="T7" s="88"/>
      <c r="U7" s="86"/>
      <c r="V7" s="88"/>
      <c r="W7" s="85"/>
      <c r="X7" s="86"/>
      <c r="Y7" s="86"/>
      <c r="Z7" s="85"/>
      <c r="AA7" s="85"/>
      <c r="AB7" s="85"/>
      <c r="AC7" s="85"/>
      <c r="AD7" s="85"/>
      <c r="AE7" s="85"/>
      <c r="AF7" s="85"/>
      <c r="AG7" s="86"/>
      <c r="AH7" s="86"/>
      <c r="AI7" s="86"/>
      <c r="AJ7" s="89">
        <f t="shared" ref="AJ7:AJ30" si="3">COUNTIF(E7:AI7,"K")+2*COUNTIF(E7:AI7,"2K")+COUNTIF(E7:AI7,"TK")+COUNTIF(E7:AI7,"KT")+COUNTIF(E7:AI7,"PK")+COUNTIF(E7:AI7,"KP")+2*COUNTIF(E7:AI7,"K2")</f>
        <v>0</v>
      </c>
      <c r="AK7" s="9">
        <f t="shared" ref="AK7:AK30" si="4">COUNTIF(F7:AJ7,"P")+2*COUNTIF(F7:AJ7,"2P")+COUNTIF(F7:AJ7,"TP")+COUNTIF(F7:AJ7,"PT")+COUNTIF(F7:AJ7,"PK")+COUNTIF(F7:AJ7,"KP")+2*COUNTIF(F7:AJ7,"P2")</f>
        <v>0</v>
      </c>
      <c r="AL7" s="9">
        <f t="shared" ref="AL7:AL30"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94">
        <v>2.255202230039E12</v>
      </c>
      <c r="C8" s="83" t="s">
        <v>491</v>
      </c>
      <c r="D8" s="118" t="s">
        <v>239</v>
      </c>
      <c r="E8" s="85"/>
      <c r="F8" s="85"/>
      <c r="G8" s="85"/>
      <c r="H8" s="85"/>
      <c r="I8" s="85"/>
      <c r="J8" s="85"/>
      <c r="K8" s="85"/>
      <c r="L8" s="85"/>
      <c r="M8" s="85"/>
      <c r="N8" s="85"/>
      <c r="O8" s="85"/>
      <c r="P8" s="90"/>
      <c r="Q8" s="85"/>
      <c r="R8" s="85"/>
      <c r="S8" s="85"/>
      <c r="T8" s="88"/>
      <c r="U8" s="85"/>
      <c r="V8" s="91"/>
      <c r="W8" s="85"/>
      <c r="X8" s="85"/>
      <c r="Y8" s="85"/>
      <c r="Z8" s="85"/>
      <c r="AA8" s="85"/>
      <c r="AB8" s="85"/>
      <c r="AC8" s="85"/>
      <c r="AD8" s="85"/>
      <c r="AE8" s="85"/>
      <c r="AF8" s="85"/>
      <c r="AG8" s="85"/>
      <c r="AH8" s="85"/>
      <c r="AI8" s="85"/>
      <c r="AJ8" s="89">
        <f t="shared" si="3"/>
        <v>0</v>
      </c>
      <c r="AK8" s="9">
        <f t="shared" si="4"/>
        <v>0</v>
      </c>
      <c r="AL8" s="9">
        <f t="shared" si="5"/>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94">
        <v>2.255202230054E12</v>
      </c>
      <c r="C9" s="83" t="s">
        <v>492</v>
      </c>
      <c r="D9" s="118" t="s">
        <v>493</v>
      </c>
      <c r="E9" s="85"/>
      <c r="F9" s="85"/>
      <c r="G9" s="85"/>
      <c r="H9" s="85"/>
      <c r="I9" s="85"/>
      <c r="J9" s="86"/>
      <c r="K9" s="85"/>
      <c r="L9" s="85"/>
      <c r="M9" s="85"/>
      <c r="N9" s="86"/>
      <c r="O9" s="85"/>
      <c r="P9" s="90"/>
      <c r="Q9" s="86"/>
      <c r="R9" s="85"/>
      <c r="S9" s="85"/>
      <c r="T9" s="88"/>
      <c r="U9" s="85"/>
      <c r="V9" s="88"/>
      <c r="W9" s="85"/>
      <c r="X9" s="86"/>
      <c r="Y9" s="85"/>
      <c r="Z9" s="86"/>
      <c r="AA9" s="85"/>
      <c r="AB9" s="85"/>
      <c r="AC9" s="85"/>
      <c r="AD9" s="85"/>
      <c r="AE9" s="85"/>
      <c r="AF9" s="86"/>
      <c r="AG9" s="85"/>
      <c r="AH9" s="85"/>
      <c r="AI9" s="85"/>
      <c r="AJ9" s="89">
        <f t="shared" si="3"/>
        <v>0</v>
      </c>
      <c r="AK9" s="9">
        <f t="shared" si="4"/>
        <v>0</v>
      </c>
      <c r="AL9" s="9">
        <f t="shared" si="5"/>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94">
        <v>2.255202230035E12</v>
      </c>
      <c r="C10" s="83" t="s">
        <v>494</v>
      </c>
      <c r="D10" s="118" t="s">
        <v>64</v>
      </c>
      <c r="E10" s="86"/>
      <c r="F10" s="86"/>
      <c r="G10" s="86"/>
      <c r="H10" s="85"/>
      <c r="I10" s="85"/>
      <c r="J10" s="86"/>
      <c r="K10" s="85"/>
      <c r="L10" s="86"/>
      <c r="M10" s="85"/>
      <c r="N10" s="86"/>
      <c r="O10" s="86"/>
      <c r="P10" s="87"/>
      <c r="Q10" s="85"/>
      <c r="R10" s="85"/>
      <c r="S10" s="85"/>
      <c r="T10" s="88"/>
      <c r="U10" s="85"/>
      <c r="V10" s="88"/>
      <c r="W10" s="86"/>
      <c r="X10" s="85"/>
      <c r="Y10" s="86"/>
      <c r="Z10" s="86"/>
      <c r="AA10" s="85"/>
      <c r="AB10" s="85"/>
      <c r="AC10" s="86"/>
      <c r="AD10" s="85"/>
      <c r="AE10" s="86"/>
      <c r="AF10" s="86"/>
      <c r="AG10" s="85"/>
      <c r="AH10" s="85"/>
      <c r="AI10" s="85"/>
      <c r="AJ10" s="89">
        <f t="shared" si="3"/>
        <v>0</v>
      </c>
      <c r="AK10" s="9">
        <f t="shared" si="4"/>
        <v>0</v>
      </c>
      <c r="AL10" s="9">
        <f t="shared" si="5"/>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94">
        <v>2.255202230053E12</v>
      </c>
      <c r="C11" s="83" t="s">
        <v>438</v>
      </c>
      <c r="D11" s="118" t="s">
        <v>64</v>
      </c>
      <c r="E11" s="85"/>
      <c r="F11" s="85"/>
      <c r="G11" s="85"/>
      <c r="H11" s="85"/>
      <c r="I11" s="85"/>
      <c r="J11" s="85"/>
      <c r="K11" s="85"/>
      <c r="L11" s="85"/>
      <c r="M11" s="85"/>
      <c r="N11" s="85"/>
      <c r="O11" s="85"/>
      <c r="P11" s="90"/>
      <c r="Q11" s="85"/>
      <c r="R11" s="86"/>
      <c r="S11" s="86"/>
      <c r="T11" s="88"/>
      <c r="U11" s="85"/>
      <c r="V11" s="88"/>
      <c r="W11" s="85"/>
      <c r="X11" s="85"/>
      <c r="Y11" s="86"/>
      <c r="Z11" s="85"/>
      <c r="AA11" s="85"/>
      <c r="AB11" s="85"/>
      <c r="AC11" s="85"/>
      <c r="AD11" s="85"/>
      <c r="AE11" s="85"/>
      <c r="AF11" s="85"/>
      <c r="AG11" s="85"/>
      <c r="AH11" s="85"/>
      <c r="AI11" s="85"/>
      <c r="AJ11" s="89">
        <f t="shared" si="3"/>
        <v>0</v>
      </c>
      <c r="AK11" s="9">
        <f t="shared" si="4"/>
        <v>0</v>
      </c>
      <c r="AL11" s="9">
        <f t="shared" si="5"/>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94">
        <v>2.255202230034E12</v>
      </c>
      <c r="C12" s="83" t="s">
        <v>495</v>
      </c>
      <c r="D12" s="118" t="s">
        <v>243</v>
      </c>
      <c r="E12" s="86"/>
      <c r="F12" s="86"/>
      <c r="G12" s="86"/>
      <c r="H12" s="86"/>
      <c r="I12" s="86"/>
      <c r="J12" s="86"/>
      <c r="K12" s="85"/>
      <c r="L12" s="86"/>
      <c r="M12" s="86"/>
      <c r="N12" s="85"/>
      <c r="O12" s="85"/>
      <c r="P12" s="87"/>
      <c r="Q12" s="85"/>
      <c r="R12" s="86"/>
      <c r="S12" s="85"/>
      <c r="T12" s="88"/>
      <c r="U12" s="86"/>
      <c r="V12" s="88"/>
      <c r="W12" s="86"/>
      <c r="X12" s="86"/>
      <c r="Y12" s="86"/>
      <c r="Z12" s="86"/>
      <c r="AA12" s="85"/>
      <c r="AB12" s="86"/>
      <c r="AC12" s="86"/>
      <c r="AD12" s="86"/>
      <c r="AE12" s="85"/>
      <c r="AF12" s="86"/>
      <c r="AG12" s="86"/>
      <c r="AH12" s="85"/>
      <c r="AI12" s="86"/>
      <c r="AJ12" s="89">
        <f t="shared" si="3"/>
        <v>0</v>
      </c>
      <c r="AK12" s="9">
        <f t="shared" si="4"/>
        <v>0</v>
      </c>
      <c r="AL12" s="9">
        <f t="shared" si="5"/>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94">
        <v>2.255202230081E12</v>
      </c>
      <c r="C13" s="83" t="s">
        <v>496</v>
      </c>
      <c r="D13" s="118" t="s">
        <v>243</v>
      </c>
      <c r="E13" s="85"/>
      <c r="F13" s="85"/>
      <c r="G13" s="85"/>
      <c r="H13" s="85"/>
      <c r="I13" s="85"/>
      <c r="J13" s="86"/>
      <c r="K13" s="85"/>
      <c r="L13" s="85"/>
      <c r="M13" s="85"/>
      <c r="N13" s="85"/>
      <c r="O13" s="85"/>
      <c r="P13" s="90"/>
      <c r="Q13" s="86"/>
      <c r="R13" s="85"/>
      <c r="S13" s="86"/>
      <c r="T13" s="88"/>
      <c r="U13" s="85"/>
      <c r="V13" s="88"/>
      <c r="W13" s="85"/>
      <c r="X13" s="85"/>
      <c r="Y13" s="85"/>
      <c r="Z13" s="86"/>
      <c r="AA13" s="85"/>
      <c r="AB13" s="85"/>
      <c r="AC13" s="85"/>
      <c r="AD13" s="85"/>
      <c r="AE13" s="85"/>
      <c r="AF13" s="85"/>
      <c r="AG13" s="86"/>
      <c r="AH13" s="85"/>
      <c r="AI13" s="85"/>
      <c r="AJ13" s="89">
        <f t="shared" si="3"/>
        <v>0</v>
      </c>
      <c r="AK13" s="9">
        <f t="shared" si="4"/>
        <v>0</v>
      </c>
      <c r="AL13" s="9">
        <f t="shared" si="5"/>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120">
        <v>2.25520223009E12</v>
      </c>
      <c r="C14" s="83" t="s">
        <v>248</v>
      </c>
      <c r="D14" s="84" t="s">
        <v>251</v>
      </c>
      <c r="E14" s="86"/>
      <c r="F14" s="86"/>
      <c r="G14" s="86"/>
      <c r="H14" s="85"/>
      <c r="I14" s="86"/>
      <c r="J14" s="85"/>
      <c r="K14" s="85"/>
      <c r="L14" s="85"/>
      <c r="M14" s="86"/>
      <c r="N14" s="85"/>
      <c r="O14" s="85"/>
      <c r="P14" s="90"/>
      <c r="Q14" s="86"/>
      <c r="R14" s="85"/>
      <c r="S14" s="86"/>
      <c r="T14" s="88"/>
      <c r="U14" s="85"/>
      <c r="V14" s="91"/>
      <c r="W14" s="86"/>
      <c r="X14" s="85"/>
      <c r="Y14" s="85"/>
      <c r="Z14" s="85"/>
      <c r="AA14" s="85"/>
      <c r="AB14" s="85"/>
      <c r="AC14" s="86"/>
      <c r="AD14" s="86"/>
      <c r="AE14" s="86"/>
      <c r="AF14" s="86"/>
      <c r="AG14" s="85"/>
      <c r="AH14" s="85"/>
      <c r="AI14" s="85"/>
      <c r="AJ14" s="89">
        <f t="shared" si="3"/>
        <v>0</v>
      </c>
      <c r="AK14" s="9">
        <f t="shared" si="4"/>
        <v>0</v>
      </c>
      <c r="AL14" s="9">
        <f t="shared" si="5"/>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94">
        <v>2.255202230041E12</v>
      </c>
      <c r="C15" s="83" t="s">
        <v>497</v>
      </c>
      <c r="D15" s="118" t="s">
        <v>434</v>
      </c>
      <c r="E15" s="85"/>
      <c r="F15" s="85"/>
      <c r="G15" s="85"/>
      <c r="H15" s="85"/>
      <c r="I15" s="85"/>
      <c r="J15" s="85"/>
      <c r="K15" s="85"/>
      <c r="L15" s="85"/>
      <c r="M15" s="85"/>
      <c r="N15" s="85"/>
      <c r="O15" s="85"/>
      <c r="P15" s="90"/>
      <c r="Q15" s="85"/>
      <c r="R15" s="85"/>
      <c r="S15" s="85"/>
      <c r="T15" s="88"/>
      <c r="U15" s="85"/>
      <c r="V15" s="88"/>
      <c r="W15" s="86"/>
      <c r="X15" s="86"/>
      <c r="Y15" s="85"/>
      <c r="Z15" s="85"/>
      <c r="AA15" s="85"/>
      <c r="AB15" s="85"/>
      <c r="AC15" s="85"/>
      <c r="AD15" s="86"/>
      <c r="AE15" s="85"/>
      <c r="AF15" s="85"/>
      <c r="AG15" s="85"/>
      <c r="AH15" s="85"/>
      <c r="AI15" s="85"/>
      <c r="AJ15" s="89">
        <f t="shared" si="3"/>
        <v>0</v>
      </c>
      <c r="AK15" s="9">
        <f t="shared" si="4"/>
        <v>0</v>
      </c>
      <c r="AL15" s="9">
        <f t="shared" si="5"/>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94">
        <v>2.255202230057E12</v>
      </c>
      <c r="C16" s="83" t="s">
        <v>84</v>
      </c>
      <c r="D16" s="118" t="s">
        <v>291</v>
      </c>
      <c r="E16" s="85"/>
      <c r="F16" s="85"/>
      <c r="G16" s="85"/>
      <c r="H16" s="85"/>
      <c r="I16" s="85"/>
      <c r="J16" s="85"/>
      <c r="K16" s="85"/>
      <c r="L16" s="85"/>
      <c r="M16" s="85"/>
      <c r="N16" s="85"/>
      <c r="O16" s="85"/>
      <c r="P16" s="90"/>
      <c r="Q16" s="85"/>
      <c r="R16" s="85"/>
      <c r="S16" s="85"/>
      <c r="T16" s="88"/>
      <c r="U16" s="85"/>
      <c r="V16" s="88"/>
      <c r="W16" s="85"/>
      <c r="X16" s="85"/>
      <c r="Y16" s="85"/>
      <c r="Z16" s="85"/>
      <c r="AA16" s="85"/>
      <c r="AB16" s="85"/>
      <c r="AC16" s="85"/>
      <c r="AD16" s="85"/>
      <c r="AE16" s="85"/>
      <c r="AF16" s="85"/>
      <c r="AG16" s="85"/>
      <c r="AH16" s="85"/>
      <c r="AI16" s="85"/>
      <c r="AJ16" s="89">
        <f t="shared" si="3"/>
        <v>0</v>
      </c>
      <c r="AK16" s="9">
        <f t="shared" si="4"/>
        <v>0</v>
      </c>
      <c r="AL16" s="9">
        <f t="shared" si="5"/>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94">
        <v>2.255202230089E12</v>
      </c>
      <c r="C17" s="83" t="s">
        <v>498</v>
      </c>
      <c r="D17" s="84" t="s">
        <v>499</v>
      </c>
      <c r="E17" s="85"/>
      <c r="F17" s="85"/>
      <c r="G17" s="85"/>
      <c r="H17" s="85"/>
      <c r="I17" s="86"/>
      <c r="J17" s="85"/>
      <c r="K17" s="85"/>
      <c r="L17" s="85"/>
      <c r="M17" s="85"/>
      <c r="N17" s="85"/>
      <c r="O17" s="85"/>
      <c r="P17" s="90"/>
      <c r="Q17" s="85"/>
      <c r="R17" s="85"/>
      <c r="S17" s="85"/>
      <c r="T17" s="88"/>
      <c r="U17" s="85"/>
      <c r="V17" s="91"/>
      <c r="W17" s="86"/>
      <c r="X17" s="86"/>
      <c r="Y17" s="85"/>
      <c r="Z17" s="85"/>
      <c r="AA17" s="85"/>
      <c r="AB17" s="85"/>
      <c r="AC17" s="85"/>
      <c r="AD17" s="85"/>
      <c r="AE17" s="85"/>
      <c r="AF17" s="85"/>
      <c r="AG17" s="85"/>
      <c r="AH17" s="85"/>
      <c r="AI17" s="85"/>
      <c r="AJ17" s="89">
        <f t="shared" si="3"/>
        <v>0</v>
      </c>
      <c r="AK17" s="9">
        <f t="shared" si="4"/>
        <v>0</v>
      </c>
      <c r="AL17" s="9">
        <f t="shared" si="5"/>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94">
        <v>2.255202230052E12</v>
      </c>
      <c r="C18" s="83" t="s">
        <v>500</v>
      </c>
      <c r="D18" s="118" t="s">
        <v>256</v>
      </c>
      <c r="E18" s="85"/>
      <c r="F18" s="86"/>
      <c r="G18" s="86"/>
      <c r="H18" s="85"/>
      <c r="I18" s="86"/>
      <c r="J18" s="85"/>
      <c r="K18" s="85"/>
      <c r="L18" s="85"/>
      <c r="M18" s="85"/>
      <c r="N18" s="85"/>
      <c r="O18" s="85"/>
      <c r="P18" s="90"/>
      <c r="Q18" s="86"/>
      <c r="R18" s="85"/>
      <c r="S18" s="85"/>
      <c r="T18" s="91"/>
      <c r="U18" s="85"/>
      <c r="V18" s="88"/>
      <c r="W18" s="85"/>
      <c r="X18" s="85"/>
      <c r="Y18" s="86"/>
      <c r="Z18" s="85"/>
      <c r="AA18" s="85"/>
      <c r="AB18" s="85"/>
      <c r="AC18" s="85"/>
      <c r="AD18" s="85"/>
      <c r="AE18" s="85"/>
      <c r="AF18" s="85"/>
      <c r="AG18" s="85"/>
      <c r="AH18" s="85"/>
      <c r="AI18" s="85"/>
      <c r="AJ18" s="89">
        <f t="shared" si="3"/>
        <v>0</v>
      </c>
      <c r="AK18" s="9">
        <f t="shared" si="4"/>
        <v>0</v>
      </c>
      <c r="AL18" s="9">
        <f t="shared" si="5"/>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94">
        <v>2.253404340001E12</v>
      </c>
      <c r="C19" s="83" t="s">
        <v>80</v>
      </c>
      <c r="D19" s="118" t="s">
        <v>343</v>
      </c>
      <c r="E19" s="85"/>
      <c r="F19" s="85"/>
      <c r="G19" s="85"/>
      <c r="H19" s="85"/>
      <c r="I19" s="85"/>
      <c r="J19" s="85"/>
      <c r="K19" s="85"/>
      <c r="L19" s="85"/>
      <c r="M19" s="85"/>
      <c r="N19" s="85"/>
      <c r="O19" s="85"/>
      <c r="P19" s="90"/>
      <c r="Q19" s="85"/>
      <c r="R19" s="86"/>
      <c r="S19" s="85"/>
      <c r="T19" s="88"/>
      <c r="U19" s="85"/>
      <c r="V19" s="88"/>
      <c r="W19" s="85"/>
      <c r="X19" s="85"/>
      <c r="Y19" s="85"/>
      <c r="Z19" s="85"/>
      <c r="AA19" s="85"/>
      <c r="AB19" s="85"/>
      <c r="AC19" s="85"/>
      <c r="AD19" s="85"/>
      <c r="AE19" s="85"/>
      <c r="AF19" s="85"/>
      <c r="AG19" s="85"/>
      <c r="AH19" s="85"/>
      <c r="AI19" s="85"/>
      <c r="AJ19" s="89">
        <f t="shared" si="3"/>
        <v>0</v>
      </c>
      <c r="AK19" s="9">
        <f t="shared" si="4"/>
        <v>0</v>
      </c>
      <c r="AL19" s="9">
        <f t="shared" si="5"/>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94">
        <v>2.255202230049E12</v>
      </c>
      <c r="C20" s="83" t="s">
        <v>501</v>
      </c>
      <c r="D20" s="118" t="s">
        <v>502</v>
      </c>
      <c r="E20" s="85"/>
      <c r="F20" s="85"/>
      <c r="G20" s="85"/>
      <c r="H20" s="85"/>
      <c r="I20" s="85"/>
      <c r="J20" s="85"/>
      <c r="K20" s="85"/>
      <c r="L20" s="85"/>
      <c r="M20" s="85"/>
      <c r="N20" s="86"/>
      <c r="O20" s="85"/>
      <c r="P20" s="90"/>
      <c r="Q20" s="86"/>
      <c r="R20" s="85"/>
      <c r="S20" s="85"/>
      <c r="T20" s="88"/>
      <c r="U20" s="86"/>
      <c r="V20" s="88"/>
      <c r="W20" s="85"/>
      <c r="X20" s="85"/>
      <c r="Y20" s="86"/>
      <c r="Z20" s="85"/>
      <c r="AA20" s="85"/>
      <c r="AB20" s="85"/>
      <c r="AC20" s="86"/>
      <c r="AD20" s="85"/>
      <c r="AE20" s="85"/>
      <c r="AF20" s="85"/>
      <c r="AG20" s="85"/>
      <c r="AH20" s="86"/>
      <c r="AI20" s="85"/>
      <c r="AJ20" s="89">
        <f t="shared" si="3"/>
        <v>0</v>
      </c>
      <c r="AK20" s="9">
        <f t="shared" si="4"/>
        <v>0</v>
      </c>
      <c r="AL20" s="9">
        <f t="shared" si="5"/>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94">
        <v>2.255202230056E12</v>
      </c>
      <c r="C21" s="83" t="s">
        <v>111</v>
      </c>
      <c r="D21" s="118" t="s">
        <v>503</v>
      </c>
      <c r="E21" s="85"/>
      <c r="F21" s="86"/>
      <c r="G21" s="86"/>
      <c r="H21" s="85"/>
      <c r="I21" s="85"/>
      <c r="J21" s="85"/>
      <c r="K21" s="85"/>
      <c r="L21" s="85"/>
      <c r="M21" s="86"/>
      <c r="N21" s="85"/>
      <c r="O21" s="85"/>
      <c r="P21" s="90"/>
      <c r="Q21" s="85"/>
      <c r="R21" s="85"/>
      <c r="S21" s="85"/>
      <c r="T21" s="86"/>
      <c r="U21" s="85"/>
      <c r="V21" s="88"/>
      <c r="W21" s="85"/>
      <c r="X21" s="85"/>
      <c r="Y21" s="85"/>
      <c r="Z21" s="86"/>
      <c r="AA21" s="86"/>
      <c r="AB21" s="85"/>
      <c r="AC21" s="85"/>
      <c r="AD21" s="85"/>
      <c r="AE21" s="85"/>
      <c r="AF21" s="85"/>
      <c r="AG21" s="85"/>
      <c r="AH21" s="85"/>
      <c r="AI21" s="85"/>
      <c r="AJ21" s="89">
        <f t="shared" si="3"/>
        <v>0</v>
      </c>
      <c r="AK21" s="9">
        <f t="shared" si="4"/>
        <v>0</v>
      </c>
      <c r="AL21" s="9">
        <f t="shared" si="5"/>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94">
        <v>2.255202010001E12</v>
      </c>
      <c r="C22" s="83" t="s">
        <v>504</v>
      </c>
      <c r="D22" s="118" t="s">
        <v>219</v>
      </c>
      <c r="E22" s="85"/>
      <c r="F22" s="85"/>
      <c r="G22" s="86"/>
      <c r="H22" s="85"/>
      <c r="I22" s="86"/>
      <c r="J22" s="86"/>
      <c r="K22" s="85"/>
      <c r="L22" s="85"/>
      <c r="M22" s="85"/>
      <c r="N22" s="86"/>
      <c r="O22" s="85"/>
      <c r="P22" s="90"/>
      <c r="Q22" s="86"/>
      <c r="R22" s="85"/>
      <c r="S22" s="86"/>
      <c r="T22" s="85"/>
      <c r="U22" s="86"/>
      <c r="V22" s="88"/>
      <c r="W22" s="85"/>
      <c r="X22" s="86"/>
      <c r="Y22" s="85"/>
      <c r="Z22" s="85"/>
      <c r="AA22" s="85"/>
      <c r="AB22" s="86"/>
      <c r="AC22" s="86"/>
      <c r="AD22" s="85"/>
      <c r="AE22" s="85"/>
      <c r="AF22" s="86"/>
      <c r="AG22" s="85"/>
      <c r="AH22" s="85"/>
      <c r="AI22" s="85"/>
      <c r="AJ22" s="89">
        <f t="shared" si="3"/>
        <v>0</v>
      </c>
      <c r="AK22" s="9">
        <f t="shared" si="4"/>
        <v>0</v>
      </c>
      <c r="AL22" s="9">
        <f t="shared" si="5"/>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94">
        <v>2.255202230046E12</v>
      </c>
      <c r="C23" s="83" t="s">
        <v>505</v>
      </c>
      <c r="D23" s="118" t="s">
        <v>506</v>
      </c>
      <c r="E23" s="85"/>
      <c r="F23" s="85"/>
      <c r="G23" s="85"/>
      <c r="H23" s="85"/>
      <c r="I23" s="85"/>
      <c r="J23" s="85"/>
      <c r="K23" s="85"/>
      <c r="L23" s="85"/>
      <c r="M23" s="85"/>
      <c r="N23" s="85"/>
      <c r="O23" s="85"/>
      <c r="P23" s="90"/>
      <c r="Q23" s="85"/>
      <c r="R23" s="85"/>
      <c r="S23" s="85"/>
      <c r="T23" s="85"/>
      <c r="U23" s="85"/>
      <c r="W23" s="86"/>
      <c r="X23" s="85"/>
      <c r="Y23" s="85"/>
      <c r="Z23" s="85"/>
      <c r="AA23" s="85"/>
      <c r="AB23" s="85"/>
      <c r="AC23" s="85"/>
      <c r="AD23" s="85"/>
      <c r="AE23" s="85"/>
      <c r="AF23" s="85"/>
      <c r="AG23" s="85"/>
      <c r="AH23" s="85"/>
      <c r="AI23" s="85"/>
      <c r="AJ23" s="89">
        <f t="shared" si="3"/>
        <v>0</v>
      </c>
      <c r="AK23" s="9">
        <f t="shared" si="4"/>
        <v>0</v>
      </c>
      <c r="AL23" s="9">
        <f t="shared" si="5"/>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94">
        <v>2.255202230048E12</v>
      </c>
      <c r="C24" s="83" t="s">
        <v>507</v>
      </c>
      <c r="D24" s="118" t="s">
        <v>508</v>
      </c>
      <c r="E24" s="85"/>
      <c r="F24" s="85"/>
      <c r="G24" s="86"/>
      <c r="H24" s="85"/>
      <c r="I24" s="86"/>
      <c r="J24" s="86"/>
      <c r="K24" s="85"/>
      <c r="L24" s="86"/>
      <c r="M24" s="86"/>
      <c r="N24" s="85"/>
      <c r="O24" s="86"/>
      <c r="P24" s="87"/>
      <c r="Q24" s="86"/>
      <c r="R24" s="85"/>
      <c r="S24" s="86"/>
      <c r="T24" s="85"/>
      <c r="U24" s="85"/>
      <c r="V24" s="86"/>
      <c r="W24" s="86"/>
      <c r="X24" s="86"/>
      <c r="Y24" s="85"/>
      <c r="Z24" s="86"/>
      <c r="AA24" s="85"/>
      <c r="AB24" s="85"/>
      <c r="AC24" s="85"/>
      <c r="AD24" s="85"/>
      <c r="AE24" s="86"/>
      <c r="AF24" s="85"/>
      <c r="AG24" s="86"/>
      <c r="AH24" s="85"/>
      <c r="AI24" s="85"/>
      <c r="AJ24" s="89">
        <f t="shared" si="3"/>
        <v>0</v>
      </c>
      <c r="AK24" s="9">
        <f t="shared" si="4"/>
        <v>0</v>
      </c>
      <c r="AL24" s="9">
        <f t="shared" si="5"/>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94">
        <v>2.255202230042E12</v>
      </c>
      <c r="C25" s="83" t="s">
        <v>509</v>
      </c>
      <c r="D25" s="118" t="s">
        <v>110</v>
      </c>
      <c r="E25" s="85"/>
      <c r="F25" s="85"/>
      <c r="G25" s="85"/>
      <c r="H25" s="86"/>
      <c r="I25" s="86"/>
      <c r="J25" s="86"/>
      <c r="K25" s="85"/>
      <c r="L25" s="85"/>
      <c r="M25" s="85"/>
      <c r="N25" s="85"/>
      <c r="O25" s="85"/>
      <c r="P25" s="90"/>
      <c r="Q25" s="85"/>
      <c r="R25" s="85"/>
      <c r="S25" s="85"/>
      <c r="T25" s="85"/>
      <c r="U25" s="85"/>
      <c r="V25" s="85"/>
      <c r="W25" s="85"/>
      <c r="X25" s="85"/>
      <c r="Y25" s="85"/>
      <c r="Z25" s="85"/>
      <c r="AA25" s="85"/>
      <c r="AB25" s="85"/>
      <c r="AC25" s="86"/>
      <c r="AD25" s="86"/>
      <c r="AE25" s="86"/>
      <c r="AF25" s="86"/>
      <c r="AG25" s="86"/>
      <c r="AH25" s="85"/>
      <c r="AI25" s="85"/>
      <c r="AJ25" s="89">
        <f t="shared" si="3"/>
        <v>0</v>
      </c>
      <c r="AK25" s="9">
        <f t="shared" si="4"/>
        <v>0</v>
      </c>
      <c r="AL25" s="9">
        <f t="shared" si="5"/>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94">
        <v>2.255202230037E12</v>
      </c>
      <c r="C26" s="83" t="s">
        <v>510</v>
      </c>
      <c r="D26" s="118" t="s">
        <v>110</v>
      </c>
      <c r="E26" s="85"/>
      <c r="F26" s="85"/>
      <c r="G26" s="85"/>
      <c r="H26" s="85"/>
      <c r="I26" s="85"/>
      <c r="J26" s="85"/>
      <c r="K26" s="85"/>
      <c r="L26" s="85"/>
      <c r="M26" s="85"/>
      <c r="N26" s="85"/>
      <c r="O26" s="85"/>
      <c r="P26" s="90"/>
      <c r="Q26" s="85"/>
      <c r="R26" s="85"/>
      <c r="S26" s="85"/>
      <c r="T26" s="85"/>
      <c r="U26" s="85"/>
      <c r="V26" s="85"/>
      <c r="W26" s="86"/>
      <c r="X26" s="85"/>
      <c r="Y26" s="85"/>
      <c r="Z26" s="85"/>
      <c r="AA26" s="85"/>
      <c r="AB26" s="85"/>
      <c r="AC26" s="85"/>
      <c r="AD26" s="85"/>
      <c r="AE26" s="85"/>
      <c r="AF26" s="85"/>
      <c r="AG26" s="85"/>
      <c r="AH26" s="85"/>
      <c r="AI26" s="85"/>
      <c r="AJ26" s="89">
        <f t="shared" si="3"/>
        <v>0</v>
      </c>
      <c r="AK26" s="9">
        <f t="shared" si="4"/>
        <v>0</v>
      </c>
      <c r="AL26" s="9">
        <f t="shared" si="5"/>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102"/>
      <c r="C27" s="103"/>
      <c r="D27" s="163"/>
      <c r="E27" s="85"/>
      <c r="F27" s="85"/>
      <c r="G27" s="85"/>
      <c r="H27" s="85"/>
      <c r="I27" s="85"/>
      <c r="J27" s="85"/>
      <c r="K27" s="85"/>
      <c r="L27" s="85"/>
      <c r="M27" s="85"/>
      <c r="N27" s="85"/>
      <c r="O27" s="85"/>
      <c r="P27" s="90"/>
      <c r="Q27" s="85"/>
      <c r="R27" s="85"/>
      <c r="S27" s="85"/>
      <c r="T27" s="85"/>
      <c r="U27" s="85"/>
      <c r="V27" s="85"/>
      <c r="W27" s="85"/>
      <c r="X27" s="85"/>
      <c r="Y27" s="85"/>
      <c r="Z27" s="85"/>
      <c r="AA27" s="85"/>
      <c r="AB27" s="85"/>
      <c r="AC27" s="85"/>
      <c r="AD27" s="85"/>
      <c r="AE27" s="85"/>
      <c r="AF27" s="85"/>
      <c r="AG27" s="85"/>
      <c r="AH27" s="85"/>
      <c r="AI27" s="85"/>
      <c r="AJ27" s="89">
        <f t="shared" si="3"/>
        <v>0</v>
      </c>
      <c r="AK27" s="9">
        <f t="shared" si="4"/>
        <v>0</v>
      </c>
      <c r="AL27" s="9">
        <f t="shared" si="5"/>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102"/>
      <c r="C28" s="103"/>
      <c r="D28" s="163"/>
      <c r="E28" s="85"/>
      <c r="F28" s="85"/>
      <c r="G28" s="85"/>
      <c r="H28" s="85"/>
      <c r="I28" s="85"/>
      <c r="J28" s="85"/>
      <c r="K28" s="85"/>
      <c r="L28" s="85"/>
      <c r="M28" s="85"/>
      <c r="N28" s="85"/>
      <c r="O28" s="85"/>
      <c r="P28" s="90"/>
      <c r="Q28" s="85"/>
      <c r="R28" s="85"/>
      <c r="S28" s="85"/>
      <c r="T28" s="85"/>
      <c r="U28" s="85"/>
      <c r="V28" s="85"/>
      <c r="W28" s="85"/>
      <c r="X28" s="85"/>
      <c r="Y28" s="85"/>
      <c r="Z28" s="85"/>
      <c r="AA28" s="85"/>
      <c r="AB28" s="85"/>
      <c r="AC28" s="85"/>
      <c r="AD28" s="85"/>
      <c r="AE28" s="85"/>
      <c r="AF28" s="85"/>
      <c r="AG28" s="85"/>
      <c r="AH28" s="85"/>
      <c r="AI28" s="85"/>
      <c r="AJ28" s="89">
        <f t="shared" si="3"/>
        <v>0</v>
      </c>
      <c r="AK28" s="9">
        <f t="shared" si="4"/>
        <v>0</v>
      </c>
      <c r="AL28" s="9">
        <f t="shared" si="5"/>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102"/>
      <c r="C29" s="103"/>
      <c r="D29" s="163"/>
      <c r="E29" s="85"/>
      <c r="F29" s="85"/>
      <c r="G29" s="85"/>
      <c r="H29" s="85"/>
      <c r="I29" s="85"/>
      <c r="J29" s="85"/>
      <c r="K29" s="85"/>
      <c r="L29" s="85"/>
      <c r="M29" s="85"/>
      <c r="N29" s="85"/>
      <c r="O29" s="85"/>
      <c r="P29" s="90"/>
      <c r="Q29" s="85"/>
      <c r="R29" s="85"/>
      <c r="S29" s="85"/>
      <c r="T29" s="85"/>
      <c r="U29" s="85"/>
      <c r="V29" s="85"/>
      <c r="W29" s="85"/>
      <c r="X29" s="85"/>
      <c r="Y29" s="85"/>
      <c r="Z29" s="85"/>
      <c r="AA29" s="85"/>
      <c r="AB29" s="85"/>
      <c r="AC29" s="85"/>
      <c r="AD29" s="85"/>
      <c r="AE29" s="85"/>
      <c r="AF29" s="85"/>
      <c r="AG29" s="85"/>
      <c r="AH29" s="85"/>
      <c r="AI29" s="85"/>
      <c r="AJ29" s="89">
        <f t="shared" si="3"/>
        <v>0</v>
      </c>
      <c r="AK29" s="9">
        <f t="shared" si="4"/>
        <v>0</v>
      </c>
      <c r="AL29" s="9">
        <f t="shared" si="5"/>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102"/>
      <c r="C30" s="103"/>
      <c r="D30" s="163"/>
      <c r="E30" s="85"/>
      <c r="F30" s="85"/>
      <c r="G30" s="85"/>
      <c r="H30" s="85"/>
      <c r="I30" s="85"/>
      <c r="J30" s="85"/>
      <c r="K30" s="85"/>
      <c r="L30" s="85"/>
      <c r="M30" s="85"/>
      <c r="N30" s="85"/>
      <c r="O30" s="85"/>
      <c r="P30" s="90"/>
      <c r="Q30" s="85"/>
      <c r="R30" s="85"/>
      <c r="S30" s="85"/>
      <c r="T30" s="85"/>
      <c r="U30" s="85"/>
      <c r="V30" s="85"/>
      <c r="W30" s="85"/>
      <c r="X30" s="85"/>
      <c r="Y30" s="85"/>
      <c r="Z30" s="85"/>
      <c r="AA30" s="85"/>
      <c r="AB30" s="85"/>
      <c r="AC30" s="85"/>
      <c r="AD30" s="85"/>
      <c r="AE30" s="85"/>
      <c r="AF30" s="85"/>
      <c r="AG30" s="85"/>
      <c r="AH30" s="85"/>
      <c r="AI30" s="85"/>
      <c r="AJ30" s="89">
        <f t="shared" si="3"/>
        <v>0</v>
      </c>
      <c r="AK30" s="9">
        <f t="shared" si="4"/>
        <v>0</v>
      </c>
      <c r="AL30" s="9">
        <f t="shared" si="5"/>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105" t="s">
        <v>124</v>
      </c>
      <c r="B31" s="33"/>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4"/>
      <c r="AJ31" s="89">
        <f t="shared" ref="AJ31:AL31" si="6">SUM(AJ8:AJ30)</f>
        <v>0</v>
      </c>
      <c r="AK31" s="89">
        <f t="shared" si="6"/>
        <v>0</v>
      </c>
      <c r="AL31" s="89">
        <f t="shared" si="6"/>
        <v>0</v>
      </c>
      <c r="AM31" s="89" t="s">
        <v>125</v>
      </c>
      <c r="AN31" s="89" t="s">
        <v>126</v>
      </c>
      <c r="AO31" s="89" t="s">
        <v>127</v>
      </c>
      <c r="AP31" s="64"/>
      <c r="AQ31" s="64"/>
      <c r="AR31" s="76"/>
      <c r="AS31" s="76"/>
      <c r="AT31" s="76"/>
      <c r="AU31" s="76"/>
      <c r="AV31" s="76"/>
      <c r="AW31" s="76"/>
      <c r="AX31" s="76"/>
      <c r="AY31" s="76"/>
      <c r="AZ31" s="76"/>
      <c r="BA31" s="76"/>
      <c r="BB31" s="76"/>
      <c r="BC31" s="76"/>
      <c r="BD31" s="76"/>
      <c r="BE31" s="76"/>
      <c r="BF31" s="76"/>
    </row>
    <row r="32" ht="21.0" customHeight="1">
      <c r="A32" s="106" t="s">
        <v>128</v>
      </c>
      <c r="B32" s="33"/>
      <c r="C32" s="33"/>
      <c r="D32" s="33"/>
      <c r="E32" s="33"/>
      <c r="F32" s="33"/>
      <c r="G32" s="33"/>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3"/>
      <c r="AJ32" s="33"/>
      <c r="AK32" s="33"/>
      <c r="AL32" s="34"/>
      <c r="AM32" s="89"/>
      <c r="AN32" s="89"/>
      <c r="AO32" s="89"/>
      <c r="AP32" s="64"/>
      <c r="AQ32" s="64"/>
      <c r="AR32" s="76"/>
      <c r="AS32" s="76"/>
      <c r="AT32" s="76"/>
      <c r="AU32" s="76"/>
      <c r="AV32" s="76"/>
      <c r="AW32" s="76"/>
      <c r="AX32" s="76"/>
      <c r="AY32" s="76"/>
      <c r="AZ32" s="76"/>
      <c r="BA32" s="76"/>
      <c r="BB32" s="76"/>
      <c r="BC32" s="76"/>
      <c r="BD32" s="76"/>
      <c r="BE32" s="76"/>
      <c r="BF32" s="76"/>
    </row>
    <row r="33" ht="18.0" customHeight="1">
      <c r="A33" s="107"/>
      <c r="B33" s="107"/>
      <c r="C33" s="108"/>
      <c r="E33" s="65"/>
      <c r="F33" s="65"/>
      <c r="G33" s="65"/>
      <c r="H33" s="109"/>
      <c r="I33" s="110"/>
      <c r="J33" s="110"/>
      <c r="K33" s="110"/>
      <c r="L33" s="110"/>
      <c r="M33" s="110"/>
      <c r="N33" s="110"/>
      <c r="O33" s="110"/>
      <c r="P33" s="110"/>
      <c r="Q33" s="110"/>
      <c r="R33" s="110"/>
      <c r="S33" s="110"/>
      <c r="T33" s="110"/>
      <c r="U33" s="110"/>
      <c r="V33" s="110"/>
      <c r="W33" s="110"/>
      <c r="X33" s="110"/>
      <c r="Y33" s="110"/>
      <c r="Z33" s="110"/>
      <c r="AA33" s="110"/>
      <c r="AB33" s="110"/>
      <c r="AC33" s="110"/>
      <c r="AD33" s="110"/>
      <c r="AE33" s="110"/>
      <c r="AF33" s="110"/>
      <c r="AG33" s="110"/>
      <c r="AH33" s="110"/>
      <c r="AI33" s="110"/>
      <c r="AJ33" s="110"/>
      <c r="AK33" s="110"/>
      <c r="AL33" s="110"/>
      <c r="AM33" s="65"/>
      <c r="AN33" s="65"/>
      <c r="AO33" s="65"/>
      <c r="AP33" s="65"/>
      <c r="AQ33" s="65"/>
      <c r="AR33" s="65"/>
      <c r="AS33" s="65"/>
      <c r="AT33" s="65"/>
      <c r="AU33" s="65"/>
      <c r="AV33" s="65"/>
      <c r="AW33" s="65"/>
      <c r="AX33" s="65"/>
      <c r="AY33" s="65"/>
      <c r="AZ33" s="65"/>
      <c r="BA33" s="65"/>
      <c r="BB33" s="65"/>
      <c r="BC33" s="65"/>
      <c r="BD33" s="65"/>
      <c r="BE33" s="65"/>
      <c r="BF33" s="65"/>
    </row>
    <row r="34" ht="18.0" customHeight="1">
      <c r="A34" s="65"/>
      <c r="B34" s="65"/>
      <c r="C34" s="108"/>
      <c r="D34" s="65"/>
      <c r="E34" s="65"/>
      <c r="F34" s="65"/>
      <c r="G34" s="65"/>
      <c r="H34" s="110"/>
      <c r="I34" s="110"/>
      <c r="J34" s="110"/>
      <c r="K34" s="110"/>
      <c r="L34" s="110"/>
      <c r="M34" s="110"/>
      <c r="N34" s="110"/>
      <c r="O34" s="110"/>
      <c r="P34" s="110"/>
      <c r="Q34" s="110"/>
      <c r="R34" s="110"/>
      <c r="S34" s="110"/>
      <c r="T34" s="110"/>
      <c r="U34" s="110"/>
      <c r="V34" s="110"/>
      <c r="W34" s="110"/>
      <c r="X34" s="110"/>
      <c r="Y34" s="110"/>
      <c r="Z34" s="110"/>
      <c r="AA34" s="110"/>
      <c r="AB34" s="110"/>
      <c r="AC34" s="110"/>
      <c r="AD34" s="110"/>
      <c r="AE34" s="110"/>
      <c r="AF34" s="110"/>
      <c r="AG34" s="110"/>
      <c r="AH34" s="110"/>
      <c r="AI34" s="110"/>
      <c r="AJ34" s="110"/>
      <c r="AK34" s="110"/>
      <c r="AL34" s="110"/>
      <c r="AM34" s="65"/>
      <c r="AN34" s="65"/>
      <c r="AO34" s="65"/>
      <c r="AP34" s="65"/>
      <c r="AQ34" s="65"/>
      <c r="AR34" s="65"/>
      <c r="AS34" s="65"/>
      <c r="AT34" s="65"/>
      <c r="AU34" s="65"/>
      <c r="AV34" s="65"/>
      <c r="AW34" s="65"/>
      <c r="AX34" s="65"/>
      <c r="AY34" s="65"/>
      <c r="AZ34" s="65"/>
      <c r="BA34" s="65"/>
      <c r="BB34" s="65"/>
      <c r="BC34" s="65"/>
      <c r="BD34" s="65"/>
      <c r="BE34" s="65"/>
      <c r="BF34" s="65"/>
    </row>
    <row r="35" ht="18.0" customHeight="1">
      <c r="A35" s="65"/>
      <c r="B35" s="65"/>
      <c r="C35" s="108"/>
      <c r="D35" s="65"/>
      <c r="E35" s="65"/>
      <c r="F35" s="65"/>
      <c r="G35" s="65"/>
      <c r="H35" s="110"/>
      <c r="I35" s="110"/>
      <c r="J35" s="110"/>
      <c r="K35" s="110"/>
      <c r="L35" s="110"/>
      <c r="M35" s="110"/>
      <c r="N35" s="110"/>
      <c r="O35" s="110"/>
      <c r="P35" s="110"/>
      <c r="Q35" s="110"/>
      <c r="R35" s="110"/>
      <c r="S35" s="110"/>
      <c r="T35" s="110"/>
      <c r="U35" s="110"/>
      <c r="V35" s="110"/>
      <c r="W35" s="110"/>
      <c r="X35" s="110"/>
      <c r="Y35" s="110"/>
      <c r="Z35" s="110"/>
      <c r="AA35" s="110"/>
      <c r="AB35" s="110"/>
      <c r="AC35" s="110"/>
      <c r="AD35" s="110"/>
      <c r="AE35" s="110"/>
      <c r="AF35" s="110"/>
      <c r="AG35" s="110"/>
      <c r="AH35" s="110"/>
      <c r="AI35" s="110"/>
      <c r="AJ35" s="110"/>
      <c r="AK35" s="110"/>
      <c r="AL35" s="110"/>
      <c r="AM35" s="65"/>
      <c r="AN35" s="65"/>
      <c r="AO35" s="65"/>
      <c r="AP35" s="65"/>
      <c r="AQ35" s="65"/>
      <c r="AR35" s="65"/>
      <c r="AS35" s="65"/>
      <c r="AT35" s="65"/>
      <c r="AU35" s="65"/>
      <c r="AV35" s="65"/>
      <c r="AW35" s="65"/>
      <c r="AX35" s="65"/>
      <c r="AY35" s="65"/>
      <c r="AZ35" s="65"/>
      <c r="BA35" s="65"/>
      <c r="BB35" s="65"/>
      <c r="BC35" s="65"/>
      <c r="BD35" s="65"/>
      <c r="BE35" s="65"/>
      <c r="BF35" s="65"/>
    </row>
    <row r="36" ht="18.0" customHeight="1">
      <c r="A36" s="65"/>
      <c r="B36" s="65"/>
      <c r="C36" s="108"/>
      <c r="E36" s="65"/>
      <c r="F36" s="65"/>
      <c r="G36" s="65"/>
      <c r="H36" s="110"/>
      <c r="I36" s="110"/>
      <c r="J36" s="110"/>
      <c r="K36" s="110"/>
      <c r="L36" s="110"/>
      <c r="M36" s="110"/>
      <c r="N36" s="110"/>
      <c r="O36" s="110"/>
      <c r="P36" s="110"/>
      <c r="Q36" s="110"/>
      <c r="R36" s="110"/>
      <c r="S36" s="110"/>
      <c r="T36" s="110"/>
      <c r="U36" s="110"/>
      <c r="V36" s="110"/>
      <c r="W36" s="110"/>
      <c r="X36" s="110"/>
      <c r="Y36" s="110"/>
      <c r="Z36" s="110"/>
      <c r="AA36" s="110"/>
      <c r="AB36" s="110"/>
      <c r="AC36" s="110"/>
      <c r="AD36" s="110"/>
      <c r="AE36" s="110"/>
      <c r="AF36" s="110"/>
      <c r="AG36" s="110"/>
      <c r="AH36" s="110"/>
      <c r="AI36" s="110"/>
      <c r="AJ36" s="110"/>
      <c r="AK36" s="110"/>
      <c r="AL36" s="110"/>
      <c r="AM36" s="65"/>
      <c r="AN36" s="65"/>
      <c r="AO36" s="65"/>
      <c r="AP36" s="65"/>
      <c r="AQ36" s="65"/>
      <c r="AR36" s="65"/>
      <c r="AS36" s="65"/>
      <c r="AT36" s="65"/>
      <c r="AU36" s="65"/>
      <c r="AV36" s="65"/>
      <c r="AW36" s="65"/>
      <c r="AX36" s="65"/>
      <c r="AY36" s="65"/>
      <c r="AZ36" s="65"/>
      <c r="BA36" s="65"/>
      <c r="BB36" s="65"/>
      <c r="BC36" s="65"/>
      <c r="BD36" s="65"/>
      <c r="BE36" s="65"/>
      <c r="BF36" s="65"/>
    </row>
    <row r="37" ht="18.0" customHeight="1">
      <c r="A37" s="65"/>
      <c r="B37" s="65"/>
      <c r="C37" s="108"/>
      <c r="H37" s="110"/>
      <c r="I37" s="110"/>
      <c r="J37" s="110"/>
      <c r="K37" s="110"/>
      <c r="L37" s="110"/>
      <c r="M37" s="110"/>
      <c r="N37" s="110"/>
      <c r="O37" s="110"/>
      <c r="P37" s="110"/>
      <c r="Q37" s="110"/>
      <c r="R37" s="110"/>
      <c r="S37" s="110"/>
      <c r="T37" s="110"/>
      <c r="U37" s="110"/>
      <c r="V37" s="110"/>
      <c r="W37" s="110"/>
      <c r="X37" s="110"/>
      <c r="Y37" s="110"/>
      <c r="Z37" s="110"/>
      <c r="AA37" s="110"/>
      <c r="AB37" s="110"/>
      <c r="AC37" s="110"/>
      <c r="AD37" s="110"/>
      <c r="AE37" s="110"/>
      <c r="AF37" s="110"/>
      <c r="AG37" s="110"/>
      <c r="AH37" s="110"/>
      <c r="AI37" s="110"/>
      <c r="AJ37" s="110"/>
      <c r="AK37" s="110"/>
      <c r="AL37" s="110"/>
      <c r="AM37" s="65"/>
      <c r="AN37" s="65"/>
      <c r="AO37" s="65"/>
      <c r="AP37" s="65"/>
      <c r="AQ37" s="65"/>
      <c r="AR37" s="65"/>
      <c r="AS37" s="65"/>
      <c r="AT37" s="65"/>
      <c r="AU37" s="65"/>
      <c r="AV37" s="65"/>
      <c r="AW37" s="65"/>
      <c r="AX37" s="65"/>
      <c r="AY37" s="65"/>
      <c r="AZ37" s="65"/>
      <c r="BA37" s="65"/>
      <c r="BB37" s="65"/>
      <c r="BC37" s="65"/>
      <c r="BD37" s="65"/>
      <c r="BE37" s="65"/>
      <c r="BF37" s="65"/>
    </row>
    <row r="38" ht="18.0" customHeight="1">
      <c r="A38" s="65"/>
      <c r="B38" s="65"/>
      <c r="C38" s="108"/>
      <c r="F38" s="65"/>
      <c r="G38" s="65"/>
      <c r="H38" s="110"/>
      <c r="I38" s="110"/>
      <c r="J38" s="110"/>
      <c r="K38" s="110"/>
      <c r="L38" s="110"/>
      <c r="M38" s="110"/>
      <c r="N38" s="110"/>
      <c r="O38" s="110"/>
      <c r="P38" s="110"/>
      <c r="Q38" s="110"/>
      <c r="R38" s="110"/>
      <c r="S38" s="110"/>
      <c r="T38" s="110"/>
      <c r="U38" s="110"/>
      <c r="V38" s="110"/>
      <c r="W38" s="110"/>
      <c r="X38" s="110"/>
      <c r="Y38" s="110"/>
      <c r="Z38" s="110"/>
      <c r="AA38" s="110"/>
      <c r="AB38" s="110"/>
      <c r="AC38" s="110"/>
      <c r="AD38" s="110"/>
      <c r="AE38" s="110"/>
      <c r="AF38" s="110"/>
      <c r="AG38" s="110"/>
      <c r="AH38" s="110"/>
      <c r="AI38" s="110"/>
      <c r="AJ38" s="110"/>
      <c r="AK38" s="110"/>
      <c r="AL38" s="110"/>
      <c r="AM38" s="65"/>
      <c r="AN38" s="65"/>
      <c r="AO38" s="65"/>
      <c r="AP38" s="65"/>
      <c r="AQ38" s="65"/>
      <c r="AR38" s="65"/>
      <c r="AS38" s="65"/>
      <c r="AT38" s="65"/>
      <c r="AU38" s="65"/>
      <c r="AV38" s="65"/>
      <c r="AW38" s="65"/>
      <c r="AX38" s="65"/>
      <c r="AY38" s="65"/>
      <c r="AZ38" s="65"/>
      <c r="BA38" s="65"/>
      <c r="BB38" s="65"/>
      <c r="BC38" s="65"/>
      <c r="BD38" s="65"/>
      <c r="BE38" s="65"/>
      <c r="BF38" s="65"/>
    </row>
    <row r="39" ht="18.0" customHeight="1">
      <c r="A39" s="65"/>
      <c r="B39" s="65"/>
      <c r="C39" s="108"/>
      <c r="E39" s="65"/>
      <c r="F39" s="65"/>
      <c r="G39" s="65"/>
      <c r="H39" s="110"/>
      <c r="I39" s="110"/>
      <c r="J39" s="110"/>
      <c r="K39" s="110"/>
      <c r="L39" s="110"/>
      <c r="M39" s="110"/>
      <c r="N39" s="110"/>
      <c r="O39" s="110"/>
      <c r="P39" s="110"/>
      <c r="Q39" s="110"/>
      <c r="R39" s="110"/>
      <c r="S39" s="110"/>
      <c r="T39" s="110"/>
      <c r="U39" s="110"/>
      <c r="V39" s="110"/>
      <c r="W39" s="110"/>
      <c r="X39" s="110"/>
      <c r="Y39" s="110"/>
      <c r="Z39" s="110"/>
      <c r="AA39" s="110"/>
      <c r="AB39" s="110"/>
      <c r="AC39" s="110"/>
      <c r="AD39" s="110"/>
      <c r="AE39" s="110"/>
      <c r="AF39" s="110"/>
      <c r="AG39" s="110"/>
      <c r="AH39" s="110"/>
      <c r="AI39" s="110"/>
      <c r="AJ39" s="110"/>
      <c r="AK39" s="110"/>
      <c r="AL39" s="110"/>
      <c r="AM39" s="65"/>
      <c r="AN39" s="65"/>
      <c r="AO39" s="65"/>
      <c r="AP39" s="65"/>
      <c r="AQ39" s="65"/>
      <c r="AR39" s="65"/>
      <c r="AS39" s="65"/>
      <c r="AT39" s="65"/>
      <c r="AU39" s="65"/>
      <c r="AV39" s="65"/>
      <c r="AW39" s="65"/>
      <c r="AX39" s="65"/>
      <c r="AY39" s="65"/>
      <c r="AZ39" s="65"/>
      <c r="BA39" s="65"/>
      <c r="BB39" s="65"/>
      <c r="BC39" s="65"/>
      <c r="BD39" s="65"/>
      <c r="BE39" s="65"/>
      <c r="BF39" s="65"/>
    </row>
    <row r="40" ht="18.0" customHeight="1">
      <c r="A40" s="65"/>
      <c r="B40" s="65"/>
      <c r="C40" s="65"/>
      <c r="D40" s="65"/>
      <c r="E40" s="65"/>
      <c r="F40" s="65"/>
      <c r="G40" s="65"/>
      <c r="H40" s="65"/>
      <c r="I40" s="65"/>
      <c r="J40" s="65"/>
      <c r="K40" s="65"/>
      <c r="L40" s="65"/>
      <c r="M40" s="65"/>
      <c r="N40" s="65"/>
      <c r="O40" s="65"/>
      <c r="P40" s="65"/>
      <c r="Q40" s="65"/>
      <c r="R40" s="65"/>
      <c r="S40" s="65"/>
      <c r="T40" s="65"/>
      <c r="U40" s="65"/>
      <c r="V40" s="65"/>
      <c r="W40" s="65"/>
      <c r="X40" s="65"/>
      <c r="Y40" s="65"/>
      <c r="Z40" s="65"/>
      <c r="AA40" s="65"/>
      <c r="AB40" s="65"/>
      <c r="AC40" s="65"/>
      <c r="AD40" s="65"/>
      <c r="AE40" s="65"/>
      <c r="AF40" s="65"/>
      <c r="AG40" s="65"/>
      <c r="AH40" s="65"/>
      <c r="AI40" s="65"/>
      <c r="AJ40" s="65"/>
      <c r="AK40" s="65"/>
      <c r="AL40" s="65"/>
      <c r="AM40" s="65"/>
      <c r="AN40" s="65"/>
      <c r="AO40" s="65"/>
      <c r="AP40" s="65"/>
      <c r="AQ40" s="65"/>
      <c r="AR40" s="65"/>
      <c r="AS40" s="65"/>
      <c r="AT40" s="65"/>
      <c r="AU40" s="65"/>
      <c r="AV40" s="65"/>
      <c r="AW40" s="65"/>
      <c r="AX40" s="65"/>
      <c r="AY40" s="65"/>
      <c r="AZ40" s="65"/>
      <c r="BA40" s="65"/>
      <c r="BB40" s="65"/>
      <c r="BC40" s="65"/>
      <c r="BD40" s="65"/>
      <c r="BE40" s="65"/>
      <c r="BF40" s="65"/>
    </row>
    <row r="41" ht="18.0" customHeight="1">
      <c r="A41" s="65"/>
      <c r="B41" s="65"/>
      <c r="C41" s="65"/>
      <c r="D41" s="65"/>
      <c r="E41" s="65"/>
      <c r="F41" s="65"/>
      <c r="G41" s="65"/>
      <c r="H41" s="65"/>
      <c r="I41" s="65"/>
      <c r="J41" s="65"/>
      <c r="K41" s="65"/>
      <c r="L41" s="65"/>
      <c r="M41" s="65"/>
      <c r="N41" s="65"/>
      <c r="O41" s="65"/>
      <c r="P41" s="65"/>
      <c r="Q41" s="65"/>
      <c r="R41" s="65"/>
      <c r="S41" s="65"/>
      <c r="T41" s="65"/>
      <c r="U41" s="65"/>
      <c r="V41" s="65"/>
      <c r="W41" s="65"/>
      <c r="X41" s="65"/>
      <c r="Y41" s="65"/>
      <c r="Z41" s="65"/>
      <c r="AA41" s="65"/>
      <c r="AB41" s="65"/>
      <c r="AC41" s="65"/>
      <c r="AD41" s="65"/>
      <c r="AE41" s="65"/>
      <c r="AF41" s="65"/>
      <c r="AG41" s="65"/>
      <c r="AH41" s="65"/>
      <c r="AI41" s="65"/>
      <c r="AJ41" s="65"/>
      <c r="AK41" s="65"/>
      <c r="AL41" s="65"/>
      <c r="AM41" s="65"/>
      <c r="AN41" s="65"/>
      <c r="AO41" s="65"/>
      <c r="AP41" s="65"/>
      <c r="AQ41" s="65"/>
      <c r="AR41" s="65"/>
      <c r="AS41" s="65"/>
      <c r="AT41" s="65"/>
      <c r="AU41" s="65"/>
      <c r="AV41" s="65"/>
      <c r="AW41" s="65"/>
      <c r="AX41" s="65"/>
      <c r="AY41" s="65"/>
      <c r="AZ41" s="65"/>
      <c r="BA41" s="65"/>
      <c r="BB41" s="65"/>
      <c r="BC41" s="65"/>
      <c r="BD41" s="65"/>
      <c r="BE41" s="65"/>
      <c r="BF41" s="65"/>
    </row>
    <row r="42" ht="18.0" customHeight="1">
      <c r="A42" s="65"/>
      <c r="B42" s="65"/>
      <c r="C42" s="65"/>
      <c r="D42" s="65"/>
      <c r="E42" s="65"/>
      <c r="F42" s="65"/>
      <c r="G42" s="65"/>
      <c r="H42" s="65"/>
      <c r="I42" s="65"/>
      <c r="J42" s="65"/>
      <c r="K42" s="65"/>
      <c r="L42" s="65"/>
      <c r="M42" s="65"/>
      <c r="N42" s="65"/>
      <c r="O42" s="65"/>
      <c r="P42" s="65"/>
      <c r="Q42" s="65"/>
      <c r="R42" s="65"/>
      <c r="S42" s="65"/>
      <c r="T42" s="65"/>
      <c r="U42" s="65"/>
      <c r="V42" s="65"/>
      <c r="W42" s="65"/>
      <c r="X42" s="65"/>
      <c r="Y42" s="65"/>
      <c r="Z42" s="65"/>
      <c r="AA42" s="65"/>
      <c r="AB42" s="65"/>
      <c r="AC42" s="65"/>
      <c r="AD42" s="65"/>
      <c r="AE42" s="65"/>
      <c r="AF42" s="65"/>
      <c r="AG42" s="65"/>
      <c r="AH42" s="65"/>
      <c r="AI42" s="65"/>
      <c r="AJ42" s="65"/>
      <c r="AK42" s="65"/>
      <c r="AL42" s="65"/>
      <c r="AM42" s="65"/>
      <c r="AN42" s="65"/>
      <c r="AO42" s="65"/>
      <c r="AP42" s="65"/>
      <c r="AQ42" s="65"/>
      <c r="AR42" s="65"/>
      <c r="AS42" s="65"/>
      <c r="AT42" s="65"/>
      <c r="AU42" s="65"/>
      <c r="AV42" s="65"/>
      <c r="AW42" s="65"/>
      <c r="AX42" s="65"/>
      <c r="AY42" s="65"/>
      <c r="AZ42" s="65"/>
      <c r="BA42" s="65"/>
      <c r="BB42" s="65"/>
      <c r="BC42" s="65"/>
      <c r="BD42" s="65"/>
      <c r="BE42" s="65"/>
      <c r="BF42" s="65"/>
    </row>
    <row r="43" ht="18.0" customHeight="1">
      <c r="A43" s="65"/>
      <c r="B43" s="65"/>
      <c r="C43" s="65"/>
      <c r="D43" s="65"/>
      <c r="E43" s="65"/>
      <c r="F43" s="65"/>
      <c r="G43" s="65"/>
      <c r="H43" s="65"/>
      <c r="I43" s="65"/>
      <c r="J43" s="65"/>
      <c r="K43" s="65"/>
      <c r="L43" s="65"/>
      <c r="M43" s="65"/>
      <c r="N43" s="65"/>
      <c r="O43" s="65"/>
      <c r="P43" s="65"/>
      <c r="Q43" s="65"/>
      <c r="R43" s="65"/>
      <c r="S43" s="65"/>
      <c r="T43" s="65"/>
      <c r="U43" s="65"/>
      <c r="V43" s="65"/>
      <c r="W43" s="65"/>
      <c r="X43" s="65"/>
      <c r="Y43" s="65"/>
      <c r="Z43" s="65"/>
      <c r="AA43" s="65"/>
      <c r="AB43" s="65"/>
      <c r="AC43" s="65"/>
      <c r="AD43" s="65"/>
      <c r="AE43" s="65"/>
      <c r="AF43" s="65"/>
      <c r="AG43" s="65"/>
      <c r="AH43" s="65"/>
      <c r="AI43" s="65"/>
      <c r="AJ43" s="65"/>
      <c r="AK43" s="65"/>
      <c r="AL43" s="65"/>
      <c r="AM43" s="65"/>
      <c r="AN43" s="65"/>
      <c r="AO43" s="65"/>
      <c r="AP43" s="65"/>
      <c r="AQ43" s="65"/>
      <c r="AR43" s="65"/>
      <c r="AS43" s="65"/>
      <c r="AT43" s="65"/>
      <c r="AU43" s="65"/>
      <c r="AV43" s="65"/>
      <c r="AW43" s="65"/>
      <c r="AX43" s="65"/>
      <c r="AY43" s="65"/>
      <c r="AZ43" s="65"/>
      <c r="BA43" s="65"/>
      <c r="BB43" s="65"/>
      <c r="BC43" s="65"/>
      <c r="BD43" s="65"/>
      <c r="BE43" s="65"/>
      <c r="BF43" s="65"/>
    </row>
    <row r="44" ht="18.0" customHeight="1">
      <c r="A44" s="65"/>
      <c r="B44" s="65"/>
      <c r="C44" s="65"/>
      <c r="D44" s="65"/>
      <c r="E44" s="65"/>
      <c r="F44" s="65"/>
      <c r="G44" s="65"/>
      <c r="H44" s="65"/>
      <c r="I44" s="65"/>
      <c r="J44" s="65"/>
      <c r="K44" s="65"/>
      <c r="L44" s="65"/>
      <c r="M44" s="65"/>
      <c r="N44" s="65"/>
      <c r="O44" s="65"/>
      <c r="P44" s="65"/>
      <c r="Q44" s="65"/>
      <c r="R44" s="65"/>
      <c r="S44" s="65"/>
      <c r="T44" s="65"/>
      <c r="U44" s="65"/>
      <c r="V44" s="65"/>
      <c r="W44" s="65"/>
      <c r="X44" s="65"/>
      <c r="Y44" s="65"/>
      <c r="Z44" s="65"/>
      <c r="AA44" s="65"/>
      <c r="AB44" s="65"/>
      <c r="AC44" s="65"/>
      <c r="AD44" s="65"/>
      <c r="AE44" s="65"/>
      <c r="AF44" s="65"/>
      <c r="AG44" s="65"/>
      <c r="AH44" s="65"/>
      <c r="AI44" s="65"/>
      <c r="AJ44" s="65"/>
      <c r="AK44" s="65"/>
      <c r="AL44" s="65"/>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65"/>
      <c r="D45" s="65"/>
      <c r="E45" s="65"/>
      <c r="F45" s="65"/>
      <c r="G45" s="65"/>
      <c r="H45" s="65"/>
      <c r="I45" s="65"/>
      <c r="J45" s="65"/>
      <c r="K45" s="65"/>
      <c r="L45" s="65"/>
      <c r="M45" s="65"/>
      <c r="N45" s="65"/>
      <c r="O45" s="65"/>
      <c r="P45" s="65"/>
      <c r="Q45" s="65"/>
      <c r="R45" s="65"/>
      <c r="S45" s="65"/>
      <c r="T45" s="65"/>
      <c r="U45" s="65"/>
      <c r="V45" s="65"/>
      <c r="W45" s="65"/>
      <c r="X45" s="65"/>
      <c r="Y45" s="65"/>
      <c r="Z45" s="65"/>
      <c r="AA45" s="65"/>
      <c r="AB45" s="65"/>
      <c r="AC45" s="65"/>
      <c r="AD45" s="65"/>
      <c r="AE45" s="65"/>
      <c r="AF45" s="65"/>
      <c r="AG45" s="65"/>
      <c r="AH45" s="65"/>
      <c r="AI45" s="65"/>
      <c r="AJ45" s="65"/>
      <c r="AK45" s="65"/>
      <c r="AL45" s="65"/>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65"/>
      <c r="D46" s="65"/>
      <c r="E46" s="65"/>
      <c r="F46" s="65"/>
      <c r="G46" s="65"/>
      <c r="H46" s="65"/>
      <c r="I46" s="65"/>
      <c r="J46" s="65"/>
      <c r="K46" s="65"/>
      <c r="L46" s="65"/>
      <c r="M46" s="65"/>
      <c r="N46" s="65"/>
      <c r="O46" s="65"/>
      <c r="P46" s="65"/>
      <c r="Q46" s="65"/>
      <c r="R46" s="65"/>
      <c r="S46" s="65"/>
      <c r="T46" s="65"/>
      <c r="U46" s="65"/>
      <c r="V46" s="65"/>
      <c r="W46" s="65"/>
      <c r="X46" s="65"/>
      <c r="Y46" s="65"/>
      <c r="Z46" s="65"/>
      <c r="AA46" s="65"/>
      <c r="AB46" s="65"/>
      <c r="AC46" s="65"/>
      <c r="AD46" s="65"/>
      <c r="AE46" s="65"/>
      <c r="AF46" s="65"/>
      <c r="AG46" s="65"/>
      <c r="AH46" s="65"/>
      <c r="AI46" s="65"/>
      <c r="AJ46" s="65"/>
      <c r="AK46" s="65"/>
      <c r="AL46" s="65"/>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65"/>
      <c r="D47" s="65"/>
      <c r="E47" s="65"/>
      <c r="F47" s="65"/>
      <c r="G47" s="65"/>
      <c r="H47" s="65"/>
      <c r="I47" s="65"/>
      <c r="J47" s="65"/>
      <c r="K47" s="65"/>
      <c r="L47" s="65"/>
      <c r="M47" s="65"/>
      <c r="N47" s="65"/>
      <c r="O47" s="65"/>
      <c r="P47" s="65"/>
      <c r="Q47" s="65"/>
      <c r="R47" s="65"/>
      <c r="S47" s="65"/>
      <c r="T47" s="65"/>
      <c r="U47" s="65"/>
      <c r="V47" s="65"/>
      <c r="W47" s="65"/>
      <c r="X47" s="65"/>
      <c r="Y47" s="65"/>
      <c r="Z47" s="65"/>
      <c r="AA47" s="65"/>
      <c r="AB47" s="65"/>
      <c r="AC47" s="65"/>
      <c r="AD47" s="65"/>
      <c r="AE47" s="65"/>
      <c r="AF47" s="65"/>
      <c r="AG47" s="65"/>
      <c r="AH47" s="65"/>
      <c r="AI47" s="65"/>
      <c r="AJ47" s="65"/>
      <c r="AK47" s="65"/>
      <c r="AL47" s="65"/>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65"/>
      <c r="D48" s="65"/>
      <c r="E48" s="65"/>
      <c r="F48" s="65"/>
      <c r="G48" s="65"/>
      <c r="H48" s="65"/>
      <c r="I48" s="65"/>
      <c r="J48" s="65"/>
      <c r="K48" s="65"/>
      <c r="L48" s="65"/>
      <c r="M48" s="65"/>
      <c r="N48" s="65"/>
      <c r="O48" s="65"/>
      <c r="P48" s="65"/>
      <c r="Q48" s="65"/>
      <c r="R48" s="65"/>
      <c r="S48" s="65"/>
      <c r="T48" s="65"/>
      <c r="U48" s="65"/>
      <c r="V48" s="65"/>
      <c r="W48" s="65"/>
      <c r="X48" s="65"/>
      <c r="Y48" s="65"/>
      <c r="Z48" s="65"/>
      <c r="AA48" s="65"/>
      <c r="AB48" s="65"/>
      <c r="AC48" s="65"/>
      <c r="AD48" s="65"/>
      <c r="AE48" s="65"/>
      <c r="AF48" s="65"/>
      <c r="AG48" s="65"/>
      <c r="AH48" s="65"/>
      <c r="AI48" s="65"/>
      <c r="AJ48" s="65"/>
      <c r="AK48" s="65"/>
      <c r="AL48" s="65"/>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65"/>
      <c r="D49" s="65"/>
      <c r="E49" s="65"/>
      <c r="F49" s="65"/>
      <c r="G49" s="65"/>
      <c r="H49" s="65"/>
      <c r="I49" s="65"/>
      <c r="J49" s="65"/>
      <c r="K49" s="65"/>
      <c r="L49" s="65"/>
      <c r="M49" s="65"/>
      <c r="N49" s="65"/>
      <c r="O49" s="65"/>
      <c r="P49" s="65"/>
      <c r="Q49" s="65"/>
      <c r="R49" s="65"/>
      <c r="S49" s="65"/>
      <c r="T49" s="65"/>
      <c r="U49" s="65"/>
      <c r="V49" s="65"/>
      <c r="W49" s="65"/>
      <c r="X49" s="65"/>
      <c r="Y49" s="65"/>
      <c r="Z49" s="65"/>
      <c r="AA49" s="65"/>
      <c r="AB49" s="65"/>
      <c r="AC49" s="65"/>
      <c r="AD49" s="65"/>
      <c r="AE49" s="65"/>
      <c r="AF49" s="65"/>
      <c r="AG49" s="65"/>
      <c r="AH49" s="65"/>
      <c r="AI49" s="65"/>
      <c r="AJ49" s="65"/>
      <c r="AK49" s="65"/>
      <c r="AL49" s="65"/>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65"/>
      <c r="D50" s="65"/>
      <c r="E50" s="65"/>
      <c r="F50" s="65"/>
      <c r="G50" s="65"/>
      <c r="H50" s="65"/>
      <c r="I50" s="65"/>
      <c r="J50" s="65"/>
      <c r="K50" s="65"/>
      <c r="L50" s="65"/>
      <c r="M50" s="65"/>
      <c r="N50" s="65"/>
      <c r="O50" s="65"/>
      <c r="P50" s="65"/>
      <c r="Q50" s="65"/>
      <c r="R50" s="65"/>
      <c r="S50" s="65"/>
      <c r="T50" s="65"/>
      <c r="U50" s="65"/>
      <c r="V50" s="65"/>
      <c r="W50" s="65"/>
      <c r="X50" s="65"/>
      <c r="Y50" s="65"/>
      <c r="Z50" s="65"/>
      <c r="AA50" s="65"/>
      <c r="AB50" s="65"/>
      <c r="AC50" s="65"/>
      <c r="AD50" s="65"/>
      <c r="AE50" s="65"/>
      <c r="AF50" s="65"/>
      <c r="AG50" s="65"/>
      <c r="AH50" s="65"/>
      <c r="AI50" s="65"/>
      <c r="AJ50" s="65"/>
      <c r="AK50" s="65"/>
      <c r="AL50" s="65"/>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31:AI31"/>
    <mergeCell ref="A32:AL32"/>
    <mergeCell ref="C33:D33"/>
    <mergeCell ref="C36:D36"/>
    <mergeCell ref="C37:G37"/>
    <mergeCell ref="C38:E38"/>
    <mergeCell ref="C39:D39"/>
    <mergeCell ref="O4:Q4"/>
    <mergeCell ref="R4:T4"/>
    <mergeCell ref="A5:A6"/>
    <mergeCell ref="B5:B6"/>
    <mergeCell ref="AJ5:AJ6"/>
    <mergeCell ref="AK5:AK6"/>
    <mergeCell ref="AL5:AL6"/>
  </mergeCells>
  <conditionalFormatting sqref="E6:G30 H6 I6:N30 O6:P6 Q6:AI30">
    <cfRule type="expression" dxfId="0" priority="1">
      <formula>IF(E$6="CN",1,0)</formula>
    </cfRule>
  </conditionalFormatting>
  <conditionalFormatting sqref="E6:G30 H6 I6:N30 O6:P6 Q6:AI30">
    <cfRule type="expression" dxfId="1" priority="2">
      <formula>IF(E$6="CN",1,0)</formula>
    </cfRule>
  </conditionalFormatting>
  <printOptions/>
  <pageMargins bottom="0.16875" footer="0.0" header="0.0" left="0.309027777777778" right="0.25" top="0.309027777777778"/>
  <pageSetup orientation="landscape"/>
  <colBreaks count="1" manualBreakCount="1">
    <brk id="38" man="1"/>
  </colBreaks>
  <drawing r:id="rId2"/>
  <legacyDrawing r:id="rId3"/>
</worksheet>
</file>

<file path=xl/worksheets/sheet1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42</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511</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3.0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45352</v>
      </c>
      <c r="F5" s="74">
        <f t="shared" ref="F5:AI5" si="1">E5+1</f>
        <v>45353</v>
      </c>
      <c r="G5" s="74">
        <f t="shared" si="1"/>
        <v>45354</v>
      </c>
      <c r="H5" s="74">
        <f t="shared" si="1"/>
        <v>45355</v>
      </c>
      <c r="I5" s="74">
        <f t="shared" si="1"/>
        <v>45356</v>
      </c>
      <c r="J5" s="74">
        <f t="shared" si="1"/>
        <v>45357</v>
      </c>
      <c r="K5" s="74">
        <f t="shared" si="1"/>
        <v>45358</v>
      </c>
      <c r="L5" s="74">
        <f t="shared" si="1"/>
        <v>45359</v>
      </c>
      <c r="M5" s="74">
        <f t="shared" si="1"/>
        <v>45360</v>
      </c>
      <c r="N5" s="74">
        <f t="shared" si="1"/>
        <v>45361</v>
      </c>
      <c r="O5" s="74">
        <f t="shared" si="1"/>
        <v>45362</v>
      </c>
      <c r="P5" s="74">
        <f t="shared" si="1"/>
        <v>45363</v>
      </c>
      <c r="Q5" s="74">
        <f t="shared" si="1"/>
        <v>45364</v>
      </c>
      <c r="R5" s="74">
        <f t="shared" si="1"/>
        <v>45365</v>
      </c>
      <c r="S5" s="74">
        <f t="shared" si="1"/>
        <v>45366</v>
      </c>
      <c r="T5" s="74">
        <f t="shared" si="1"/>
        <v>45367</v>
      </c>
      <c r="U5" s="74">
        <f t="shared" si="1"/>
        <v>45368</v>
      </c>
      <c r="V5" s="74">
        <f t="shared" si="1"/>
        <v>45369</v>
      </c>
      <c r="W5" s="74">
        <f t="shared" si="1"/>
        <v>45370</v>
      </c>
      <c r="X5" s="74">
        <f t="shared" si="1"/>
        <v>45371</v>
      </c>
      <c r="Y5" s="74">
        <f t="shared" si="1"/>
        <v>45372</v>
      </c>
      <c r="Z5" s="74">
        <f t="shared" si="1"/>
        <v>45373</v>
      </c>
      <c r="AA5" s="74">
        <f t="shared" si="1"/>
        <v>45374</v>
      </c>
      <c r="AB5" s="74">
        <f t="shared" si="1"/>
        <v>45375</v>
      </c>
      <c r="AC5" s="74">
        <f t="shared" si="1"/>
        <v>45376</v>
      </c>
      <c r="AD5" s="74">
        <f t="shared" si="1"/>
        <v>45377</v>
      </c>
      <c r="AE5" s="74">
        <f t="shared" si="1"/>
        <v>45378</v>
      </c>
      <c r="AF5" s="74">
        <f t="shared" si="1"/>
        <v>45379</v>
      </c>
      <c r="AG5" s="74">
        <f t="shared" si="1"/>
        <v>45380</v>
      </c>
      <c r="AH5" s="74">
        <f t="shared" si="1"/>
        <v>45381</v>
      </c>
      <c r="AI5" s="74">
        <f t="shared" si="1"/>
        <v>45382</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6</v>
      </c>
      <c r="F6" s="80">
        <f t="shared" si="2"/>
        <v>7</v>
      </c>
      <c r="G6" s="80" t="str">
        <f t="shared" si="2"/>
        <v>CN</v>
      </c>
      <c r="H6" s="80">
        <f t="shared" si="2"/>
        <v>2</v>
      </c>
      <c r="I6" s="80">
        <f t="shared" si="2"/>
        <v>3</v>
      </c>
      <c r="J6" s="80">
        <f t="shared" si="2"/>
        <v>4</v>
      </c>
      <c r="K6" s="80">
        <f t="shared" si="2"/>
        <v>5</v>
      </c>
      <c r="L6" s="80">
        <f t="shared" si="2"/>
        <v>6</v>
      </c>
      <c r="M6" s="80">
        <f t="shared" si="2"/>
        <v>7</v>
      </c>
      <c r="N6" s="80" t="str">
        <f t="shared" si="2"/>
        <v>CN</v>
      </c>
      <c r="O6" s="80">
        <f t="shared" si="2"/>
        <v>2</v>
      </c>
      <c r="P6" s="80">
        <f t="shared" si="2"/>
        <v>3</v>
      </c>
      <c r="Q6" s="80">
        <f t="shared" si="2"/>
        <v>4</v>
      </c>
      <c r="R6" s="80">
        <f t="shared" si="2"/>
        <v>5</v>
      </c>
      <c r="S6" s="80">
        <f t="shared" si="2"/>
        <v>6</v>
      </c>
      <c r="T6" s="80">
        <f t="shared" si="2"/>
        <v>7</v>
      </c>
      <c r="U6" s="80" t="str">
        <f t="shared" si="2"/>
        <v>CN</v>
      </c>
      <c r="V6" s="80">
        <f t="shared" si="2"/>
        <v>2</v>
      </c>
      <c r="W6" s="80">
        <f t="shared" si="2"/>
        <v>3</v>
      </c>
      <c r="X6" s="80">
        <f t="shared" si="2"/>
        <v>4</v>
      </c>
      <c r="Y6" s="80">
        <f t="shared" si="2"/>
        <v>5</v>
      </c>
      <c r="Z6" s="80">
        <f t="shared" si="2"/>
        <v>6</v>
      </c>
      <c r="AA6" s="80">
        <f t="shared" si="2"/>
        <v>7</v>
      </c>
      <c r="AB6" s="80" t="str">
        <f t="shared" si="2"/>
        <v>CN</v>
      </c>
      <c r="AC6" s="80">
        <f t="shared" si="2"/>
        <v>2</v>
      </c>
      <c r="AD6" s="80">
        <f t="shared" si="2"/>
        <v>3</v>
      </c>
      <c r="AE6" s="80">
        <f t="shared" si="2"/>
        <v>4</v>
      </c>
      <c r="AF6" s="80">
        <f t="shared" si="2"/>
        <v>5</v>
      </c>
      <c r="AG6" s="80">
        <f t="shared" si="2"/>
        <v>6</v>
      </c>
      <c r="AH6" s="80">
        <f t="shared" si="2"/>
        <v>7</v>
      </c>
      <c r="AI6" s="80" t="str">
        <f t="shared" si="2"/>
        <v>CN</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94">
        <v>2.255202230062E12</v>
      </c>
      <c r="C7" s="83" t="s">
        <v>512</v>
      </c>
      <c r="D7" s="112" t="s">
        <v>58</v>
      </c>
      <c r="E7" s="85"/>
      <c r="F7" s="85"/>
      <c r="G7" s="85"/>
      <c r="H7" s="85"/>
      <c r="I7" s="85"/>
      <c r="J7" s="85"/>
      <c r="K7" s="85"/>
      <c r="L7" s="85"/>
      <c r="M7" s="85"/>
      <c r="N7" s="85"/>
      <c r="O7" s="85"/>
      <c r="P7" s="90"/>
      <c r="Q7" s="85"/>
      <c r="R7" s="85"/>
      <c r="S7" s="85"/>
      <c r="T7" s="85"/>
      <c r="U7" s="85"/>
      <c r="V7" s="85"/>
      <c r="W7" s="85"/>
      <c r="X7" s="85"/>
      <c r="Y7" s="85"/>
      <c r="Z7" s="85"/>
      <c r="AA7" s="85"/>
      <c r="AB7" s="85"/>
      <c r="AC7" s="85"/>
      <c r="AD7" s="85"/>
      <c r="AE7" s="85"/>
      <c r="AF7" s="85"/>
      <c r="AG7" s="85"/>
      <c r="AH7" s="85"/>
      <c r="AI7" s="85"/>
      <c r="AJ7" s="89">
        <f t="shared" ref="AJ7:AJ31" si="3">COUNTIF(E7:AI7,"K")+2*COUNTIF(E7:AI7,"2K")+COUNTIF(E7:AI7,"TK")+COUNTIF(E7:AI7,"KT")+COUNTIF(E7:AI7,"PK")+COUNTIF(E7:AI7,"KP")+2*COUNTIF(E7:AI7,"K2")</f>
        <v>0</v>
      </c>
      <c r="AK7" s="9">
        <f t="shared" ref="AK7:AK31" si="4">COUNTIF(F7:AJ7,"P")+2*COUNTIF(F7:AJ7,"2P")+COUNTIF(F7:AJ7,"TP")+COUNTIF(F7:AJ7,"PT")+COUNTIF(F7:AJ7,"PK")+COUNTIF(F7:AJ7,"KP")+2*COUNTIF(F7:AJ7,"P2")</f>
        <v>0</v>
      </c>
      <c r="AL7" s="9">
        <f t="shared" ref="AL7:AL31"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94">
        <v>2.255202230086E12</v>
      </c>
      <c r="C8" s="83" t="s">
        <v>513</v>
      </c>
      <c r="D8" s="112" t="s">
        <v>58</v>
      </c>
      <c r="E8" s="85"/>
      <c r="F8" s="85"/>
      <c r="G8" s="85"/>
      <c r="H8" s="85"/>
      <c r="I8" s="85"/>
      <c r="J8" s="85"/>
      <c r="K8" s="85"/>
      <c r="L8" s="85"/>
      <c r="M8" s="85"/>
      <c r="N8" s="85"/>
      <c r="O8" s="85"/>
      <c r="P8" s="90"/>
      <c r="Q8" s="85"/>
      <c r="R8" s="85"/>
      <c r="S8" s="85"/>
      <c r="T8" s="85"/>
      <c r="U8" s="85"/>
      <c r="V8" s="85"/>
      <c r="W8" s="85"/>
      <c r="X8" s="85"/>
      <c r="Y8" s="85"/>
      <c r="Z8" s="85"/>
      <c r="AA8" s="85"/>
      <c r="AB8" s="85"/>
      <c r="AC8" s="85"/>
      <c r="AD8" s="85"/>
      <c r="AE8" s="85"/>
      <c r="AF8" s="85"/>
      <c r="AG8" s="85"/>
      <c r="AH8" s="85"/>
      <c r="AI8" s="85"/>
      <c r="AJ8" s="89">
        <f t="shared" si="3"/>
        <v>0</v>
      </c>
      <c r="AK8" s="9">
        <f t="shared" si="4"/>
        <v>0</v>
      </c>
      <c r="AL8" s="9">
        <f t="shared" si="5"/>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94">
        <v>2.255202230078E12</v>
      </c>
      <c r="C9" s="83" t="s">
        <v>514</v>
      </c>
      <c r="D9" s="112" t="s">
        <v>515</v>
      </c>
      <c r="E9" s="85"/>
      <c r="F9" s="85"/>
      <c r="G9" s="85"/>
      <c r="H9" s="85"/>
      <c r="I9" s="85"/>
      <c r="J9" s="85"/>
      <c r="K9" s="85"/>
      <c r="L9" s="85"/>
      <c r="M9" s="85"/>
      <c r="N9" s="85"/>
      <c r="O9" s="85"/>
      <c r="P9" s="90"/>
      <c r="Q9" s="85"/>
      <c r="R9" s="85"/>
      <c r="S9" s="85"/>
      <c r="T9" s="85"/>
      <c r="U9" s="85"/>
      <c r="V9" s="85"/>
      <c r="W9" s="85"/>
      <c r="X9" s="85"/>
      <c r="Y9" s="85"/>
      <c r="Z9" s="85"/>
      <c r="AA9" s="85"/>
      <c r="AB9" s="85"/>
      <c r="AC9" s="85"/>
      <c r="AD9" s="85"/>
      <c r="AE9" s="85"/>
      <c r="AF9" s="85"/>
      <c r="AG9" s="85"/>
      <c r="AH9" s="85"/>
      <c r="AI9" s="85"/>
      <c r="AJ9" s="89">
        <f t="shared" si="3"/>
        <v>0</v>
      </c>
      <c r="AK9" s="9">
        <f t="shared" si="4"/>
        <v>0</v>
      </c>
      <c r="AL9" s="9">
        <f t="shared" si="5"/>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94">
        <v>2.255202230068E12</v>
      </c>
      <c r="C10" s="83" t="s">
        <v>516</v>
      </c>
      <c r="D10" s="112" t="s">
        <v>517</v>
      </c>
      <c r="E10" s="85"/>
      <c r="F10" s="85"/>
      <c r="G10" s="85"/>
      <c r="H10" s="85"/>
      <c r="I10" s="85"/>
      <c r="J10" s="85"/>
      <c r="K10" s="85"/>
      <c r="L10" s="85"/>
      <c r="M10" s="85"/>
      <c r="N10" s="85"/>
      <c r="O10" s="85"/>
      <c r="P10" s="90"/>
      <c r="Q10" s="85"/>
      <c r="R10" s="85"/>
      <c r="S10" s="85"/>
      <c r="T10" s="85"/>
      <c r="U10" s="85"/>
      <c r="V10" s="85"/>
      <c r="W10" s="85"/>
      <c r="X10" s="85"/>
      <c r="Y10" s="85"/>
      <c r="Z10" s="85"/>
      <c r="AA10" s="85"/>
      <c r="AB10" s="85"/>
      <c r="AC10" s="85"/>
      <c r="AD10" s="85"/>
      <c r="AE10" s="85"/>
      <c r="AF10" s="85"/>
      <c r="AG10" s="85"/>
      <c r="AH10" s="85"/>
      <c r="AI10" s="85"/>
      <c r="AJ10" s="89">
        <f t="shared" si="3"/>
        <v>0</v>
      </c>
      <c r="AK10" s="9">
        <f t="shared" si="4"/>
        <v>0</v>
      </c>
      <c r="AL10" s="9">
        <f t="shared" si="5"/>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94">
        <v>2.25520223007E12</v>
      </c>
      <c r="C11" s="83" t="s">
        <v>518</v>
      </c>
      <c r="D11" s="112" t="s">
        <v>519</v>
      </c>
      <c r="E11" s="85"/>
      <c r="F11" s="85"/>
      <c r="G11" s="85"/>
      <c r="H11" s="85"/>
      <c r="I11" s="85"/>
      <c r="J11" s="85"/>
      <c r="K11" s="85"/>
      <c r="L11" s="85"/>
      <c r="M11" s="85"/>
      <c r="N11" s="85"/>
      <c r="O11" s="85"/>
      <c r="P11" s="90"/>
      <c r="Q11" s="85"/>
      <c r="R11" s="85"/>
      <c r="S11" s="85"/>
      <c r="T11" s="85"/>
      <c r="U11" s="85"/>
      <c r="V11" s="85"/>
      <c r="W11" s="85"/>
      <c r="X11" s="85"/>
      <c r="Y11" s="85"/>
      <c r="Z11" s="85"/>
      <c r="AA11" s="85"/>
      <c r="AB11" s="85"/>
      <c r="AC11" s="85"/>
      <c r="AD11" s="85"/>
      <c r="AE11" s="85"/>
      <c r="AF11" s="85"/>
      <c r="AG11" s="85"/>
      <c r="AH11" s="85"/>
      <c r="AI11" s="85"/>
      <c r="AJ11" s="89">
        <f t="shared" si="3"/>
        <v>0</v>
      </c>
      <c r="AK11" s="9">
        <f t="shared" si="4"/>
        <v>0</v>
      </c>
      <c r="AL11" s="9">
        <f t="shared" si="5"/>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94">
        <v>2.255202230069E12</v>
      </c>
      <c r="C12" s="83" t="s">
        <v>520</v>
      </c>
      <c r="D12" s="112" t="s">
        <v>239</v>
      </c>
      <c r="E12" s="85"/>
      <c r="F12" s="85"/>
      <c r="G12" s="85"/>
      <c r="H12" s="85"/>
      <c r="I12" s="85"/>
      <c r="J12" s="85"/>
      <c r="K12" s="85"/>
      <c r="L12" s="85"/>
      <c r="M12" s="85"/>
      <c r="N12" s="85"/>
      <c r="O12" s="85"/>
      <c r="P12" s="90"/>
      <c r="Q12" s="85"/>
      <c r="R12" s="85"/>
      <c r="S12" s="85"/>
      <c r="T12" s="85"/>
      <c r="U12" s="85"/>
      <c r="V12" s="85"/>
      <c r="W12" s="85"/>
      <c r="X12" s="85"/>
      <c r="Y12" s="85"/>
      <c r="Z12" s="85"/>
      <c r="AA12" s="85"/>
      <c r="AB12" s="85"/>
      <c r="AC12" s="85"/>
      <c r="AD12" s="85"/>
      <c r="AE12" s="85"/>
      <c r="AF12" s="85"/>
      <c r="AG12" s="85"/>
      <c r="AH12" s="85"/>
      <c r="AI12" s="85"/>
      <c r="AJ12" s="89">
        <f t="shared" si="3"/>
        <v>0</v>
      </c>
      <c r="AK12" s="9">
        <f t="shared" si="4"/>
        <v>0</v>
      </c>
      <c r="AL12" s="9">
        <f t="shared" si="5"/>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94">
        <v>2.25520223006E12</v>
      </c>
      <c r="C13" s="83" t="s">
        <v>521</v>
      </c>
      <c r="D13" s="112" t="s">
        <v>522</v>
      </c>
      <c r="E13" s="85"/>
      <c r="F13" s="85"/>
      <c r="G13" s="85"/>
      <c r="H13" s="85"/>
      <c r="I13" s="85"/>
      <c r="J13" s="85"/>
      <c r="K13" s="85"/>
      <c r="L13" s="85"/>
      <c r="M13" s="85"/>
      <c r="N13" s="85"/>
      <c r="O13" s="85"/>
      <c r="P13" s="90"/>
      <c r="Q13" s="85"/>
      <c r="R13" s="85"/>
      <c r="S13" s="85"/>
      <c r="T13" s="85"/>
      <c r="U13" s="85"/>
      <c r="V13" s="85"/>
      <c r="W13" s="85"/>
      <c r="X13" s="85"/>
      <c r="Y13" s="85"/>
      <c r="Z13" s="85"/>
      <c r="AA13" s="85"/>
      <c r="AB13" s="85"/>
      <c r="AC13" s="85"/>
      <c r="AD13" s="85"/>
      <c r="AE13" s="85"/>
      <c r="AF13" s="85"/>
      <c r="AG13" s="85"/>
      <c r="AH13" s="85"/>
      <c r="AI13" s="85"/>
      <c r="AJ13" s="89">
        <f t="shared" si="3"/>
        <v>0</v>
      </c>
      <c r="AK13" s="9">
        <f t="shared" si="4"/>
        <v>0</v>
      </c>
      <c r="AL13" s="9">
        <f t="shared" si="5"/>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94">
        <v>2.255202230073E12</v>
      </c>
      <c r="C14" s="83" t="s">
        <v>333</v>
      </c>
      <c r="D14" s="112" t="s">
        <v>523</v>
      </c>
      <c r="E14" s="85"/>
      <c r="F14" s="85"/>
      <c r="G14" s="85"/>
      <c r="H14" s="85"/>
      <c r="I14" s="85"/>
      <c r="J14" s="85"/>
      <c r="K14" s="85"/>
      <c r="L14" s="85"/>
      <c r="M14" s="85"/>
      <c r="N14" s="85"/>
      <c r="O14" s="85"/>
      <c r="P14" s="90"/>
      <c r="Q14" s="85"/>
      <c r="R14" s="85"/>
      <c r="S14" s="85"/>
      <c r="T14" s="85"/>
      <c r="U14" s="85"/>
      <c r="V14" s="85"/>
      <c r="W14" s="85"/>
      <c r="X14" s="85"/>
      <c r="Y14" s="85"/>
      <c r="Z14" s="85"/>
      <c r="AA14" s="85"/>
      <c r="AB14" s="85"/>
      <c r="AC14" s="85"/>
      <c r="AD14" s="85"/>
      <c r="AE14" s="85"/>
      <c r="AF14" s="85"/>
      <c r="AG14" s="85"/>
      <c r="AH14" s="85"/>
      <c r="AI14" s="85"/>
      <c r="AJ14" s="89">
        <f t="shared" si="3"/>
        <v>0</v>
      </c>
      <c r="AK14" s="9">
        <f t="shared" si="4"/>
        <v>0</v>
      </c>
      <c r="AL14" s="9">
        <f t="shared" si="5"/>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94">
        <v>2.255202230061E12</v>
      </c>
      <c r="C15" s="83" t="s">
        <v>524</v>
      </c>
      <c r="D15" s="112" t="s">
        <v>434</v>
      </c>
      <c r="E15" s="85"/>
      <c r="F15" s="85"/>
      <c r="G15" s="85"/>
      <c r="H15" s="85"/>
      <c r="I15" s="85"/>
      <c r="J15" s="85"/>
      <c r="K15" s="85"/>
      <c r="L15" s="85"/>
      <c r="M15" s="85"/>
      <c r="N15" s="85"/>
      <c r="O15" s="85"/>
      <c r="P15" s="90"/>
      <c r="Q15" s="85"/>
      <c r="R15" s="85"/>
      <c r="S15" s="85"/>
      <c r="T15" s="85"/>
      <c r="U15" s="85"/>
      <c r="V15" s="85"/>
      <c r="W15" s="85"/>
      <c r="X15" s="85"/>
      <c r="Y15" s="85"/>
      <c r="Z15" s="85"/>
      <c r="AA15" s="85"/>
      <c r="AB15" s="85"/>
      <c r="AC15" s="85"/>
      <c r="AD15" s="85"/>
      <c r="AE15" s="85"/>
      <c r="AF15" s="85"/>
      <c r="AG15" s="85"/>
      <c r="AH15" s="85"/>
      <c r="AI15" s="85"/>
      <c r="AJ15" s="89">
        <f t="shared" si="3"/>
        <v>0</v>
      </c>
      <c r="AK15" s="9">
        <f t="shared" si="4"/>
        <v>0</v>
      </c>
      <c r="AL15" s="9">
        <f t="shared" si="5"/>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94">
        <v>2.255202230077E12</v>
      </c>
      <c r="C16" s="83" t="s">
        <v>525</v>
      </c>
      <c r="D16" s="112" t="s">
        <v>70</v>
      </c>
      <c r="E16" s="85"/>
      <c r="F16" s="85"/>
      <c r="G16" s="85"/>
      <c r="H16" s="85"/>
      <c r="I16" s="85"/>
      <c r="J16" s="85"/>
      <c r="K16" s="85"/>
      <c r="L16" s="85"/>
      <c r="M16" s="85"/>
      <c r="N16" s="85"/>
      <c r="O16" s="85"/>
      <c r="P16" s="90"/>
      <c r="Q16" s="85"/>
      <c r="R16" s="85"/>
      <c r="S16" s="85"/>
      <c r="T16" s="85"/>
      <c r="U16" s="85"/>
      <c r="V16" s="85"/>
      <c r="W16" s="85"/>
      <c r="X16" s="85"/>
      <c r="Y16" s="85"/>
      <c r="Z16" s="85"/>
      <c r="AA16" s="85"/>
      <c r="AB16" s="85"/>
      <c r="AC16" s="85"/>
      <c r="AD16" s="85"/>
      <c r="AE16" s="85"/>
      <c r="AF16" s="85"/>
      <c r="AG16" s="85"/>
      <c r="AH16" s="85"/>
      <c r="AI16" s="85"/>
      <c r="AJ16" s="89">
        <f t="shared" si="3"/>
        <v>0</v>
      </c>
      <c r="AK16" s="9">
        <f t="shared" si="4"/>
        <v>0</v>
      </c>
      <c r="AL16" s="9">
        <f t="shared" si="5"/>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94">
        <v>2.255202230083E12</v>
      </c>
      <c r="C17" s="83" t="s">
        <v>526</v>
      </c>
      <c r="D17" s="112" t="s">
        <v>396</v>
      </c>
      <c r="E17" s="85"/>
      <c r="F17" s="85"/>
      <c r="G17" s="85"/>
      <c r="H17" s="85"/>
      <c r="I17" s="85"/>
      <c r="J17" s="85"/>
      <c r="K17" s="85"/>
      <c r="L17" s="85"/>
      <c r="M17" s="85"/>
      <c r="N17" s="85"/>
      <c r="O17" s="85"/>
      <c r="P17" s="90"/>
      <c r="Q17" s="85"/>
      <c r="R17" s="85"/>
      <c r="S17" s="85"/>
      <c r="T17" s="85"/>
      <c r="U17" s="85"/>
      <c r="V17" s="85"/>
      <c r="W17" s="85"/>
      <c r="X17" s="85"/>
      <c r="Y17" s="85"/>
      <c r="Z17" s="85"/>
      <c r="AA17" s="85"/>
      <c r="AB17" s="85"/>
      <c r="AC17" s="85"/>
      <c r="AD17" s="85"/>
      <c r="AE17" s="85"/>
      <c r="AF17" s="85"/>
      <c r="AG17" s="85"/>
      <c r="AH17" s="85"/>
      <c r="AI17" s="85"/>
      <c r="AJ17" s="89">
        <f t="shared" si="3"/>
        <v>0</v>
      </c>
      <c r="AK17" s="9">
        <f t="shared" si="4"/>
        <v>0</v>
      </c>
      <c r="AL17" s="9">
        <f t="shared" si="5"/>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120">
        <v>2.255202230059E12</v>
      </c>
      <c r="C18" s="83" t="s">
        <v>405</v>
      </c>
      <c r="D18" s="112" t="s">
        <v>270</v>
      </c>
      <c r="E18" s="85"/>
      <c r="F18" s="85"/>
      <c r="G18" s="85"/>
      <c r="H18" s="85"/>
      <c r="I18" s="85"/>
      <c r="J18" s="85"/>
      <c r="K18" s="85"/>
      <c r="L18" s="85"/>
      <c r="M18" s="85"/>
      <c r="N18" s="85"/>
      <c r="O18" s="85"/>
      <c r="P18" s="90"/>
      <c r="Q18" s="85"/>
      <c r="R18" s="85"/>
      <c r="S18" s="85"/>
      <c r="T18" s="85"/>
      <c r="U18" s="85"/>
      <c r="V18" s="85"/>
      <c r="W18" s="85"/>
      <c r="X18" s="85"/>
      <c r="Y18" s="85"/>
      <c r="Z18" s="85"/>
      <c r="AA18" s="85"/>
      <c r="AB18" s="85"/>
      <c r="AC18" s="85"/>
      <c r="AD18" s="85"/>
      <c r="AE18" s="85"/>
      <c r="AF18" s="85"/>
      <c r="AG18" s="85"/>
      <c r="AH18" s="85"/>
      <c r="AI18" s="85"/>
      <c r="AJ18" s="89">
        <f t="shared" si="3"/>
        <v>0</v>
      </c>
      <c r="AK18" s="9">
        <f t="shared" si="4"/>
        <v>0</v>
      </c>
      <c r="AL18" s="9">
        <f t="shared" si="5"/>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94">
        <v>2.255202230063E12</v>
      </c>
      <c r="C19" s="83" t="s">
        <v>527</v>
      </c>
      <c r="D19" s="112" t="s">
        <v>260</v>
      </c>
      <c r="E19" s="85"/>
      <c r="F19" s="85"/>
      <c r="G19" s="85"/>
      <c r="H19" s="85"/>
      <c r="I19" s="85"/>
      <c r="J19" s="85"/>
      <c r="K19" s="85"/>
      <c r="L19" s="85"/>
      <c r="M19" s="85"/>
      <c r="N19" s="85"/>
      <c r="O19" s="85"/>
      <c r="P19" s="90"/>
      <c r="Q19" s="85"/>
      <c r="R19" s="85"/>
      <c r="S19" s="85"/>
      <c r="T19" s="85"/>
      <c r="U19" s="85"/>
      <c r="V19" s="85"/>
      <c r="W19" s="85"/>
      <c r="X19" s="85"/>
      <c r="Y19" s="85"/>
      <c r="Z19" s="85"/>
      <c r="AA19" s="85"/>
      <c r="AB19" s="85"/>
      <c r="AC19" s="85"/>
      <c r="AD19" s="85"/>
      <c r="AE19" s="85"/>
      <c r="AF19" s="85"/>
      <c r="AG19" s="85"/>
      <c r="AH19" s="85"/>
      <c r="AI19" s="85"/>
      <c r="AJ19" s="89">
        <f t="shared" si="3"/>
        <v>0</v>
      </c>
      <c r="AK19" s="9">
        <f t="shared" si="4"/>
        <v>0</v>
      </c>
      <c r="AL19" s="9">
        <f t="shared" si="5"/>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94">
        <v>2.255202230065E12</v>
      </c>
      <c r="C20" s="83" t="s">
        <v>333</v>
      </c>
      <c r="D20" s="112" t="s">
        <v>448</v>
      </c>
      <c r="E20" s="85"/>
      <c r="F20" s="85"/>
      <c r="G20" s="85"/>
      <c r="H20" s="85"/>
      <c r="I20" s="85"/>
      <c r="J20" s="85"/>
      <c r="K20" s="85"/>
      <c r="L20" s="85"/>
      <c r="M20" s="85"/>
      <c r="N20" s="85"/>
      <c r="O20" s="85"/>
      <c r="P20" s="90"/>
      <c r="Q20" s="85"/>
      <c r="R20" s="85"/>
      <c r="S20" s="85"/>
      <c r="T20" s="85"/>
      <c r="U20" s="85"/>
      <c r="V20" s="85"/>
      <c r="W20" s="85"/>
      <c r="X20" s="85"/>
      <c r="Y20" s="85"/>
      <c r="Z20" s="85"/>
      <c r="AA20" s="85"/>
      <c r="AB20" s="85"/>
      <c r="AC20" s="85"/>
      <c r="AD20" s="85"/>
      <c r="AE20" s="85"/>
      <c r="AF20" s="85"/>
      <c r="AG20" s="85"/>
      <c r="AH20" s="85"/>
      <c r="AI20" s="85"/>
      <c r="AJ20" s="89">
        <f t="shared" si="3"/>
        <v>0</v>
      </c>
      <c r="AK20" s="9">
        <f t="shared" si="4"/>
        <v>0</v>
      </c>
      <c r="AL20" s="9">
        <f t="shared" si="5"/>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94">
        <v>2.255202230071E12</v>
      </c>
      <c r="C21" s="83" t="s">
        <v>528</v>
      </c>
      <c r="D21" s="112" t="s">
        <v>343</v>
      </c>
      <c r="E21" s="85"/>
      <c r="F21" s="85"/>
      <c r="G21" s="85"/>
      <c r="H21" s="85"/>
      <c r="I21" s="85"/>
      <c r="J21" s="85"/>
      <c r="K21" s="85"/>
      <c r="L21" s="85"/>
      <c r="M21" s="85"/>
      <c r="N21" s="85"/>
      <c r="O21" s="85"/>
      <c r="P21" s="90"/>
      <c r="Q21" s="85"/>
      <c r="R21" s="85"/>
      <c r="S21" s="85"/>
      <c r="T21" s="85"/>
      <c r="U21" s="85"/>
      <c r="V21" s="85"/>
      <c r="W21" s="85"/>
      <c r="X21" s="85"/>
      <c r="Y21" s="85"/>
      <c r="Z21" s="85"/>
      <c r="AA21" s="85"/>
      <c r="AB21" s="85"/>
      <c r="AC21" s="85"/>
      <c r="AD21" s="85"/>
      <c r="AE21" s="85"/>
      <c r="AF21" s="85"/>
      <c r="AG21" s="85"/>
      <c r="AH21" s="85"/>
      <c r="AI21" s="85"/>
      <c r="AJ21" s="89">
        <f t="shared" si="3"/>
        <v>0</v>
      </c>
      <c r="AK21" s="9">
        <f t="shared" si="4"/>
        <v>0</v>
      </c>
      <c r="AL21" s="9">
        <f t="shared" si="5"/>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94">
        <v>2.255202230075E12</v>
      </c>
      <c r="C22" s="83" t="s">
        <v>529</v>
      </c>
      <c r="D22" s="112" t="s">
        <v>102</v>
      </c>
      <c r="E22" s="85"/>
      <c r="F22" s="85"/>
      <c r="G22" s="85"/>
      <c r="H22" s="85"/>
      <c r="I22" s="85"/>
      <c r="J22" s="85"/>
      <c r="K22" s="85"/>
      <c r="L22" s="85"/>
      <c r="M22" s="85"/>
      <c r="N22" s="85"/>
      <c r="O22" s="85"/>
      <c r="P22" s="90"/>
      <c r="Q22" s="85"/>
      <c r="R22" s="85"/>
      <c r="S22" s="85"/>
      <c r="T22" s="85"/>
      <c r="U22" s="85"/>
      <c r="V22" s="85"/>
      <c r="W22" s="85"/>
      <c r="X22" s="85"/>
      <c r="Y22" s="85"/>
      <c r="Z22" s="85"/>
      <c r="AA22" s="85"/>
      <c r="AB22" s="85"/>
      <c r="AC22" s="85"/>
      <c r="AD22" s="85"/>
      <c r="AE22" s="85"/>
      <c r="AF22" s="85"/>
      <c r="AG22" s="85"/>
      <c r="AH22" s="85"/>
      <c r="AI22" s="85"/>
      <c r="AJ22" s="89">
        <f t="shared" si="3"/>
        <v>0</v>
      </c>
      <c r="AK22" s="9">
        <f t="shared" si="4"/>
        <v>0</v>
      </c>
      <c r="AL22" s="9">
        <f t="shared" si="5"/>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94">
        <v>2.255202230067E12</v>
      </c>
      <c r="C23" s="83" t="s">
        <v>80</v>
      </c>
      <c r="D23" s="112" t="s">
        <v>508</v>
      </c>
      <c r="E23" s="85"/>
      <c r="F23" s="85"/>
      <c r="G23" s="85"/>
      <c r="H23" s="85"/>
      <c r="I23" s="85"/>
      <c r="J23" s="85"/>
      <c r="K23" s="85"/>
      <c r="L23" s="85"/>
      <c r="M23" s="85"/>
      <c r="N23" s="85"/>
      <c r="O23" s="85"/>
      <c r="P23" s="90"/>
      <c r="Q23" s="85"/>
      <c r="R23" s="85"/>
      <c r="S23" s="85"/>
      <c r="T23" s="85"/>
      <c r="U23" s="85"/>
      <c r="V23" s="85"/>
      <c r="W23" s="85"/>
      <c r="X23" s="85"/>
      <c r="Y23" s="85"/>
      <c r="Z23" s="85"/>
      <c r="AA23" s="85"/>
      <c r="AB23" s="85"/>
      <c r="AC23" s="85"/>
      <c r="AD23" s="85"/>
      <c r="AE23" s="85"/>
      <c r="AF23" s="85"/>
      <c r="AG23" s="85"/>
      <c r="AH23" s="85"/>
      <c r="AI23" s="85"/>
      <c r="AJ23" s="89">
        <f t="shared" si="3"/>
        <v>0</v>
      </c>
      <c r="AK23" s="9">
        <f t="shared" si="4"/>
        <v>0</v>
      </c>
      <c r="AL23" s="9">
        <f t="shared" si="5"/>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94">
        <v>2.255202230084E12</v>
      </c>
      <c r="C24" s="83" t="s">
        <v>530</v>
      </c>
      <c r="D24" s="112" t="s">
        <v>366</v>
      </c>
      <c r="E24" s="85"/>
      <c r="F24" s="85"/>
      <c r="G24" s="85"/>
      <c r="H24" s="85"/>
      <c r="I24" s="85"/>
      <c r="J24" s="85"/>
      <c r="K24" s="85"/>
      <c r="L24" s="85"/>
      <c r="M24" s="85"/>
      <c r="N24" s="85"/>
      <c r="O24" s="85"/>
      <c r="P24" s="90"/>
      <c r="Q24" s="85"/>
      <c r="R24" s="85"/>
      <c r="S24" s="85"/>
      <c r="T24" s="85"/>
      <c r="U24" s="85"/>
      <c r="V24" s="85"/>
      <c r="W24" s="85"/>
      <c r="X24" s="85"/>
      <c r="Y24" s="85"/>
      <c r="Z24" s="85"/>
      <c r="AA24" s="85"/>
      <c r="AB24" s="85"/>
      <c r="AC24" s="85"/>
      <c r="AD24" s="85"/>
      <c r="AE24" s="85"/>
      <c r="AF24" s="85"/>
      <c r="AG24" s="85"/>
      <c r="AH24" s="85"/>
      <c r="AI24" s="85"/>
      <c r="AJ24" s="89">
        <f t="shared" si="3"/>
        <v>0</v>
      </c>
      <c r="AK24" s="9">
        <f t="shared" si="4"/>
        <v>0</v>
      </c>
      <c r="AL24" s="9">
        <f t="shared" si="5"/>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94">
        <v>2.255202230085E12</v>
      </c>
      <c r="C25" s="83" t="s">
        <v>333</v>
      </c>
      <c r="D25" s="112" t="s">
        <v>130</v>
      </c>
      <c r="E25" s="85"/>
      <c r="F25" s="85"/>
      <c r="G25" s="85"/>
      <c r="H25" s="85"/>
      <c r="I25" s="85"/>
      <c r="J25" s="85"/>
      <c r="K25" s="85"/>
      <c r="L25" s="85"/>
      <c r="M25" s="85"/>
      <c r="N25" s="85"/>
      <c r="O25" s="85"/>
      <c r="P25" s="90"/>
      <c r="Q25" s="85"/>
      <c r="R25" s="85"/>
      <c r="S25" s="85"/>
      <c r="T25" s="85"/>
      <c r="U25" s="85"/>
      <c r="V25" s="85"/>
      <c r="W25" s="85"/>
      <c r="X25" s="85"/>
      <c r="Y25" s="85"/>
      <c r="Z25" s="85"/>
      <c r="AA25" s="85"/>
      <c r="AB25" s="85"/>
      <c r="AC25" s="85"/>
      <c r="AD25" s="85"/>
      <c r="AE25" s="85"/>
      <c r="AF25" s="85"/>
      <c r="AG25" s="85"/>
      <c r="AH25" s="85"/>
      <c r="AI25" s="85"/>
      <c r="AJ25" s="89">
        <f t="shared" si="3"/>
        <v>0</v>
      </c>
      <c r="AK25" s="9">
        <f t="shared" si="4"/>
        <v>0</v>
      </c>
      <c r="AL25" s="9">
        <f t="shared" si="5"/>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94">
        <v>2.255202230087E12</v>
      </c>
      <c r="C26" s="83" t="s">
        <v>531</v>
      </c>
      <c r="D26" s="112" t="s">
        <v>343</v>
      </c>
      <c r="E26" s="85"/>
      <c r="F26" s="85"/>
      <c r="G26" s="85"/>
      <c r="H26" s="85"/>
      <c r="I26" s="85"/>
      <c r="J26" s="85"/>
      <c r="K26" s="85"/>
      <c r="L26" s="85"/>
      <c r="M26" s="85"/>
      <c r="N26" s="85"/>
      <c r="O26" s="85"/>
      <c r="P26" s="90"/>
      <c r="Q26" s="85"/>
      <c r="R26" s="85"/>
      <c r="S26" s="85"/>
      <c r="T26" s="85"/>
      <c r="U26" s="85"/>
      <c r="V26" s="85"/>
      <c r="W26" s="85"/>
      <c r="X26" s="85"/>
      <c r="Y26" s="85"/>
      <c r="Z26" s="85"/>
      <c r="AA26" s="85"/>
      <c r="AB26" s="85"/>
      <c r="AC26" s="85"/>
      <c r="AD26" s="85"/>
      <c r="AE26" s="85"/>
      <c r="AF26" s="85"/>
      <c r="AG26" s="85"/>
      <c r="AH26" s="85"/>
      <c r="AI26" s="85"/>
      <c r="AJ26" s="89">
        <f t="shared" si="3"/>
        <v>0</v>
      </c>
      <c r="AK26" s="9">
        <f t="shared" si="4"/>
        <v>0</v>
      </c>
      <c r="AL26" s="9">
        <f t="shared" si="5"/>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94"/>
      <c r="C27" s="83"/>
      <c r="D27" s="112"/>
      <c r="E27" s="85"/>
      <c r="F27" s="85"/>
      <c r="G27" s="85"/>
      <c r="H27" s="85"/>
      <c r="I27" s="85"/>
      <c r="J27" s="85"/>
      <c r="K27" s="85"/>
      <c r="L27" s="85"/>
      <c r="M27" s="85"/>
      <c r="N27" s="85"/>
      <c r="O27" s="85"/>
      <c r="P27" s="90"/>
      <c r="Q27" s="85"/>
      <c r="R27" s="85"/>
      <c r="S27" s="85"/>
      <c r="T27" s="85"/>
      <c r="U27" s="85"/>
      <c r="V27" s="85"/>
      <c r="W27" s="85"/>
      <c r="X27" s="85"/>
      <c r="Y27" s="85"/>
      <c r="Z27" s="85"/>
      <c r="AA27" s="85"/>
      <c r="AB27" s="85"/>
      <c r="AC27" s="85"/>
      <c r="AD27" s="85"/>
      <c r="AE27" s="85"/>
      <c r="AF27" s="85"/>
      <c r="AG27" s="85"/>
      <c r="AH27" s="85"/>
      <c r="AI27" s="85"/>
      <c r="AJ27" s="89">
        <f t="shared" si="3"/>
        <v>0</v>
      </c>
      <c r="AK27" s="9">
        <f t="shared" si="4"/>
        <v>0</v>
      </c>
      <c r="AL27" s="9">
        <f t="shared" si="5"/>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94"/>
      <c r="C28" s="83"/>
      <c r="D28" s="112"/>
      <c r="E28" s="85"/>
      <c r="F28" s="85"/>
      <c r="G28" s="85"/>
      <c r="H28" s="85"/>
      <c r="I28" s="85"/>
      <c r="J28" s="85"/>
      <c r="K28" s="85"/>
      <c r="L28" s="85"/>
      <c r="M28" s="85"/>
      <c r="N28" s="85"/>
      <c r="O28" s="85"/>
      <c r="P28" s="90"/>
      <c r="Q28" s="85"/>
      <c r="R28" s="85"/>
      <c r="S28" s="85"/>
      <c r="T28" s="85"/>
      <c r="U28" s="85"/>
      <c r="V28" s="85"/>
      <c r="W28" s="85"/>
      <c r="X28" s="85"/>
      <c r="Y28" s="85"/>
      <c r="Z28" s="85"/>
      <c r="AA28" s="85"/>
      <c r="AB28" s="85"/>
      <c r="AC28" s="85"/>
      <c r="AD28" s="85"/>
      <c r="AE28" s="85"/>
      <c r="AF28" s="85"/>
      <c r="AG28" s="85"/>
      <c r="AH28" s="85"/>
      <c r="AI28" s="85"/>
      <c r="AJ28" s="89">
        <f t="shared" si="3"/>
        <v>0</v>
      </c>
      <c r="AK28" s="9">
        <f t="shared" si="4"/>
        <v>0</v>
      </c>
      <c r="AL28" s="9">
        <f t="shared" si="5"/>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102"/>
      <c r="C29" s="103"/>
      <c r="D29" s="176"/>
      <c r="E29" s="85"/>
      <c r="F29" s="85"/>
      <c r="G29" s="85"/>
      <c r="H29" s="85"/>
      <c r="I29" s="85"/>
      <c r="J29" s="85"/>
      <c r="K29" s="85"/>
      <c r="L29" s="85"/>
      <c r="M29" s="85"/>
      <c r="N29" s="85"/>
      <c r="O29" s="85"/>
      <c r="P29" s="90"/>
      <c r="Q29" s="85"/>
      <c r="R29" s="85"/>
      <c r="S29" s="85"/>
      <c r="T29" s="85"/>
      <c r="U29" s="85"/>
      <c r="V29" s="85"/>
      <c r="W29" s="85"/>
      <c r="X29" s="85"/>
      <c r="Y29" s="85"/>
      <c r="Z29" s="85"/>
      <c r="AA29" s="85"/>
      <c r="AB29" s="85"/>
      <c r="AC29" s="85"/>
      <c r="AD29" s="85"/>
      <c r="AE29" s="85"/>
      <c r="AF29" s="85"/>
      <c r="AG29" s="85"/>
      <c r="AH29" s="85"/>
      <c r="AI29" s="85"/>
      <c r="AJ29" s="89">
        <f t="shared" si="3"/>
        <v>0</v>
      </c>
      <c r="AK29" s="9">
        <f t="shared" si="4"/>
        <v>0</v>
      </c>
      <c r="AL29" s="9">
        <f t="shared" si="5"/>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102"/>
      <c r="C30" s="103"/>
      <c r="D30" s="176"/>
      <c r="E30" s="85"/>
      <c r="F30" s="85"/>
      <c r="G30" s="85"/>
      <c r="H30" s="85"/>
      <c r="I30" s="85"/>
      <c r="J30" s="85"/>
      <c r="K30" s="85"/>
      <c r="L30" s="85"/>
      <c r="M30" s="85"/>
      <c r="N30" s="85"/>
      <c r="O30" s="85"/>
      <c r="P30" s="90"/>
      <c r="Q30" s="85"/>
      <c r="R30" s="85"/>
      <c r="S30" s="85"/>
      <c r="T30" s="85"/>
      <c r="U30" s="85"/>
      <c r="V30" s="85"/>
      <c r="W30" s="85"/>
      <c r="X30" s="85"/>
      <c r="Y30" s="85"/>
      <c r="Z30" s="85"/>
      <c r="AA30" s="85"/>
      <c r="AB30" s="85"/>
      <c r="AC30" s="85"/>
      <c r="AD30" s="85"/>
      <c r="AE30" s="85"/>
      <c r="AF30" s="85"/>
      <c r="AG30" s="85"/>
      <c r="AH30" s="85"/>
      <c r="AI30" s="85"/>
      <c r="AJ30" s="89">
        <f t="shared" si="3"/>
        <v>0</v>
      </c>
      <c r="AK30" s="9">
        <f t="shared" si="4"/>
        <v>0</v>
      </c>
      <c r="AL30" s="9">
        <f t="shared" si="5"/>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81">
        <v>25.0</v>
      </c>
      <c r="B31" s="102"/>
      <c r="C31" s="103"/>
      <c r="D31" s="176"/>
      <c r="E31" s="85"/>
      <c r="F31" s="85"/>
      <c r="G31" s="85"/>
      <c r="H31" s="85"/>
      <c r="I31" s="85"/>
      <c r="J31" s="85"/>
      <c r="K31" s="85"/>
      <c r="L31" s="85"/>
      <c r="M31" s="85"/>
      <c r="N31" s="85"/>
      <c r="O31" s="85"/>
      <c r="P31" s="90"/>
      <c r="Q31" s="85"/>
      <c r="R31" s="85"/>
      <c r="S31" s="85"/>
      <c r="T31" s="85"/>
      <c r="U31" s="85"/>
      <c r="V31" s="85"/>
      <c r="W31" s="85"/>
      <c r="X31" s="85"/>
      <c r="Y31" s="85"/>
      <c r="Z31" s="85"/>
      <c r="AA31" s="85"/>
      <c r="AB31" s="85"/>
      <c r="AC31" s="85"/>
      <c r="AD31" s="85"/>
      <c r="AE31" s="85"/>
      <c r="AF31" s="85"/>
      <c r="AG31" s="85"/>
      <c r="AH31" s="85"/>
      <c r="AI31" s="85"/>
      <c r="AJ31" s="89">
        <f t="shared" si="3"/>
        <v>0</v>
      </c>
      <c r="AK31" s="9">
        <f t="shared" si="4"/>
        <v>0</v>
      </c>
      <c r="AL31" s="9">
        <f t="shared" si="5"/>
        <v>0</v>
      </c>
      <c r="AM31" s="93"/>
      <c r="AN31" s="93"/>
      <c r="AO31" s="64"/>
      <c r="AP31" s="76"/>
      <c r="AQ31" s="76"/>
      <c r="AR31" s="76"/>
      <c r="AS31" s="76"/>
      <c r="AT31" s="76"/>
      <c r="AU31" s="76"/>
      <c r="AV31" s="76"/>
      <c r="AW31" s="76"/>
      <c r="AX31" s="76"/>
      <c r="AY31" s="76"/>
      <c r="AZ31" s="76"/>
      <c r="BA31" s="76"/>
      <c r="BB31" s="76"/>
      <c r="BC31" s="76"/>
      <c r="BD31" s="76"/>
      <c r="BE31" s="76"/>
      <c r="BF31" s="76"/>
    </row>
    <row r="32" ht="21.0" customHeight="1">
      <c r="A32" s="105" t="s">
        <v>124</v>
      </c>
      <c r="B32" s="33"/>
      <c r="C32" s="33"/>
      <c r="D32" s="33"/>
      <c r="E32" s="33"/>
      <c r="F32" s="33"/>
      <c r="G32" s="33"/>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4"/>
      <c r="AJ32" s="89">
        <f t="shared" ref="AJ32:AL32" si="6">SUM(AJ8:AJ31)</f>
        <v>0</v>
      </c>
      <c r="AK32" s="89">
        <f t="shared" si="6"/>
        <v>0</v>
      </c>
      <c r="AL32" s="89">
        <f t="shared" si="6"/>
        <v>0</v>
      </c>
      <c r="AM32" s="89" t="s">
        <v>125</v>
      </c>
      <c r="AN32" s="89" t="s">
        <v>126</v>
      </c>
      <c r="AO32" s="89" t="s">
        <v>127</v>
      </c>
      <c r="AP32" s="64"/>
      <c r="AQ32" s="64"/>
      <c r="AR32" s="76"/>
      <c r="AS32" s="76"/>
      <c r="AT32" s="76"/>
      <c r="AU32" s="76"/>
      <c r="AV32" s="76"/>
      <c r="AW32" s="76"/>
      <c r="AX32" s="76"/>
      <c r="AY32" s="76"/>
      <c r="AZ32" s="76"/>
      <c r="BA32" s="76"/>
      <c r="BB32" s="76"/>
      <c r="BC32" s="76"/>
      <c r="BD32" s="76"/>
      <c r="BE32" s="76"/>
      <c r="BF32" s="76"/>
    </row>
    <row r="33" ht="21.0" customHeight="1">
      <c r="A33" s="106" t="s">
        <v>128</v>
      </c>
      <c r="B33" s="33"/>
      <c r="C33" s="33"/>
      <c r="D33" s="33"/>
      <c r="E33" s="33"/>
      <c r="F33" s="33"/>
      <c r="G33" s="33"/>
      <c r="H33" s="33"/>
      <c r="I33" s="33"/>
      <c r="J33" s="33"/>
      <c r="K33" s="33"/>
      <c r="L33" s="33"/>
      <c r="M33" s="33"/>
      <c r="N33" s="33"/>
      <c r="O33" s="33"/>
      <c r="P33" s="33"/>
      <c r="Q33" s="33"/>
      <c r="R33" s="33"/>
      <c r="S33" s="33"/>
      <c r="T33" s="33"/>
      <c r="U33" s="33"/>
      <c r="V33" s="33"/>
      <c r="W33" s="33"/>
      <c r="X33" s="33"/>
      <c r="Y33" s="33"/>
      <c r="Z33" s="33"/>
      <c r="AA33" s="33"/>
      <c r="AB33" s="33"/>
      <c r="AC33" s="33"/>
      <c r="AD33" s="33"/>
      <c r="AE33" s="33"/>
      <c r="AF33" s="33"/>
      <c r="AG33" s="33"/>
      <c r="AH33" s="33"/>
      <c r="AI33" s="33"/>
      <c r="AJ33" s="33"/>
      <c r="AK33" s="33"/>
      <c r="AL33" s="34"/>
      <c r="AM33" s="89"/>
      <c r="AN33" s="89"/>
      <c r="AO33" s="89"/>
      <c r="AP33" s="64"/>
      <c r="AQ33" s="64"/>
      <c r="AR33" s="76"/>
      <c r="AS33" s="76"/>
      <c r="AT33" s="76"/>
      <c r="AU33" s="76"/>
      <c r="AV33" s="76"/>
      <c r="AW33" s="76"/>
      <c r="AX33" s="76"/>
      <c r="AY33" s="76"/>
      <c r="AZ33" s="76"/>
      <c r="BA33" s="76"/>
      <c r="BB33" s="76"/>
      <c r="BC33" s="76"/>
      <c r="BD33" s="76"/>
      <c r="BE33" s="76"/>
      <c r="BF33" s="76"/>
    </row>
    <row r="34" ht="18.0" customHeight="1">
      <c r="A34" s="107"/>
      <c r="B34" s="107"/>
      <c r="C34" s="108"/>
      <c r="E34" s="65"/>
      <c r="F34" s="65"/>
      <c r="G34" s="65"/>
      <c r="H34" s="109"/>
      <c r="I34" s="110"/>
      <c r="J34" s="110"/>
      <c r="K34" s="110"/>
      <c r="L34" s="110"/>
      <c r="M34" s="110"/>
      <c r="N34" s="110"/>
      <c r="O34" s="110"/>
      <c r="P34" s="110"/>
      <c r="Q34" s="110"/>
      <c r="R34" s="110"/>
      <c r="S34" s="110"/>
      <c r="T34" s="110"/>
      <c r="U34" s="110"/>
      <c r="V34" s="110"/>
      <c r="W34" s="110"/>
      <c r="X34" s="110"/>
      <c r="Y34" s="110"/>
      <c r="Z34" s="110"/>
      <c r="AA34" s="110"/>
      <c r="AB34" s="110"/>
      <c r="AC34" s="110"/>
      <c r="AD34" s="110"/>
      <c r="AE34" s="110"/>
      <c r="AF34" s="110"/>
      <c r="AG34" s="110"/>
      <c r="AH34" s="110"/>
      <c r="AI34" s="110"/>
      <c r="AJ34" s="110"/>
      <c r="AK34" s="110"/>
      <c r="AL34" s="110"/>
      <c r="AM34" s="65"/>
      <c r="AN34" s="65"/>
      <c r="AO34" s="65"/>
      <c r="AP34" s="65"/>
      <c r="AQ34" s="65"/>
      <c r="AR34" s="65"/>
      <c r="AS34" s="65"/>
      <c r="AT34" s="65"/>
      <c r="AU34" s="65"/>
      <c r="AV34" s="65"/>
      <c r="AW34" s="65"/>
      <c r="AX34" s="65"/>
      <c r="AY34" s="65"/>
      <c r="AZ34" s="65"/>
      <c r="BA34" s="65"/>
      <c r="BB34" s="65"/>
      <c r="BC34" s="65"/>
      <c r="BD34" s="65"/>
      <c r="BE34" s="65"/>
      <c r="BF34" s="65"/>
    </row>
    <row r="35" ht="18.0" customHeight="1">
      <c r="A35" s="65"/>
      <c r="B35" s="65"/>
      <c r="C35" s="108"/>
      <c r="D35" s="65"/>
      <c r="E35" s="65"/>
      <c r="F35" s="65"/>
      <c r="G35" s="65"/>
      <c r="H35" s="110"/>
      <c r="I35" s="110"/>
      <c r="J35" s="110"/>
      <c r="K35" s="110"/>
      <c r="L35" s="110"/>
      <c r="M35" s="110"/>
      <c r="N35" s="110"/>
      <c r="O35" s="110"/>
      <c r="P35" s="110"/>
      <c r="Q35" s="110"/>
      <c r="R35" s="110"/>
      <c r="S35" s="110"/>
      <c r="T35" s="110"/>
      <c r="U35" s="110"/>
      <c r="V35" s="110"/>
      <c r="W35" s="110"/>
      <c r="X35" s="110"/>
      <c r="Y35" s="110"/>
      <c r="Z35" s="110"/>
      <c r="AA35" s="110"/>
      <c r="AB35" s="110"/>
      <c r="AC35" s="110"/>
      <c r="AD35" s="110"/>
      <c r="AE35" s="110"/>
      <c r="AF35" s="110"/>
      <c r="AG35" s="110"/>
      <c r="AH35" s="110"/>
      <c r="AI35" s="110"/>
      <c r="AJ35" s="110"/>
      <c r="AK35" s="110"/>
      <c r="AL35" s="110"/>
      <c r="AM35" s="65"/>
      <c r="AN35" s="65"/>
      <c r="AO35" s="65"/>
      <c r="AP35" s="65"/>
      <c r="AQ35" s="65"/>
      <c r="AR35" s="65"/>
      <c r="AS35" s="65"/>
      <c r="AT35" s="65"/>
      <c r="AU35" s="65"/>
      <c r="AV35" s="65"/>
      <c r="AW35" s="65"/>
      <c r="AX35" s="65"/>
      <c r="AY35" s="65"/>
      <c r="AZ35" s="65"/>
      <c r="BA35" s="65"/>
      <c r="BB35" s="65"/>
      <c r="BC35" s="65"/>
      <c r="BD35" s="65"/>
      <c r="BE35" s="65"/>
      <c r="BF35" s="65"/>
    </row>
    <row r="36" ht="18.0" customHeight="1">
      <c r="A36" s="65"/>
      <c r="B36" s="65"/>
      <c r="C36" s="108"/>
      <c r="D36" s="65"/>
      <c r="E36" s="65"/>
      <c r="F36" s="65"/>
      <c r="G36" s="65"/>
      <c r="H36" s="110"/>
      <c r="I36" s="110"/>
      <c r="J36" s="110"/>
      <c r="K36" s="110"/>
      <c r="L36" s="110"/>
      <c r="M36" s="110"/>
      <c r="N36" s="110"/>
      <c r="O36" s="110"/>
      <c r="P36" s="110"/>
      <c r="Q36" s="110"/>
      <c r="R36" s="110"/>
      <c r="S36" s="110"/>
      <c r="T36" s="110"/>
      <c r="U36" s="110"/>
      <c r="V36" s="110"/>
      <c r="W36" s="110"/>
      <c r="X36" s="110"/>
      <c r="Y36" s="110"/>
      <c r="Z36" s="110"/>
      <c r="AA36" s="110"/>
      <c r="AB36" s="110"/>
      <c r="AC36" s="110"/>
      <c r="AD36" s="110"/>
      <c r="AE36" s="110"/>
      <c r="AF36" s="110"/>
      <c r="AG36" s="110"/>
      <c r="AH36" s="110"/>
      <c r="AI36" s="110"/>
      <c r="AJ36" s="110"/>
      <c r="AK36" s="110"/>
      <c r="AL36" s="110"/>
      <c r="AM36" s="65"/>
      <c r="AN36" s="65"/>
      <c r="AO36" s="65"/>
      <c r="AP36" s="65"/>
      <c r="AQ36" s="65"/>
      <c r="AR36" s="65"/>
      <c r="AS36" s="65"/>
      <c r="AT36" s="65"/>
      <c r="AU36" s="65"/>
      <c r="AV36" s="65"/>
      <c r="AW36" s="65"/>
      <c r="AX36" s="65"/>
      <c r="AY36" s="65"/>
      <c r="AZ36" s="65"/>
      <c r="BA36" s="65"/>
      <c r="BB36" s="65"/>
      <c r="BC36" s="65"/>
      <c r="BD36" s="65"/>
      <c r="BE36" s="65"/>
      <c r="BF36" s="65"/>
    </row>
    <row r="37" ht="18.0" customHeight="1">
      <c r="A37" s="65"/>
      <c r="B37" s="65"/>
      <c r="C37" s="108"/>
      <c r="E37" s="65"/>
      <c r="F37" s="65"/>
      <c r="G37" s="65"/>
      <c r="H37" s="110"/>
      <c r="I37" s="110"/>
      <c r="J37" s="110"/>
      <c r="K37" s="110"/>
      <c r="L37" s="110"/>
      <c r="M37" s="110"/>
      <c r="N37" s="110"/>
      <c r="O37" s="110"/>
      <c r="P37" s="110"/>
      <c r="Q37" s="110"/>
      <c r="R37" s="110"/>
      <c r="S37" s="110"/>
      <c r="T37" s="110"/>
      <c r="U37" s="110"/>
      <c r="V37" s="110"/>
      <c r="W37" s="110"/>
      <c r="X37" s="110"/>
      <c r="Y37" s="110"/>
      <c r="Z37" s="110"/>
      <c r="AA37" s="110"/>
      <c r="AB37" s="110"/>
      <c r="AC37" s="110"/>
      <c r="AD37" s="110"/>
      <c r="AE37" s="110"/>
      <c r="AF37" s="110"/>
      <c r="AG37" s="110"/>
      <c r="AH37" s="110"/>
      <c r="AI37" s="110"/>
      <c r="AJ37" s="110"/>
      <c r="AK37" s="110"/>
      <c r="AL37" s="110"/>
      <c r="AM37" s="65"/>
      <c r="AN37" s="65"/>
      <c r="AO37" s="65"/>
      <c r="AP37" s="65"/>
      <c r="AQ37" s="65"/>
      <c r="AR37" s="65"/>
      <c r="AS37" s="65"/>
      <c r="AT37" s="65"/>
      <c r="AU37" s="65"/>
      <c r="AV37" s="65"/>
      <c r="AW37" s="65"/>
      <c r="AX37" s="65"/>
      <c r="AY37" s="65"/>
      <c r="AZ37" s="65"/>
      <c r="BA37" s="65"/>
      <c r="BB37" s="65"/>
      <c r="BC37" s="65"/>
      <c r="BD37" s="65"/>
      <c r="BE37" s="65"/>
      <c r="BF37" s="65"/>
    </row>
    <row r="38" ht="18.0" customHeight="1">
      <c r="A38" s="65"/>
      <c r="B38" s="65"/>
      <c r="C38" s="108"/>
      <c r="H38" s="110"/>
      <c r="I38" s="110"/>
      <c r="J38" s="110"/>
      <c r="K38" s="110"/>
      <c r="L38" s="110"/>
      <c r="M38" s="110"/>
      <c r="N38" s="110"/>
      <c r="O38" s="110"/>
      <c r="P38" s="110"/>
      <c r="Q38" s="110"/>
      <c r="R38" s="110"/>
      <c r="S38" s="110"/>
      <c r="T38" s="110"/>
      <c r="U38" s="110"/>
      <c r="V38" s="110"/>
      <c r="W38" s="110"/>
      <c r="X38" s="110"/>
      <c r="Y38" s="110"/>
      <c r="Z38" s="110"/>
      <c r="AA38" s="110"/>
      <c r="AB38" s="110"/>
      <c r="AC38" s="110"/>
      <c r="AD38" s="110"/>
      <c r="AE38" s="110"/>
      <c r="AF38" s="110"/>
      <c r="AG38" s="110"/>
      <c r="AH38" s="110"/>
      <c r="AI38" s="110"/>
      <c r="AJ38" s="110"/>
      <c r="AK38" s="110"/>
      <c r="AL38" s="110"/>
      <c r="AM38" s="65"/>
      <c r="AN38" s="65"/>
      <c r="AO38" s="65"/>
      <c r="AP38" s="65"/>
      <c r="AQ38" s="65"/>
      <c r="AR38" s="65"/>
      <c r="AS38" s="65"/>
      <c r="AT38" s="65"/>
      <c r="AU38" s="65"/>
      <c r="AV38" s="65"/>
      <c r="AW38" s="65"/>
      <c r="AX38" s="65"/>
      <c r="AY38" s="65"/>
      <c r="AZ38" s="65"/>
      <c r="BA38" s="65"/>
      <c r="BB38" s="65"/>
      <c r="BC38" s="65"/>
      <c r="BD38" s="65"/>
      <c r="BE38" s="65"/>
      <c r="BF38" s="65"/>
    </row>
    <row r="39" ht="18.0" customHeight="1">
      <c r="A39" s="65"/>
      <c r="B39" s="65"/>
      <c r="C39" s="108"/>
      <c r="F39" s="65"/>
      <c r="G39" s="65"/>
      <c r="H39" s="110"/>
      <c r="I39" s="110"/>
      <c r="J39" s="110"/>
      <c r="K39" s="110"/>
      <c r="L39" s="110"/>
      <c r="M39" s="110"/>
      <c r="N39" s="110"/>
      <c r="O39" s="110"/>
      <c r="P39" s="110"/>
      <c r="Q39" s="110"/>
      <c r="R39" s="110"/>
      <c r="S39" s="110"/>
      <c r="T39" s="110"/>
      <c r="U39" s="110"/>
      <c r="V39" s="110"/>
      <c r="W39" s="110"/>
      <c r="X39" s="110"/>
      <c r="Y39" s="110"/>
      <c r="Z39" s="110"/>
      <c r="AA39" s="110"/>
      <c r="AB39" s="110"/>
      <c r="AC39" s="110"/>
      <c r="AD39" s="110"/>
      <c r="AE39" s="110"/>
      <c r="AF39" s="110"/>
      <c r="AG39" s="110"/>
      <c r="AH39" s="110"/>
      <c r="AI39" s="110"/>
      <c r="AJ39" s="110"/>
      <c r="AK39" s="110"/>
      <c r="AL39" s="110"/>
      <c r="AM39" s="65"/>
      <c r="AN39" s="65"/>
      <c r="AO39" s="65"/>
      <c r="AP39" s="65"/>
      <c r="AQ39" s="65"/>
      <c r="AR39" s="65"/>
      <c r="AS39" s="65"/>
      <c r="AT39" s="65"/>
      <c r="AU39" s="65"/>
      <c r="AV39" s="65"/>
      <c r="AW39" s="65"/>
      <c r="AX39" s="65"/>
      <c r="AY39" s="65"/>
      <c r="AZ39" s="65"/>
      <c r="BA39" s="65"/>
      <c r="BB39" s="65"/>
      <c r="BC39" s="65"/>
      <c r="BD39" s="65"/>
      <c r="BE39" s="65"/>
      <c r="BF39" s="65"/>
    </row>
    <row r="40" ht="18.0" customHeight="1">
      <c r="A40" s="65"/>
      <c r="B40" s="65"/>
      <c r="C40" s="108"/>
      <c r="E40" s="65"/>
      <c r="F40" s="65"/>
      <c r="G40" s="65"/>
      <c r="H40" s="110"/>
      <c r="I40" s="110"/>
      <c r="J40" s="110"/>
      <c r="K40" s="110"/>
      <c r="L40" s="110"/>
      <c r="M40" s="110"/>
      <c r="N40" s="110"/>
      <c r="O40" s="110"/>
      <c r="P40" s="110"/>
      <c r="Q40" s="110"/>
      <c r="R40" s="110"/>
      <c r="S40" s="110"/>
      <c r="T40" s="110"/>
      <c r="U40" s="110"/>
      <c r="V40" s="110"/>
      <c r="W40" s="110"/>
      <c r="X40" s="110"/>
      <c r="Y40" s="110"/>
      <c r="Z40" s="110"/>
      <c r="AA40" s="110"/>
      <c r="AB40" s="110"/>
      <c r="AC40" s="110"/>
      <c r="AD40" s="110"/>
      <c r="AE40" s="110"/>
      <c r="AF40" s="110"/>
      <c r="AG40" s="110"/>
      <c r="AH40" s="110"/>
      <c r="AI40" s="110"/>
      <c r="AJ40" s="110"/>
      <c r="AK40" s="110"/>
      <c r="AL40" s="110"/>
      <c r="AM40" s="65"/>
      <c r="AN40" s="65"/>
      <c r="AO40" s="65"/>
      <c r="AP40" s="65"/>
      <c r="AQ40" s="65"/>
      <c r="AR40" s="65"/>
      <c r="AS40" s="65"/>
      <c r="AT40" s="65"/>
      <c r="AU40" s="65"/>
      <c r="AV40" s="65"/>
      <c r="AW40" s="65"/>
      <c r="AX40" s="65"/>
      <c r="AY40" s="65"/>
      <c r="AZ40" s="65"/>
      <c r="BA40" s="65"/>
      <c r="BB40" s="65"/>
      <c r="BC40" s="65"/>
      <c r="BD40" s="65"/>
      <c r="BE40" s="65"/>
      <c r="BF40" s="65"/>
    </row>
    <row r="41" ht="18.0" customHeight="1">
      <c r="A41" s="65"/>
      <c r="B41" s="65"/>
      <c r="C41" s="65"/>
      <c r="D41" s="65"/>
      <c r="E41" s="65"/>
      <c r="F41" s="65"/>
      <c r="G41" s="65"/>
      <c r="H41" s="65"/>
      <c r="I41" s="65"/>
      <c r="J41" s="65"/>
      <c r="K41" s="65"/>
      <c r="L41" s="65"/>
      <c r="M41" s="65"/>
      <c r="N41" s="65"/>
      <c r="O41" s="65"/>
      <c r="P41" s="65"/>
      <c r="Q41" s="65"/>
      <c r="R41" s="65"/>
      <c r="S41" s="65"/>
      <c r="T41" s="65"/>
      <c r="U41" s="65"/>
      <c r="V41" s="65"/>
      <c r="W41" s="65"/>
      <c r="X41" s="65"/>
      <c r="Y41" s="65"/>
      <c r="Z41" s="65"/>
      <c r="AA41" s="65"/>
      <c r="AB41" s="65"/>
      <c r="AC41" s="65"/>
      <c r="AD41" s="65"/>
      <c r="AE41" s="65"/>
      <c r="AF41" s="65"/>
      <c r="AG41" s="65"/>
      <c r="AH41" s="65"/>
      <c r="AI41" s="65"/>
      <c r="AJ41" s="65"/>
      <c r="AK41" s="65"/>
      <c r="AL41" s="65"/>
      <c r="AM41" s="65"/>
      <c r="AN41" s="65"/>
      <c r="AO41" s="65"/>
      <c r="AP41" s="65"/>
      <c r="AQ41" s="65"/>
      <c r="AR41" s="65"/>
      <c r="AS41" s="65"/>
      <c r="AT41" s="65"/>
      <c r="AU41" s="65"/>
      <c r="AV41" s="65"/>
      <c r="AW41" s="65"/>
      <c r="AX41" s="65"/>
      <c r="AY41" s="65"/>
      <c r="AZ41" s="65"/>
      <c r="BA41" s="65"/>
      <c r="BB41" s="65"/>
      <c r="BC41" s="65"/>
      <c r="BD41" s="65"/>
      <c r="BE41" s="65"/>
      <c r="BF41" s="65"/>
    </row>
    <row r="42" ht="18.0" customHeight="1">
      <c r="A42" s="65"/>
      <c r="B42" s="65"/>
      <c r="C42" s="65"/>
      <c r="D42" s="65"/>
      <c r="E42" s="65"/>
      <c r="F42" s="65"/>
      <c r="G42" s="65"/>
      <c r="H42" s="65"/>
      <c r="I42" s="65"/>
      <c r="J42" s="65"/>
      <c r="K42" s="65"/>
      <c r="L42" s="65"/>
      <c r="M42" s="65"/>
      <c r="N42" s="65"/>
      <c r="O42" s="65"/>
      <c r="P42" s="65"/>
      <c r="Q42" s="65"/>
      <c r="R42" s="65"/>
      <c r="S42" s="65"/>
      <c r="T42" s="65"/>
      <c r="U42" s="65"/>
      <c r="V42" s="65"/>
      <c r="W42" s="65"/>
      <c r="X42" s="65"/>
      <c r="Y42" s="65"/>
      <c r="Z42" s="65"/>
      <c r="AA42" s="65"/>
      <c r="AB42" s="65"/>
      <c r="AC42" s="65"/>
      <c r="AD42" s="65"/>
      <c r="AE42" s="65"/>
      <c r="AF42" s="65"/>
      <c r="AG42" s="65"/>
      <c r="AH42" s="65"/>
      <c r="AI42" s="65"/>
      <c r="AJ42" s="65"/>
      <c r="AK42" s="65"/>
      <c r="AL42" s="65"/>
      <c r="AM42" s="65"/>
      <c r="AN42" s="65"/>
      <c r="AO42" s="65"/>
      <c r="AP42" s="65"/>
      <c r="AQ42" s="65"/>
      <c r="AR42" s="65"/>
      <c r="AS42" s="65"/>
      <c r="AT42" s="65"/>
      <c r="AU42" s="65"/>
      <c r="AV42" s="65"/>
      <c r="AW42" s="65"/>
      <c r="AX42" s="65"/>
      <c r="AY42" s="65"/>
      <c r="AZ42" s="65"/>
      <c r="BA42" s="65"/>
      <c r="BB42" s="65"/>
      <c r="BC42" s="65"/>
      <c r="BD42" s="65"/>
      <c r="BE42" s="65"/>
      <c r="BF42" s="65"/>
    </row>
    <row r="43" ht="18.0" customHeight="1">
      <c r="A43" s="65"/>
      <c r="B43" s="65"/>
      <c r="C43" s="65"/>
      <c r="D43" s="65"/>
      <c r="E43" s="65"/>
      <c r="F43" s="65"/>
      <c r="G43" s="65"/>
      <c r="H43" s="65"/>
      <c r="I43" s="65"/>
      <c r="J43" s="65"/>
      <c r="K43" s="65"/>
      <c r="L43" s="65"/>
      <c r="M43" s="65"/>
      <c r="N43" s="65"/>
      <c r="O43" s="65"/>
      <c r="P43" s="65"/>
      <c r="Q43" s="65"/>
      <c r="R43" s="65"/>
      <c r="S43" s="65"/>
      <c r="T43" s="65"/>
      <c r="U43" s="65"/>
      <c r="V43" s="65"/>
      <c r="W43" s="65"/>
      <c r="X43" s="65"/>
      <c r="Y43" s="65"/>
      <c r="Z43" s="65"/>
      <c r="AA43" s="65"/>
      <c r="AB43" s="65"/>
      <c r="AC43" s="65"/>
      <c r="AD43" s="65"/>
      <c r="AE43" s="65"/>
      <c r="AF43" s="65"/>
      <c r="AG43" s="65"/>
      <c r="AH43" s="65"/>
      <c r="AI43" s="65"/>
      <c r="AJ43" s="65"/>
      <c r="AK43" s="65"/>
      <c r="AL43" s="65"/>
      <c r="AM43" s="65"/>
      <c r="AN43" s="65"/>
      <c r="AO43" s="65"/>
      <c r="AP43" s="65"/>
      <c r="AQ43" s="65"/>
      <c r="AR43" s="65"/>
      <c r="AS43" s="65"/>
      <c r="AT43" s="65"/>
      <c r="AU43" s="65"/>
      <c r="AV43" s="65"/>
      <c r="AW43" s="65"/>
      <c r="AX43" s="65"/>
      <c r="AY43" s="65"/>
      <c r="AZ43" s="65"/>
      <c r="BA43" s="65"/>
      <c r="BB43" s="65"/>
      <c r="BC43" s="65"/>
      <c r="BD43" s="65"/>
      <c r="BE43" s="65"/>
      <c r="BF43" s="65"/>
    </row>
    <row r="44" ht="18.0" customHeight="1">
      <c r="A44" s="65"/>
      <c r="B44" s="65"/>
      <c r="C44" s="65"/>
      <c r="D44" s="65"/>
      <c r="E44" s="65"/>
      <c r="F44" s="65"/>
      <c r="G44" s="65"/>
      <c r="H44" s="65"/>
      <c r="I44" s="65"/>
      <c r="J44" s="65"/>
      <c r="K44" s="65"/>
      <c r="L44" s="65"/>
      <c r="M44" s="65"/>
      <c r="N44" s="65"/>
      <c r="O44" s="65"/>
      <c r="P44" s="65"/>
      <c r="Q44" s="65"/>
      <c r="R44" s="65"/>
      <c r="S44" s="65"/>
      <c r="T44" s="65"/>
      <c r="U44" s="65"/>
      <c r="V44" s="65"/>
      <c r="W44" s="65"/>
      <c r="X44" s="65"/>
      <c r="Y44" s="65"/>
      <c r="Z44" s="65"/>
      <c r="AA44" s="65"/>
      <c r="AB44" s="65"/>
      <c r="AC44" s="65"/>
      <c r="AD44" s="65"/>
      <c r="AE44" s="65"/>
      <c r="AF44" s="65"/>
      <c r="AG44" s="65"/>
      <c r="AH44" s="65"/>
      <c r="AI44" s="65"/>
      <c r="AJ44" s="65"/>
      <c r="AK44" s="65"/>
      <c r="AL44" s="65"/>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65"/>
      <c r="D45" s="65"/>
      <c r="E45" s="65"/>
      <c r="F45" s="65"/>
      <c r="G45" s="65"/>
      <c r="H45" s="65"/>
      <c r="I45" s="65"/>
      <c r="J45" s="65"/>
      <c r="K45" s="65"/>
      <c r="L45" s="65"/>
      <c r="M45" s="65"/>
      <c r="N45" s="65"/>
      <c r="O45" s="65"/>
      <c r="P45" s="65"/>
      <c r="Q45" s="65"/>
      <c r="R45" s="65"/>
      <c r="S45" s="65"/>
      <c r="T45" s="65"/>
      <c r="U45" s="65"/>
      <c r="V45" s="65"/>
      <c r="W45" s="65"/>
      <c r="X45" s="65"/>
      <c r="Y45" s="65"/>
      <c r="Z45" s="65"/>
      <c r="AA45" s="65"/>
      <c r="AB45" s="65"/>
      <c r="AC45" s="65"/>
      <c r="AD45" s="65"/>
      <c r="AE45" s="65"/>
      <c r="AF45" s="65"/>
      <c r="AG45" s="65"/>
      <c r="AH45" s="65"/>
      <c r="AI45" s="65"/>
      <c r="AJ45" s="65"/>
      <c r="AK45" s="65"/>
      <c r="AL45" s="65"/>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65"/>
      <c r="D46" s="65"/>
      <c r="E46" s="65"/>
      <c r="F46" s="65"/>
      <c r="G46" s="65"/>
      <c r="H46" s="65"/>
      <c r="I46" s="65"/>
      <c r="J46" s="65"/>
      <c r="K46" s="65"/>
      <c r="L46" s="65"/>
      <c r="M46" s="65"/>
      <c r="N46" s="65"/>
      <c r="O46" s="65"/>
      <c r="P46" s="65"/>
      <c r="Q46" s="65"/>
      <c r="R46" s="65"/>
      <c r="S46" s="65"/>
      <c r="T46" s="65"/>
      <c r="U46" s="65"/>
      <c r="V46" s="65"/>
      <c r="W46" s="65"/>
      <c r="X46" s="65"/>
      <c r="Y46" s="65"/>
      <c r="Z46" s="65"/>
      <c r="AA46" s="65"/>
      <c r="AB46" s="65"/>
      <c r="AC46" s="65"/>
      <c r="AD46" s="65"/>
      <c r="AE46" s="65"/>
      <c r="AF46" s="65"/>
      <c r="AG46" s="65"/>
      <c r="AH46" s="65"/>
      <c r="AI46" s="65"/>
      <c r="AJ46" s="65"/>
      <c r="AK46" s="65"/>
      <c r="AL46" s="65"/>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65"/>
      <c r="D47" s="65"/>
      <c r="E47" s="65"/>
      <c r="F47" s="65"/>
      <c r="G47" s="65"/>
      <c r="H47" s="65"/>
      <c r="I47" s="65"/>
      <c r="J47" s="65"/>
      <c r="K47" s="65"/>
      <c r="L47" s="65"/>
      <c r="M47" s="65"/>
      <c r="N47" s="65"/>
      <c r="O47" s="65"/>
      <c r="P47" s="65"/>
      <c r="Q47" s="65"/>
      <c r="R47" s="65"/>
      <c r="S47" s="65"/>
      <c r="T47" s="65"/>
      <c r="U47" s="65"/>
      <c r="V47" s="65"/>
      <c r="W47" s="65"/>
      <c r="X47" s="65"/>
      <c r="Y47" s="65"/>
      <c r="Z47" s="65"/>
      <c r="AA47" s="65"/>
      <c r="AB47" s="65"/>
      <c r="AC47" s="65"/>
      <c r="AD47" s="65"/>
      <c r="AE47" s="65"/>
      <c r="AF47" s="65"/>
      <c r="AG47" s="65"/>
      <c r="AH47" s="65"/>
      <c r="AI47" s="65"/>
      <c r="AJ47" s="65"/>
      <c r="AK47" s="65"/>
      <c r="AL47" s="65"/>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65"/>
      <c r="D48" s="65"/>
      <c r="E48" s="65"/>
      <c r="F48" s="65"/>
      <c r="G48" s="65"/>
      <c r="H48" s="65"/>
      <c r="I48" s="65"/>
      <c r="J48" s="65"/>
      <c r="K48" s="65"/>
      <c r="L48" s="65"/>
      <c r="M48" s="65"/>
      <c r="N48" s="65"/>
      <c r="O48" s="65"/>
      <c r="P48" s="65"/>
      <c r="Q48" s="65"/>
      <c r="R48" s="65"/>
      <c r="S48" s="65"/>
      <c r="T48" s="65"/>
      <c r="U48" s="65"/>
      <c r="V48" s="65"/>
      <c r="W48" s="65"/>
      <c r="X48" s="65"/>
      <c r="Y48" s="65"/>
      <c r="Z48" s="65"/>
      <c r="AA48" s="65"/>
      <c r="AB48" s="65"/>
      <c r="AC48" s="65"/>
      <c r="AD48" s="65"/>
      <c r="AE48" s="65"/>
      <c r="AF48" s="65"/>
      <c r="AG48" s="65"/>
      <c r="AH48" s="65"/>
      <c r="AI48" s="65"/>
      <c r="AJ48" s="65"/>
      <c r="AK48" s="65"/>
      <c r="AL48" s="65"/>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65"/>
      <c r="D49" s="65"/>
      <c r="E49" s="65"/>
      <c r="F49" s="65"/>
      <c r="G49" s="65"/>
      <c r="H49" s="65"/>
      <c r="I49" s="65"/>
      <c r="J49" s="65"/>
      <c r="K49" s="65"/>
      <c r="L49" s="65"/>
      <c r="M49" s="65"/>
      <c r="N49" s="65"/>
      <c r="O49" s="65"/>
      <c r="P49" s="65"/>
      <c r="Q49" s="65"/>
      <c r="R49" s="65"/>
      <c r="S49" s="65"/>
      <c r="T49" s="65"/>
      <c r="U49" s="65"/>
      <c r="V49" s="65"/>
      <c r="W49" s="65"/>
      <c r="X49" s="65"/>
      <c r="Y49" s="65"/>
      <c r="Z49" s="65"/>
      <c r="AA49" s="65"/>
      <c r="AB49" s="65"/>
      <c r="AC49" s="65"/>
      <c r="AD49" s="65"/>
      <c r="AE49" s="65"/>
      <c r="AF49" s="65"/>
      <c r="AG49" s="65"/>
      <c r="AH49" s="65"/>
      <c r="AI49" s="65"/>
      <c r="AJ49" s="65"/>
      <c r="AK49" s="65"/>
      <c r="AL49" s="65"/>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65"/>
      <c r="D50" s="65"/>
      <c r="E50" s="65"/>
      <c r="F50" s="65"/>
      <c r="G50" s="65"/>
      <c r="H50" s="65"/>
      <c r="I50" s="65"/>
      <c r="J50" s="65"/>
      <c r="K50" s="65"/>
      <c r="L50" s="65"/>
      <c r="M50" s="65"/>
      <c r="N50" s="65"/>
      <c r="O50" s="65"/>
      <c r="P50" s="65"/>
      <c r="Q50" s="65"/>
      <c r="R50" s="65"/>
      <c r="S50" s="65"/>
      <c r="T50" s="65"/>
      <c r="U50" s="65"/>
      <c r="V50" s="65"/>
      <c r="W50" s="65"/>
      <c r="X50" s="65"/>
      <c r="Y50" s="65"/>
      <c r="Z50" s="65"/>
      <c r="AA50" s="65"/>
      <c r="AB50" s="65"/>
      <c r="AC50" s="65"/>
      <c r="AD50" s="65"/>
      <c r="AE50" s="65"/>
      <c r="AF50" s="65"/>
      <c r="AG50" s="65"/>
      <c r="AH50" s="65"/>
      <c r="AI50" s="65"/>
      <c r="AJ50" s="65"/>
      <c r="AK50" s="65"/>
      <c r="AL50" s="65"/>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32:AI32"/>
    <mergeCell ref="A33:AL33"/>
    <mergeCell ref="C34:D34"/>
    <mergeCell ref="C37:D37"/>
    <mergeCell ref="C38:G38"/>
    <mergeCell ref="C39:E39"/>
    <mergeCell ref="C40:D40"/>
    <mergeCell ref="O4:Q4"/>
    <mergeCell ref="R4:T4"/>
    <mergeCell ref="A5:A6"/>
    <mergeCell ref="B5:B6"/>
    <mergeCell ref="AJ5:AJ6"/>
    <mergeCell ref="AK5:AK6"/>
    <mergeCell ref="AL5:AL6"/>
  </mergeCells>
  <conditionalFormatting sqref="E6:G31 H6 I6:N31 O6:P6 Q6:AI31">
    <cfRule type="expression" dxfId="0" priority="1">
      <formula>IF(E$6="CN",1,0)</formula>
    </cfRule>
  </conditionalFormatting>
  <conditionalFormatting sqref="E6:G31 H6 I6:N31 O6:P6 Q6:AI31">
    <cfRule type="expression" dxfId="1" priority="2">
      <formula>IF(E$6="CN",1,0)</formula>
    </cfRule>
  </conditionalFormatting>
  <printOptions/>
  <pageMargins bottom="0.16875" footer="0.0" header="0.0" left="0.309027777777778" right="0.25" top="0.309027777777778"/>
  <pageSetup orientation="landscape"/>
  <colBreaks count="1" manualBreakCount="1">
    <brk id="38" man="1"/>
  </colBreaks>
  <drawing r:id="rId1"/>
</worksheet>
</file>

<file path=xl/worksheets/sheet1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42</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156" t="s">
        <v>532</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3.0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45352</v>
      </c>
      <c r="F5" s="74">
        <f t="shared" ref="F5:AI5" si="1">E5+1</f>
        <v>45353</v>
      </c>
      <c r="G5" s="74">
        <f t="shared" si="1"/>
        <v>45354</v>
      </c>
      <c r="H5" s="74">
        <f t="shared" si="1"/>
        <v>45355</v>
      </c>
      <c r="I5" s="74">
        <f t="shared" si="1"/>
        <v>45356</v>
      </c>
      <c r="J5" s="74">
        <f t="shared" si="1"/>
        <v>45357</v>
      </c>
      <c r="K5" s="74">
        <f t="shared" si="1"/>
        <v>45358</v>
      </c>
      <c r="L5" s="74">
        <f t="shared" si="1"/>
        <v>45359</v>
      </c>
      <c r="M5" s="74">
        <f t="shared" si="1"/>
        <v>45360</v>
      </c>
      <c r="N5" s="74">
        <f t="shared" si="1"/>
        <v>45361</v>
      </c>
      <c r="O5" s="74">
        <f t="shared" si="1"/>
        <v>45362</v>
      </c>
      <c r="P5" s="74">
        <f t="shared" si="1"/>
        <v>45363</v>
      </c>
      <c r="Q5" s="74">
        <f t="shared" si="1"/>
        <v>45364</v>
      </c>
      <c r="R5" s="74">
        <f t="shared" si="1"/>
        <v>45365</v>
      </c>
      <c r="S5" s="74">
        <f t="shared" si="1"/>
        <v>45366</v>
      </c>
      <c r="T5" s="177">
        <f t="shared" si="1"/>
        <v>45367</v>
      </c>
      <c r="U5" s="74">
        <f t="shared" si="1"/>
        <v>45368</v>
      </c>
      <c r="V5" s="74">
        <f t="shared" si="1"/>
        <v>45369</v>
      </c>
      <c r="W5" s="74">
        <f t="shared" si="1"/>
        <v>45370</v>
      </c>
      <c r="X5" s="74">
        <f t="shared" si="1"/>
        <v>45371</v>
      </c>
      <c r="Y5" s="74">
        <f t="shared" si="1"/>
        <v>45372</v>
      </c>
      <c r="Z5" s="74">
        <f t="shared" si="1"/>
        <v>45373</v>
      </c>
      <c r="AA5" s="74">
        <f t="shared" si="1"/>
        <v>45374</v>
      </c>
      <c r="AB5" s="74">
        <f t="shared" si="1"/>
        <v>45375</v>
      </c>
      <c r="AC5" s="74">
        <f t="shared" si="1"/>
        <v>45376</v>
      </c>
      <c r="AD5" s="74">
        <f t="shared" si="1"/>
        <v>45377</v>
      </c>
      <c r="AE5" s="74">
        <f t="shared" si="1"/>
        <v>45378</v>
      </c>
      <c r="AF5" s="74">
        <f t="shared" si="1"/>
        <v>45379</v>
      </c>
      <c r="AG5" s="74">
        <f t="shared" si="1"/>
        <v>45380</v>
      </c>
      <c r="AH5" s="74">
        <f t="shared" si="1"/>
        <v>45381</v>
      </c>
      <c r="AI5" s="74">
        <f t="shared" si="1"/>
        <v>45382</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6</v>
      </c>
      <c r="F6" s="80">
        <f t="shared" si="2"/>
        <v>7</v>
      </c>
      <c r="G6" s="80" t="str">
        <f t="shared" si="2"/>
        <v>CN</v>
      </c>
      <c r="H6" s="80">
        <f t="shared" si="2"/>
        <v>2</v>
      </c>
      <c r="I6" s="80">
        <f t="shared" si="2"/>
        <v>3</v>
      </c>
      <c r="J6" s="80">
        <f t="shared" si="2"/>
        <v>4</v>
      </c>
      <c r="K6" s="80">
        <f t="shared" si="2"/>
        <v>5</v>
      </c>
      <c r="L6" s="80">
        <f t="shared" si="2"/>
        <v>6</v>
      </c>
      <c r="M6" s="80">
        <f t="shared" si="2"/>
        <v>7</v>
      </c>
      <c r="N6" s="80" t="str">
        <f t="shared" si="2"/>
        <v>CN</v>
      </c>
      <c r="O6" s="80">
        <f t="shared" si="2"/>
        <v>2</v>
      </c>
      <c r="P6" s="80">
        <f t="shared" si="2"/>
        <v>3</v>
      </c>
      <c r="Q6" s="80">
        <f t="shared" si="2"/>
        <v>4</v>
      </c>
      <c r="R6" s="80">
        <f t="shared" si="2"/>
        <v>5</v>
      </c>
      <c r="S6" s="80">
        <f t="shared" si="2"/>
        <v>6</v>
      </c>
      <c r="T6" s="178">
        <f t="shared" si="2"/>
        <v>7</v>
      </c>
      <c r="U6" s="80" t="str">
        <f t="shared" si="2"/>
        <v>CN</v>
      </c>
      <c r="V6" s="80">
        <f t="shared" si="2"/>
        <v>2</v>
      </c>
      <c r="W6" s="80">
        <f t="shared" si="2"/>
        <v>3</v>
      </c>
      <c r="X6" s="80">
        <f t="shared" si="2"/>
        <v>4</v>
      </c>
      <c r="Y6" s="80">
        <f t="shared" si="2"/>
        <v>5</v>
      </c>
      <c r="Z6" s="80">
        <f t="shared" si="2"/>
        <v>6</v>
      </c>
      <c r="AA6" s="80">
        <f t="shared" si="2"/>
        <v>7</v>
      </c>
      <c r="AB6" s="80" t="str">
        <f t="shared" si="2"/>
        <v>CN</v>
      </c>
      <c r="AC6" s="80">
        <f t="shared" si="2"/>
        <v>2</v>
      </c>
      <c r="AD6" s="80">
        <f t="shared" si="2"/>
        <v>3</v>
      </c>
      <c r="AE6" s="80">
        <f t="shared" si="2"/>
        <v>4</v>
      </c>
      <c r="AF6" s="80">
        <f t="shared" si="2"/>
        <v>5</v>
      </c>
      <c r="AG6" s="80">
        <f t="shared" si="2"/>
        <v>6</v>
      </c>
      <c r="AH6" s="80">
        <f t="shared" si="2"/>
        <v>7</v>
      </c>
      <c r="AI6" s="80" t="str">
        <f t="shared" si="2"/>
        <v>CN</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94">
        <v>2.255402060024E12</v>
      </c>
      <c r="C7" s="83" t="s">
        <v>533</v>
      </c>
      <c r="D7" s="84" t="s">
        <v>534</v>
      </c>
      <c r="E7" s="85"/>
      <c r="F7" s="86"/>
      <c r="G7" s="85"/>
      <c r="H7" s="85"/>
      <c r="I7" s="85"/>
      <c r="J7" s="85"/>
      <c r="K7" s="85"/>
      <c r="L7" s="86" t="s">
        <v>53</v>
      </c>
      <c r="M7" s="86"/>
      <c r="N7" s="85"/>
      <c r="O7" s="85"/>
      <c r="P7" s="87" t="s">
        <v>53</v>
      </c>
      <c r="Q7" s="85"/>
      <c r="R7" s="86" t="s">
        <v>53</v>
      </c>
      <c r="S7" s="85"/>
      <c r="T7" s="179" t="s">
        <v>52</v>
      </c>
      <c r="U7" s="86"/>
      <c r="V7" s="88"/>
      <c r="W7" s="85"/>
      <c r="X7" s="86"/>
      <c r="Y7" s="86"/>
      <c r="Z7" s="85"/>
      <c r="AA7" s="85"/>
      <c r="AB7" s="85"/>
      <c r="AC7" s="85"/>
      <c r="AD7" s="85"/>
      <c r="AE7" s="85"/>
      <c r="AF7" s="85"/>
      <c r="AG7" s="86"/>
      <c r="AH7" s="86"/>
      <c r="AI7" s="86"/>
      <c r="AJ7" s="89">
        <f t="shared" ref="AJ7:AJ38" si="3">COUNTIF(E7:AI7,"K")+2*COUNTIF(E7:AI7,"2K")+COUNTIF(E7:AI7,"TK")+COUNTIF(E7:AI7,"KT")+COUNTIF(E7:AI7,"PK")+COUNTIF(E7:AI7,"KP")+2*COUNTIF(E7:AI7,"K2")</f>
        <v>1</v>
      </c>
      <c r="AK7" s="9">
        <f t="shared" ref="AK7:AK38" si="4">COUNTIF(F7:AJ7,"P")+2*COUNTIF(F7:AJ7,"2P")+COUNTIF(F7:AJ7,"TP")+COUNTIF(F7:AJ7,"PT")+COUNTIF(F7:AJ7,"PK")+COUNTIF(F7:AJ7,"KP")+2*COUNTIF(F7:AJ7,"P2")</f>
        <v>3</v>
      </c>
      <c r="AL7" s="9">
        <f t="shared" ref="AL7:AL38"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94">
        <v>2.255402060023E12</v>
      </c>
      <c r="C8" s="83" t="s">
        <v>535</v>
      </c>
      <c r="D8" s="84" t="s">
        <v>279</v>
      </c>
      <c r="E8" s="85"/>
      <c r="F8" s="85"/>
      <c r="G8" s="85"/>
      <c r="H8" s="85"/>
      <c r="I8" s="85"/>
      <c r="J8" s="85"/>
      <c r="K8" s="86" t="s">
        <v>53</v>
      </c>
      <c r="L8" s="85"/>
      <c r="M8" s="85"/>
      <c r="N8" s="85"/>
      <c r="O8" s="86" t="s">
        <v>53</v>
      </c>
      <c r="P8" s="90"/>
      <c r="Q8" s="85"/>
      <c r="R8" s="85"/>
      <c r="S8" s="86" t="s">
        <v>53</v>
      </c>
      <c r="T8" s="179"/>
      <c r="U8" s="85"/>
      <c r="V8" s="91"/>
      <c r="W8" s="85"/>
      <c r="X8" s="85"/>
      <c r="Y8" s="85"/>
      <c r="Z8" s="85"/>
      <c r="AA8" s="85"/>
      <c r="AB8" s="85"/>
      <c r="AC8" s="85"/>
      <c r="AD8" s="85"/>
      <c r="AE8" s="85"/>
      <c r="AF8" s="85"/>
      <c r="AG8" s="85"/>
      <c r="AH8" s="85"/>
      <c r="AI8" s="85"/>
      <c r="AJ8" s="89">
        <f t="shared" si="3"/>
        <v>0</v>
      </c>
      <c r="AK8" s="9">
        <f t="shared" si="4"/>
        <v>3</v>
      </c>
      <c r="AL8" s="9">
        <f t="shared" si="5"/>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94">
        <v>2.255402060004E12</v>
      </c>
      <c r="C9" s="83" t="s">
        <v>536</v>
      </c>
      <c r="D9" s="84" t="s">
        <v>425</v>
      </c>
      <c r="E9" s="85"/>
      <c r="F9" s="85"/>
      <c r="G9" s="85"/>
      <c r="H9" s="85"/>
      <c r="I9" s="85"/>
      <c r="J9" s="86"/>
      <c r="K9" s="86" t="s">
        <v>53</v>
      </c>
      <c r="L9" s="85"/>
      <c r="M9" s="85"/>
      <c r="N9" s="86"/>
      <c r="O9" s="85"/>
      <c r="P9" s="90"/>
      <c r="Q9" s="86"/>
      <c r="R9" s="85"/>
      <c r="S9" s="85"/>
      <c r="T9" s="180"/>
      <c r="U9" s="85"/>
      <c r="V9" s="88"/>
      <c r="W9" s="85"/>
      <c r="X9" s="86"/>
      <c r="Y9" s="85"/>
      <c r="Z9" s="86"/>
      <c r="AA9" s="85"/>
      <c r="AB9" s="85"/>
      <c r="AC9" s="85"/>
      <c r="AD9" s="85"/>
      <c r="AE9" s="85"/>
      <c r="AF9" s="86"/>
      <c r="AG9" s="85"/>
      <c r="AH9" s="85"/>
      <c r="AI9" s="85"/>
      <c r="AJ9" s="89">
        <f t="shared" si="3"/>
        <v>0</v>
      </c>
      <c r="AK9" s="9">
        <f t="shared" si="4"/>
        <v>1</v>
      </c>
      <c r="AL9" s="9">
        <f t="shared" si="5"/>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94">
        <v>2.255402060016E12</v>
      </c>
      <c r="C10" s="83" t="s">
        <v>537</v>
      </c>
      <c r="D10" s="84" t="s">
        <v>538</v>
      </c>
      <c r="E10" s="86"/>
      <c r="F10" s="86"/>
      <c r="G10" s="86"/>
      <c r="H10" s="85"/>
      <c r="I10" s="86" t="s">
        <v>53</v>
      </c>
      <c r="J10" s="86" t="s">
        <v>53</v>
      </c>
      <c r="K10" s="86" t="s">
        <v>53</v>
      </c>
      <c r="L10" s="86"/>
      <c r="M10" s="86" t="s">
        <v>53</v>
      </c>
      <c r="N10" s="86"/>
      <c r="O10" s="86"/>
      <c r="P10" s="87"/>
      <c r="Q10" s="86" t="s">
        <v>53</v>
      </c>
      <c r="R10" s="85"/>
      <c r="S10" s="86" t="s">
        <v>53</v>
      </c>
      <c r="T10" s="180"/>
      <c r="U10" s="85"/>
      <c r="V10" s="88"/>
      <c r="W10" s="86"/>
      <c r="X10" s="85"/>
      <c r="Y10" s="86"/>
      <c r="Z10" s="86"/>
      <c r="AA10" s="85"/>
      <c r="AB10" s="85"/>
      <c r="AC10" s="86"/>
      <c r="AD10" s="85"/>
      <c r="AE10" s="86"/>
      <c r="AF10" s="86"/>
      <c r="AG10" s="85"/>
      <c r="AH10" s="85"/>
      <c r="AI10" s="85"/>
      <c r="AJ10" s="89">
        <f t="shared" si="3"/>
        <v>0</v>
      </c>
      <c r="AK10" s="9">
        <f t="shared" si="4"/>
        <v>6</v>
      </c>
      <c r="AL10" s="9">
        <f t="shared" si="5"/>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94">
        <v>2.255402060019E12</v>
      </c>
      <c r="C11" s="83" t="s">
        <v>539</v>
      </c>
      <c r="D11" s="84" t="s">
        <v>540</v>
      </c>
      <c r="E11" s="85"/>
      <c r="F11" s="85"/>
      <c r="G11" s="85"/>
      <c r="H11" s="85"/>
      <c r="I11" s="85"/>
      <c r="J11" s="85"/>
      <c r="K11" s="85"/>
      <c r="L11" s="85"/>
      <c r="M11" s="86" t="s">
        <v>53</v>
      </c>
      <c r="N11" s="85"/>
      <c r="O11" s="85"/>
      <c r="P11" s="90"/>
      <c r="Q11" s="85"/>
      <c r="R11" s="86"/>
      <c r="S11" s="86"/>
      <c r="T11" s="180"/>
      <c r="U11" s="85"/>
      <c r="V11" s="88"/>
      <c r="W11" s="85"/>
      <c r="X11" s="85"/>
      <c r="Y11" s="86"/>
      <c r="Z11" s="85"/>
      <c r="AA11" s="85"/>
      <c r="AB11" s="85"/>
      <c r="AC11" s="85"/>
      <c r="AD11" s="85"/>
      <c r="AE11" s="85"/>
      <c r="AF11" s="85"/>
      <c r="AG11" s="85"/>
      <c r="AH11" s="85"/>
      <c r="AI11" s="85"/>
      <c r="AJ11" s="89">
        <f t="shared" si="3"/>
        <v>0</v>
      </c>
      <c r="AK11" s="9">
        <f t="shared" si="4"/>
        <v>1</v>
      </c>
      <c r="AL11" s="9">
        <f t="shared" si="5"/>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94">
        <v>2.255402060014E12</v>
      </c>
      <c r="C12" s="83" t="s">
        <v>541</v>
      </c>
      <c r="D12" s="84" t="s">
        <v>60</v>
      </c>
      <c r="E12" s="86"/>
      <c r="F12" s="86"/>
      <c r="G12" s="86"/>
      <c r="H12" s="86"/>
      <c r="I12" s="86"/>
      <c r="J12" s="86"/>
      <c r="K12" s="85"/>
      <c r="L12" s="86"/>
      <c r="M12" s="86" t="s">
        <v>53</v>
      </c>
      <c r="N12" s="85"/>
      <c r="O12" s="85"/>
      <c r="P12" s="87"/>
      <c r="Q12" s="85"/>
      <c r="R12" s="86"/>
      <c r="S12" s="85"/>
      <c r="T12" s="179" t="s">
        <v>53</v>
      </c>
      <c r="U12" s="86"/>
      <c r="V12" s="88"/>
      <c r="W12" s="86"/>
      <c r="X12" s="86"/>
      <c r="Y12" s="86"/>
      <c r="Z12" s="86"/>
      <c r="AA12" s="85"/>
      <c r="AB12" s="86"/>
      <c r="AC12" s="86"/>
      <c r="AD12" s="86"/>
      <c r="AE12" s="85"/>
      <c r="AF12" s="86"/>
      <c r="AG12" s="86"/>
      <c r="AH12" s="85"/>
      <c r="AI12" s="86"/>
      <c r="AJ12" s="89">
        <f t="shared" si="3"/>
        <v>0</v>
      </c>
      <c r="AK12" s="9">
        <f t="shared" si="4"/>
        <v>2</v>
      </c>
      <c r="AL12" s="9">
        <f t="shared" si="5"/>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94">
        <v>2.255402060005E12</v>
      </c>
      <c r="C13" s="83" t="s">
        <v>542</v>
      </c>
      <c r="D13" s="84" t="s">
        <v>60</v>
      </c>
      <c r="E13" s="85"/>
      <c r="F13" s="85"/>
      <c r="G13" s="85"/>
      <c r="H13" s="85"/>
      <c r="I13" s="85"/>
      <c r="J13" s="86"/>
      <c r="K13" s="85"/>
      <c r="L13" s="85"/>
      <c r="M13" s="85"/>
      <c r="N13" s="85"/>
      <c r="O13" s="85"/>
      <c r="P13" s="90"/>
      <c r="Q13" s="86"/>
      <c r="R13" s="85"/>
      <c r="S13" s="86"/>
      <c r="T13" s="180"/>
      <c r="U13" s="85"/>
      <c r="V13" s="88"/>
      <c r="W13" s="85"/>
      <c r="X13" s="85"/>
      <c r="Y13" s="85"/>
      <c r="Z13" s="86"/>
      <c r="AA13" s="85"/>
      <c r="AB13" s="85"/>
      <c r="AC13" s="85"/>
      <c r="AD13" s="85"/>
      <c r="AE13" s="85"/>
      <c r="AF13" s="85"/>
      <c r="AG13" s="86"/>
      <c r="AH13" s="85"/>
      <c r="AI13" s="85"/>
      <c r="AJ13" s="89">
        <f t="shared" si="3"/>
        <v>0</v>
      </c>
      <c r="AK13" s="9">
        <f t="shared" si="4"/>
        <v>0</v>
      </c>
      <c r="AL13" s="9">
        <f t="shared" si="5"/>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94">
        <v>2.255402060015E12</v>
      </c>
      <c r="C14" s="95" t="s">
        <v>543</v>
      </c>
      <c r="D14" s="84" t="s">
        <v>360</v>
      </c>
      <c r="E14" s="86"/>
      <c r="F14" s="86"/>
      <c r="G14" s="86"/>
      <c r="H14" s="85"/>
      <c r="I14" s="86"/>
      <c r="J14" s="85"/>
      <c r="K14" s="85"/>
      <c r="L14" s="85"/>
      <c r="M14" s="86" t="s">
        <v>53</v>
      </c>
      <c r="N14" s="85"/>
      <c r="O14" s="85"/>
      <c r="P14" s="90"/>
      <c r="Q14" s="86"/>
      <c r="R14" s="85"/>
      <c r="S14" s="86"/>
      <c r="T14" s="180"/>
      <c r="U14" s="85"/>
      <c r="V14" s="91"/>
      <c r="W14" s="86"/>
      <c r="X14" s="85"/>
      <c r="Y14" s="85"/>
      <c r="Z14" s="85"/>
      <c r="AA14" s="85"/>
      <c r="AB14" s="85"/>
      <c r="AC14" s="86"/>
      <c r="AD14" s="86"/>
      <c r="AE14" s="86"/>
      <c r="AF14" s="86"/>
      <c r="AG14" s="85"/>
      <c r="AH14" s="85"/>
      <c r="AI14" s="85"/>
      <c r="AJ14" s="89">
        <f t="shared" si="3"/>
        <v>0</v>
      </c>
      <c r="AK14" s="9">
        <f t="shared" si="4"/>
        <v>1</v>
      </c>
      <c r="AL14" s="9">
        <f t="shared" si="5"/>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94">
        <v>2.255402060006E12</v>
      </c>
      <c r="C15" s="83" t="s">
        <v>544</v>
      </c>
      <c r="D15" s="84" t="s">
        <v>545</v>
      </c>
      <c r="E15" s="85"/>
      <c r="F15" s="85"/>
      <c r="G15" s="85"/>
      <c r="H15" s="85"/>
      <c r="I15" s="85"/>
      <c r="J15" s="85"/>
      <c r="K15" s="85"/>
      <c r="L15" s="85"/>
      <c r="M15" s="85"/>
      <c r="N15" s="85"/>
      <c r="O15" s="85"/>
      <c r="P15" s="90"/>
      <c r="Q15" s="85"/>
      <c r="R15" s="85"/>
      <c r="S15" s="85"/>
      <c r="T15" s="180"/>
      <c r="U15" s="85"/>
      <c r="V15" s="88"/>
      <c r="W15" s="86"/>
      <c r="X15" s="86"/>
      <c r="Y15" s="85"/>
      <c r="Z15" s="85"/>
      <c r="AA15" s="85"/>
      <c r="AB15" s="85"/>
      <c r="AC15" s="85"/>
      <c r="AD15" s="86"/>
      <c r="AE15" s="85"/>
      <c r="AF15" s="85"/>
      <c r="AG15" s="85"/>
      <c r="AH15" s="85"/>
      <c r="AI15" s="85"/>
      <c r="AJ15" s="89">
        <f t="shared" si="3"/>
        <v>0</v>
      </c>
      <c r="AK15" s="9">
        <f t="shared" si="4"/>
        <v>0</v>
      </c>
      <c r="AL15" s="9">
        <f t="shared" si="5"/>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94">
        <v>2.255402060018E12</v>
      </c>
      <c r="C16" s="83" t="s">
        <v>546</v>
      </c>
      <c r="D16" s="84" t="s">
        <v>547</v>
      </c>
      <c r="E16" s="85"/>
      <c r="F16" s="85"/>
      <c r="G16" s="85"/>
      <c r="H16" s="85"/>
      <c r="I16" s="85"/>
      <c r="J16" s="85"/>
      <c r="K16" s="85"/>
      <c r="L16" s="85"/>
      <c r="M16" s="85"/>
      <c r="N16" s="85"/>
      <c r="O16" s="86" t="s">
        <v>53</v>
      </c>
      <c r="P16" s="90"/>
      <c r="Q16" s="85"/>
      <c r="R16" s="86" t="s">
        <v>53</v>
      </c>
      <c r="S16" s="85"/>
      <c r="T16" s="179" t="s">
        <v>53</v>
      </c>
      <c r="U16" s="85"/>
      <c r="V16" s="88"/>
      <c r="W16" s="85"/>
      <c r="X16" s="85"/>
      <c r="Y16" s="85"/>
      <c r="Z16" s="85"/>
      <c r="AA16" s="85"/>
      <c r="AB16" s="85"/>
      <c r="AC16" s="85"/>
      <c r="AD16" s="85"/>
      <c r="AE16" s="85"/>
      <c r="AF16" s="85"/>
      <c r="AG16" s="85"/>
      <c r="AH16" s="85"/>
      <c r="AI16" s="85"/>
      <c r="AJ16" s="89">
        <f t="shared" si="3"/>
        <v>0</v>
      </c>
      <c r="AK16" s="9">
        <f t="shared" si="4"/>
        <v>3</v>
      </c>
      <c r="AL16" s="9">
        <f t="shared" si="5"/>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94">
        <v>2.255402060001E12</v>
      </c>
      <c r="C17" s="83" t="s">
        <v>548</v>
      </c>
      <c r="D17" s="84" t="s">
        <v>70</v>
      </c>
      <c r="E17" s="85"/>
      <c r="F17" s="85"/>
      <c r="G17" s="85"/>
      <c r="H17" s="85"/>
      <c r="I17" s="86"/>
      <c r="J17" s="85"/>
      <c r="K17" s="85"/>
      <c r="L17" s="85"/>
      <c r="M17" s="85"/>
      <c r="N17" s="85"/>
      <c r="O17" s="85"/>
      <c r="P17" s="90"/>
      <c r="Q17" s="85"/>
      <c r="R17" s="85"/>
      <c r="S17" s="85"/>
      <c r="T17" s="180"/>
      <c r="U17" s="85"/>
      <c r="V17" s="91"/>
      <c r="W17" s="86"/>
      <c r="X17" s="86"/>
      <c r="Y17" s="85"/>
      <c r="Z17" s="85"/>
      <c r="AA17" s="85"/>
      <c r="AB17" s="85"/>
      <c r="AC17" s="85"/>
      <c r="AD17" s="85"/>
      <c r="AE17" s="85"/>
      <c r="AF17" s="85"/>
      <c r="AG17" s="85"/>
      <c r="AH17" s="85"/>
      <c r="AI17" s="85"/>
      <c r="AJ17" s="89">
        <f t="shared" si="3"/>
        <v>0</v>
      </c>
      <c r="AK17" s="9">
        <f t="shared" si="4"/>
        <v>0</v>
      </c>
      <c r="AL17" s="9">
        <f t="shared" si="5"/>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94">
        <v>2.255402060017E12</v>
      </c>
      <c r="C18" s="83" t="s">
        <v>549</v>
      </c>
      <c r="D18" s="84" t="s">
        <v>199</v>
      </c>
      <c r="E18" s="85"/>
      <c r="F18" s="86"/>
      <c r="G18" s="86"/>
      <c r="H18" s="85"/>
      <c r="I18" s="86"/>
      <c r="J18" s="85"/>
      <c r="K18" s="85"/>
      <c r="L18" s="86" t="s">
        <v>53</v>
      </c>
      <c r="M18" s="85"/>
      <c r="N18" s="85"/>
      <c r="O18" s="85"/>
      <c r="P18" s="90"/>
      <c r="Q18" s="86"/>
      <c r="R18" s="86" t="s">
        <v>53</v>
      </c>
      <c r="S18" s="85"/>
      <c r="T18" s="179"/>
      <c r="U18" s="85"/>
      <c r="V18" s="88"/>
      <c r="W18" s="85"/>
      <c r="X18" s="85"/>
      <c r="Y18" s="86"/>
      <c r="Z18" s="85"/>
      <c r="AA18" s="85"/>
      <c r="AB18" s="85"/>
      <c r="AC18" s="85"/>
      <c r="AD18" s="85"/>
      <c r="AE18" s="85"/>
      <c r="AF18" s="85"/>
      <c r="AG18" s="85"/>
      <c r="AH18" s="85"/>
      <c r="AI18" s="85"/>
      <c r="AJ18" s="89">
        <f t="shared" si="3"/>
        <v>0</v>
      </c>
      <c r="AK18" s="9">
        <f t="shared" si="4"/>
        <v>2</v>
      </c>
      <c r="AL18" s="9">
        <f t="shared" si="5"/>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94">
        <v>2.255402060013E12</v>
      </c>
      <c r="C19" s="83" t="s">
        <v>111</v>
      </c>
      <c r="D19" s="84" t="s">
        <v>550</v>
      </c>
      <c r="E19" s="85"/>
      <c r="F19" s="85"/>
      <c r="G19" s="85"/>
      <c r="H19" s="85"/>
      <c r="I19" s="85"/>
      <c r="J19" s="85"/>
      <c r="K19" s="85"/>
      <c r="L19" s="85"/>
      <c r="M19" s="85"/>
      <c r="N19" s="85"/>
      <c r="O19" s="85"/>
      <c r="P19" s="90"/>
      <c r="Q19" s="85"/>
      <c r="R19" s="86"/>
      <c r="S19" s="85"/>
      <c r="T19" s="180"/>
      <c r="U19" s="85"/>
      <c r="V19" s="88"/>
      <c r="W19" s="85"/>
      <c r="X19" s="85"/>
      <c r="Y19" s="85"/>
      <c r="Z19" s="85"/>
      <c r="AA19" s="85"/>
      <c r="AB19" s="85"/>
      <c r="AC19" s="85"/>
      <c r="AD19" s="85"/>
      <c r="AE19" s="85"/>
      <c r="AF19" s="85"/>
      <c r="AG19" s="85"/>
      <c r="AH19" s="85"/>
      <c r="AI19" s="85"/>
      <c r="AJ19" s="89">
        <f t="shared" si="3"/>
        <v>0</v>
      </c>
      <c r="AK19" s="9">
        <f t="shared" si="4"/>
        <v>0</v>
      </c>
      <c r="AL19" s="9">
        <f t="shared" si="5"/>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94">
        <v>2.255402060009E12</v>
      </c>
      <c r="C20" s="83" t="s">
        <v>551</v>
      </c>
      <c r="D20" s="84" t="s">
        <v>77</v>
      </c>
      <c r="E20" s="85"/>
      <c r="F20" s="85"/>
      <c r="G20" s="85"/>
      <c r="H20" s="85"/>
      <c r="I20" s="85"/>
      <c r="J20" s="85"/>
      <c r="K20" s="85"/>
      <c r="L20" s="85"/>
      <c r="M20" s="86" t="s">
        <v>53</v>
      </c>
      <c r="N20" s="86"/>
      <c r="O20" s="85"/>
      <c r="P20" s="90"/>
      <c r="Q20" s="86"/>
      <c r="R20" s="85"/>
      <c r="S20" s="85"/>
      <c r="T20" s="180"/>
      <c r="U20" s="86"/>
      <c r="V20" s="88"/>
      <c r="W20" s="85"/>
      <c r="X20" s="85"/>
      <c r="Y20" s="86"/>
      <c r="Z20" s="85"/>
      <c r="AA20" s="85"/>
      <c r="AB20" s="85"/>
      <c r="AC20" s="86"/>
      <c r="AD20" s="85"/>
      <c r="AE20" s="85"/>
      <c r="AF20" s="85"/>
      <c r="AG20" s="85"/>
      <c r="AH20" s="86"/>
      <c r="AI20" s="85"/>
      <c r="AJ20" s="89">
        <f t="shared" si="3"/>
        <v>0</v>
      </c>
      <c r="AK20" s="9">
        <f t="shared" si="4"/>
        <v>1</v>
      </c>
      <c r="AL20" s="9">
        <f t="shared" si="5"/>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94">
        <v>2.255402060002E12</v>
      </c>
      <c r="C21" s="83" t="s">
        <v>552</v>
      </c>
      <c r="D21" s="84" t="s">
        <v>148</v>
      </c>
      <c r="E21" s="85"/>
      <c r="F21" s="86"/>
      <c r="G21" s="86"/>
      <c r="H21" s="85"/>
      <c r="I21" s="85"/>
      <c r="J21" s="85"/>
      <c r="K21" s="85"/>
      <c r="L21" s="85"/>
      <c r="M21" s="86"/>
      <c r="N21" s="85"/>
      <c r="O21" s="85"/>
      <c r="P21" s="90"/>
      <c r="Q21" s="85"/>
      <c r="R21" s="85"/>
      <c r="S21" s="85"/>
      <c r="T21" s="181"/>
      <c r="U21" s="85"/>
      <c r="V21" s="88"/>
      <c r="W21" s="85"/>
      <c r="X21" s="85"/>
      <c r="Y21" s="85"/>
      <c r="Z21" s="86"/>
      <c r="AA21" s="86"/>
      <c r="AB21" s="85"/>
      <c r="AC21" s="85"/>
      <c r="AD21" s="85"/>
      <c r="AE21" s="85"/>
      <c r="AF21" s="85"/>
      <c r="AG21" s="85"/>
      <c r="AH21" s="85"/>
      <c r="AI21" s="85"/>
      <c r="AJ21" s="89">
        <f t="shared" si="3"/>
        <v>0</v>
      </c>
      <c r="AK21" s="9">
        <f t="shared" si="4"/>
        <v>0</v>
      </c>
      <c r="AL21" s="9">
        <f t="shared" si="5"/>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94">
        <v>2.255402060007E12</v>
      </c>
      <c r="C22" s="83" t="s">
        <v>553</v>
      </c>
      <c r="D22" s="84" t="s">
        <v>87</v>
      </c>
      <c r="E22" s="85"/>
      <c r="F22" s="85"/>
      <c r="G22" s="86"/>
      <c r="H22" s="86"/>
      <c r="I22" s="86"/>
      <c r="J22" s="86"/>
      <c r="K22" s="85"/>
      <c r="L22" s="86"/>
      <c r="M22" s="86" t="s">
        <v>53</v>
      </c>
      <c r="N22" s="86"/>
      <c r="O22" s="86" t="s">
        <v>53</v>
      </c>
      <c r="P22" s="90"/>
      <c r="Q22" s="86"/>
      <c r="R22" s="86" t="s">
        <v>53</v>
      </c>
      <c r="S22" s="86"/>
      <c r="T22" s="181" t="s">
        <v>53</v>
      </c>
      <c r="U22" s="86"/>
      <c r="V22" s="88"/>
      <c r="W22" s="85"/>
      <c r="X22" s="86"/>
      <c r="Y22" s="85"/>
      <c r="Z22" s="85"/>
      <c r="AA22" s="85"/>
      <c r="AB22" s="86"/>
      <c r="AC22" s="86"/>
      <c r="AD22" s="85"/>
      <c r="AE22" s="85"/>
      <c r="AF22" s="86"/>
      <c r="AG22" s="85"/>
      <c r="AH22" s="85"/>
      <c r="AI22" s="85"/>
      <c r="AJ22" s="89">
        <f t="shared" si="3"/>
        <v>0</v>
      </c>
      <c r="AK22" s="9">
        <f t="shared" si="4"/>
        <v>4</v>
      </c>
      <c r="AL22" s="9">
        <f t="shared" si="5"/>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94">
        <v>2.255402060011E12</v>
      </c>
      <c r="C23" s="83" t="s">
        <v>554</v>
      </c>
      <c r="D23" s="84" t="s">
        <v>87</v>
      </c>
      <c r="E23" s="85"/>
      <c r="F23" s="85"/>
      <c r="G23" s="85"/>
      <c r="H23" s="85"/>
      <c r="I23" s="85"/>
      <c r="J23" s="85"/>
      <c r="K23" s="85"/>
      <c r="L23" s="85"/>
      <c r="M23" s="85"/>
      <c r="N23" s="85"/>
      <c r="O23" s="85"/>
      <c r="P23" s="90"/>
      <c r="Q23" s="85"/>
      <c r="R23" s="86" t="s">
        <v>53</v>
      </c>
      <c r="S23" s="85"/>
      <c r="T23" s="182"/>
      <c r="U23" s="85"/>
      <c r="W23" s="85"/>
      <c r="X23" s="85"/>
      <c r="Y23" s="85"/>
      <c r="Z23" s="85"/>
      <c r="AA23" s="85"/>
      <c r="AB23" s="85"/>
      <c r="AC23" s="85"/>
      <c r="AD23" s="85"/>
      <c r="AE23" s="85"/>
      <c r="AF23" s="85"/>
      <c r="AG23" s="85"/>
      <c r="AH23" s="85"/>
      <c r="AI23" s="85"/>
      <c r="AJ23" s="89">
        <f t="shared" si="3"/>
        <v>0</v>
      </c>
      <c r="AK23" s="9">
        <f t="shared" si="4"/>
        <v>1</v>
      </c>
      <c r="AL23" s="9">
        <f t="shared" si="5"/>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94">
        <v>2.255402060026E12</v>
      </c>
      <c r="C24" s="83" t="s">
        <v>244</v>
      </c>
      <c r="D24" s="84" t="s">
        <v>208</v>
      </c>
      <c r="E24" s="85"/>
      <c r="F24" s="85"/>
      <c r="G24" s="86"/>
      <c r="H24" s="86"/>
      <c r="I24" s="86"/>
      <c r="J24" s="86"/>
      <c r="K24" s="86" t="s">
        <v>53</v>
      </c>
      <c r="L24" s="86"/>
      <c r="M24" s="86"/>
      <c r="N24" s="85"/>
      <c r="O24" s="86"/>
      <c r="P24" s="87"/>
      <c r="Q24" s="86"/>
      <c r="R24" s="85"/>
      <c r="S24" s="86"/>
      <c r="T24" s="182"/>
      <c r="U24" s="85"/>
      <c r="V24" s="86"/>
      <c r="W24" s="86"/>
      <c r="X24" s="86"/>
      <c r="Y24" s="85"/>
      <c r="Z24" s="86"/>
      <c r="AA24" s="85"/>
      <c r="AB24" s="85"/>
      <c r="AC24" s="85"/>
      <c r="AD24" s="85"/>
      <c r="AE24" s="86"/>
      <c r="AF24" s="85"/>
      <c r="AG24" s="86"/>
      <c r="AH24" s="85"/>
      <c r="AI24" s="85"/>
      <c r="AJ24" s="89">
        <f t="shared" si="3"/>
        <v>0</v>
      </c>
      <c r="AK24" s="9">
        <f t="shared" si="4"/>
        <v>1</v>
      </c>
      <c r="AL24" s="9">
        <f t="shared" si="5"/>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94">
        <v>2.255402060028E12</v>
      </c>
      <c r="C25" s="83" t="s">
        <v>555</v>
      </c>
      <c r="D25" s="84" t="s">
        <v>556</v>
      </c>
      <c r="E25" s="85"/>
      <c r="F25" s="85"/>
      <c r="G25" s="85"/>
      <c r="H25" s="86"/>
      <c r="I25" s="86"/>
      <c r="J25" s="86"/>
      <c r="K25" s="85"/>
      <c r="L25" s="86" t="s">
        <v>53</v>
      </c>
      <c r="M25" s="86" t="s">
        <v>53</v>
      </c>
      <c r="N25" s="85"/>
      <c r="O25" s="85"/>
      <c r="P25" s="90"/>
      <c r="Q25" s="85"/>
      <c r="R25" s="85"/>
      <c r="S25" s="86" t="s">
        <v>53</v>
      </c>
      <c r="T25" s="181" t="s">
        <v>53</v>
      </c>
      <c r="U25" s="85"/>
      <c r="V25" s="85"/>
      <c r="W25" s="85"/>
      <c r="X25" s="85"/>
      <c r="Y25" s="85"/>
      <c r="Z25" s="85"/>
      <c r="AA25" s="85"/>
      <c r="AB25" s="85"/>
      <c r="AC25" s="86"/>
      <c r="AD25" s="86"/>
      <c r="AE25" s="86"/>
      <c r="AF25" s="86"/>
      <c r="AG25" s="86"/>
      <c r="AH25" s="85"/>
      <c r="AI25" s="85"/>
      <c r="AJ25" s="89">
        <f t="shared" si="3"/>
        <v>0</v>
      </c>
      <c r="AK25" s="9">
        <f t="shared" si="4"/>
        <v>4</v>
      </c>
      <c r="AL25" s="9">
        <f t="shared" si="5"/>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94">
        <v>2.255402060027E12</v>
      </c>
      <c r="C26" s="83" t="s">
        <v>557</v>
      </c>
      <c r="D26" s="84" t="s">
        <v>558</v>
      </c>
      <c r="E26" s="85"/>
      <c r="F26" s="86"/>
      <c r="G26" s="85"/>
      <c r="H26" s="85"/>
      <c r="I26" s="85"/>
      <c r="J26" s="85"/>
      <c r="K26" s="85"/>
      <c r="L26" s="85"/>
      <c r="M26" s="85"/>
      <c r="N26" s="85"/>
      <c r="O26" s="85"/>
      <c r="P26" s="90"/>
      <c r="Q26" s="85"/>
      <c r="R26" s="85"/>
      <c r="S26" s="85"/>
      <c r="T26" s="182"/>
      <c r="U26" s="85"/>
      <c r="V26" s="85"/>
      <c r="W26" s="85"/>
      <c r="X26" s="85"/>
      <c r="Y26" s="85"/>
      <c r="Z26" s="85"/>
      <c r="AA26" s="85"/>
      <c r="AB26" s="85"/>
      <c r="AC26" s="85"/>
      <c r="AD26" s="85"/>
      <c r="AE26" s="85"/>
      <c r="AF26" s="85"/>
      <c r="AG26" s="85"/>
      <c r="AH26" s="85"/>
      <c r="AI26" s="85"/>
      <c r="AJ26" s="89">
        <f t="shared" si="3"/>
        <v>0</v>
      </c>
      <c r="AK26" s="9">
        <f t="shared" si="4"/>
        <v>0</v>
      </c>
      <c r="AL26" s="9">
        <f t="shared" si="5"/>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94">
        <v>2.255402060021E12</v>
      </c>
      <c r="C27" s="83" t="s">
        <v>559</v>
      </c>
      <c r="D27" s="84" t="s">
        <v>92</v>
      </c>
      <c r="E27" s="85"/>
      <c r="F27" s="85"/>
      <c r="G27" s="85"/>
      <c r="H27" s="86"/>
      <c r="I27" s="85"/>
      <c r="J27" s="85"/>
      <c r="K27" s="85"/>
      <c r="L27" s="85"/>
      <c r="M27" s="85"/>
      <c r="N27" s="85"/>
      <c r="O27" s="85"/>
      <c r="P27" s="90"/>
      <c r="Q27" s="85"/>
      <c r="R27" s="85"/>
      <c r="S27" s="85"/>
      <c r="T27" s="182"/>
      <c r="U27" s="85"/>
      <c r="V27" s="85"/>
      <c r="W27" s="85"/>
      <c r="X27" s="85"/>
      <c r="Y27" s="85"/>
      <c r="Z27" s="85"/>
      <c r="AA27" s="85"/>
      <c r="AB27" s="85"/>
      <c r="AC27" s="85"/>
      <c r="AD27" s="85"/>
      <c r="AE27" s="85"/>
      <c r="AF27" s="85"/>
      <c r="AG27" s="85"/>
      <c r="AH27" s="85"/>
      <c r="AI27" s="85"/>
      <c r="AJ27" s="89">
        <f t="shared" si="3"/>
        <v>0</v>
      </c>
      <c r="AK27" s="9">
        <f t="shared" si="4"/>
        <v>0</v>
      </c>
      <c r="AL27" s="9">
        <f t="shared" si="5"/>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94">
        <v>2.253402020006E12</v>
      </c>
      <c r="C28" s="83" t="s">
        <v>560</v>
      </c>
      <c r="D28" s="84" t="s">
        <v>165</v>
      </c>
      <c r="E28" s="85"/>
      <c r="F28" s="85"/>
      <c r="G28" s="85"/>
      <c r="H28" s="85"/>
      <c r="I28" s="85"/>
      <c r="J28" s="85"/>
      <c r="K28" s="85"/>
      <c r="L28" s="85"/>
      <c r="M28" s="85"/>
      <c r="N28" s="85"/>
      <c r="O28" s="85"/>
      <c r="P28" s="90"/>
      <c r="Q28" s="85"/>
      <c r="R28" s="85"/>
      <c r="S28" s="85"/>
      <c r="T28" s="181" t="s">
        <v>53</v>
      </c>
      <c r="U28" s="85"/>
      <c r="V28" s="85"/>
      <c r="W28" s="85"/>
      <c r="X28" s="85"/>
      <c r="Y28" s="85"/>
      <c r="Z28" s="85"/>
      <c r="AA28" s="85"/>
      <c r="AB28" s="85"/>
      <c r="AC28" s="85"/>
      <c r="AD28" s="85"/>
      <c r="AE28" s="85"/>
      <c r="AF28" s="85"/>
      <c r="AG28" s="85"/>
      <c r="AH28" s="85"/>
      <c r="AI28" s="85"/>
      <c r="AJ28" s="89">
        <f t="shared" si="3"/>
        <v>0</v>
      </c>
      <c r="AK28" s="9">
        <f t="shared" si="4"/>
        <v>1</v>
      </c>
      <c r="AL28" s="9">
        <f t="shared" si="5"/>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94">
        <v>2.255402060029E12</v>
      </c>
      <c r="C29" s="83" t="s">
        <v>561</v>
      </c>
      <c r="D29" s="84" t="s">
        <v>104</v>
      </c>
      <c r="E29" s="85"/>
      <c r="F29" s="85"/>
      <c r="G29" s="85"/>
      <c r="H29" s="85"/>
      <c r="I29" s="85"/>
      <c r="J29" s="85"/>
      <c r="K29" s="85"/>
      <c r="L29" s="85"/>
      <c r="M29" s="85"/>
      <c r="N29" s="85"/>
      <c r="O29" s="85"/>
      <c r="P29" s="90"/>
      <c r="Q29" s="85"/>
      <c r="R29" s="85"/>
      <c r="S29" s="85"/>
      <c r="T29" s="182"/>
      <c r="U29" s="85"/>
      <c r="V29" s="85"/>
      <c r="W29" s="85"/>
      <c r="X29" s="85"/>
      <c r="Y29" s="85"/>
      <c r="Z29" s="85"/>
      <c r="AA29" s="85"/>
      <c r="AB29" s="85"/>
      <c r="AC29" s="85"/>
      <c r="AD29" s="85"/>
      <c r="AE29" s="85"/>
      <c r="AF29" s="85"/>
      <c r="AG29" s="85"/>
      <c r="AH29" s="85"/>
      <c r="AI29" s="85"/>
      <c r="AJ29" s="89">
        <f t="shared" si="3"/>
        <v>0</v>
      </c>
      <c r="AK29" s="9">
        <f t="shared" si="4"/>
        <v>0</v>
      </c>
      <c r="AL29" s="9">
        <f t="shared" si="5"/>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94">
        <v>2.25540206001E12</v>
      </c>
      <c r="C30" s="83" t="s">
        <v>562</v>
      </c>
      <c r="D30" s="84" t="s">
        <v>108</v>
      </c>
      <c r="E30" s="85"/>
      <c r="F30" s="85"/>
      <c r="G30" s="85"/>
      <c r="H30" s="85"/>
      <c r="I30" s="85"/>
      <c r="J30" s="85"/>
      <c r="K30" s="85"/>
      <c r="L30" s="85"/>
      <c r="M30" s="85"/>
      <c r="N30" s="85"/>
      <c r="O30" s="85"/>
      <c r="P30" s="90"/>
      <c r="Q30" s="85"/>
      <c r="R30" s="85"/>
      <c r="S30" s="85"/>
      <c r="T30" s="182"/>
      <c r="U30" s="85"/>
      <c r="V30" s="85"/>
      <c r="W30" s="85"/>
      <c r="X30" s="85"/>
      <c r="Y30" s="85"/>
      <c r="Z30" s="85"/>
      <c r="AA30" s="85"/>
      <c r="AB30" s="85"/>
      <c r="AC30" s="85"/>
      <c r="AD30" s="85"/>
      <c r="AE30" s="85"/>
      <c r="AF30" s="85"/>
      <c r="AG30" s="85"/>
      <c r="AH30" s="85"/>
      <c r="AI30" s="85"/>
      <c r="AJ30" s="89">
        <f t="shared" si="3"/>
        <v>0</v>
      </c>
      <c r="AK30" s="9">
        <f t="shared" si="4"/>
        <v>0</v>
      </c>
      <c r="AL30" s="9">
        <f t="shared" si="5"/>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81">
        <v>25.0</v>
      </c>
      <c r="B31" s="94">
        <v>2.255402060003E12</v>
      </c>
      <c r="C31" s="83" t="s">
        <v>563</v>
      </c>
      <c r="D31" s="84" t="s">
        <v>564</v>
      </c>
      <c r="E31" s="85"/>
      <c r="F31" s="85"/>
      <c r="G31" s="85"/>
      <c r="H31" s="85"/>
      <c r="I31" s="85"/>
      <c r="J31" s="85"/>
      <c r="K31" s="85"/>
      <c r="L31" s="85"/>
      <c r="M31" s="85"/>
      <c r="N31" s="85"/>
      <c r="O31" s="85"/>
      <c r="P31" s="90"/>
      <c r="Q31" s="85"/>
      <c r="R31" s="85"/>
      <c r="S31" s="85"/>
      <c r="T31" s="182"/>
      <c r="U31" s="85"/>
      <c r="V31" s="85"/>
      <c r="W31" s="85"/>
      <c r="X31" s="85"/>
      <c r="Y31" s="85"/>
      <c r="Z31" s="86"/>
      <c r="AA31" s="85"/>
      <c r="AB31" s="85"/>
      <c r="AC31" s="85"/>
      <c r="AD31" s="85"/>
      <c r="AE31" s="85"/>
      <c r="AF31" s="85"/>
      <c r="AG31" s="85"/>
      <c r="AH31" s="85"/>
      <c r="AI31" s="85"/>
      <c r="AJ31" s="89">
        <f t="shared" si="3"/>
        <v>0</v>
      </c>
      <c r="AK31" s="9">
        <f t="shared" si="4"/>
        <v>0</v>
      </c>
      <c r="AL31" s="9">
        <f t="shared" si="5"/>
        <v>0</v>
      </c>
      <c r="AM31" s="93"/>
      <c r="AN31" s="93"/>
      <c r="AO31" s="64"/>
      <c r="AP31" s="76"/>
      <c r="AQ31" s="76"/>
      <c r="AR31" s="76"/>
      <c r="AS31" s="76"/>
      <c r="AT31" s="76"/>
      <c r="AU31" s="76"/>
      <c r="AV31" s="76"/>
      <c r="AW31" s="76"/>
      <c r="AX31" s="76"/>
      <c r="AY31" s="76"/>
      <c r="AZ31" s="76"/>
      <c r="BA31" s="76"/>
      <c r="BB31" s="76"/>
      <c r="BC31" s="76"/>
      <c r="BD31" s="76"/>
      <c r="BE31" s="76"/>
      <c r="BF31" s="76"/>
    </row>
    <row r="32" ht="21.0" customHeight="1">
      <c r="A32" s="81">
        <v>26.0</v>
      </c>
      <c r="B32" s="94">
        <v>2.255402060012E12</v>
      </c>
      <c r="C32" s="83" t="s">
        <v>565</v>
      </c>
      <c r="D32" s="84" t="s">
        <v>119</v>
      </c>
      <c r="E32" s="85"/>
      <c r="F32" s="85"/>
      <c r="G32" s="85"/>
      <c r="H32" s="85"/>
      <c r="I32" s="85"/>
      <c r="J32" s="85"/>
      <c r="K32" s="85"/>
      <c r="L32" s="85"/>
      <c r="M32" s="85"/>
      <c r="N32" s="85"/>
      <c r="O32" s="85"/>
      <c r="P32" s="90"/>
      <c r="Q32" s="85"/>
      <c r="R32" s="85"/>
      <c r="S32" s="85"/>
      <c r="T32" s="181" t="s">
        <v>53</v>
      </c>
      <c r="U32" s="85"/>
      <c r="V32" s="85"/>
      <c r="W32" s="85"/>
      <c r="X32" s="86"/>
      <c r="Y32" s="85"/>
      <c r="Z32" s="86"/>
      <c r="AA32" s="85"/>
      <c r="AB32" s="85"/>
      <c r="AC32" s="85"/>
      <c r="AD32" s="85"/>
      <c r="AE32" s="85"/>
      <c r="AF32" s="85"/>
      <c r="AG32" s="85"/>
      <c r="AH32" s="86"/>
      <c r="AI32" s="85"/>
      <c r="AJ32" s="89">
        <f t="shared" si="3"/>
        <v>0</v>
      </c>
      <c r="AK32" s="9">
        <f t="shared" si="4"/>
        <v>1</v>
      </c>
      <c r="AL32" s="9">
        <f t="shared" si="5"/>
        <v>0</v>
      </c>
      <c r="AM32" s="93"/>
      <c r="AN32" s="93"/>
      <c r="AO32" s="64"/>
      <c r="AP32" s="76"/>
      <c r="AQ32" s="76"/>
      <c r="AR32" s="76"/>
      <c r="AS32" s="76"/>
      <c r="AT32" s="76"/>
      <c r="AU32" s="76"/>
      <c r="AV32" s="76"/>
      <c r="AW32" s="76"/>
      <c r="AX32" s="76"/>
      <c r="AY32" s="76"/>
      <c r="AZ32" s="76"/>
      <c r="BA32" s="76"/>
      <c r="BB32" s="76"/>
      <c r="BC32" s="76"/>
      <c r="BD32" s="76"/>
      <c r="BE32" s="76"/>
      <c r="BF32" s="76"/>
    </row>
    <row r="33" ht="21.0" customHeight="1">
      <c r="A33" s="81">
        <v>27.0</v>
      </c>
      <c r="B33" s="94">
        <v>2.25540206002E12</v>
      </c>
      <c r="C33" s="83" t="s">
        <v>566</v>
      </c>
      <c r="D33" s="84" t="s">
        <v>119</v>
      </c>
      <c r="E33" s="85"/>
      <c r="F33" s="85"/>
      <c r="G33" s="85"/>
      <c r="H33" s="85"/>
      <c r="I33" s="85"/>
      <c r="J33" s="85"/>
      <c r="K33" s="85"/>
      <c r="L33" s="85"/>
      <c r="M33" s="85"/>
      <c r="N33" s="85"/>
      <c r="O33" s="85"/>
      <c r="P33" s="90"/>
      <c r="Q33" s="85"/>
      <c r="R33" s="85"/>
      <c r="S33" s="85"/>
      <c r="T33" s="182"/>
      <c r="U33" s="85"/>
      <c r="V33" s="85"/>
      <c r="W33" s="85"/>
      <c r="X33" s="85"/>
      <c r="Y33" s="85"/>
      <c r="Z33" s="85"/>
      <c r="AA33" s="85"/>
      <c r="AB33" s="85"/>
      <c r="AC33" s="86"/>
      <c r="AD33" s="85"/>
      <c r="AE33" s="85"/>
      <c r="AF33" s="85"/>
      <c r="AG33" s="85"/>
      <c r="AH33" s="86"/>
      <c r="AI33" s="85"/>
      <c r="AJ33" s="89">
        <f t="shared" si="3"/>
        <v>0</v>
      </c>
      <c r="AK33" s="9">
        <f t="shared" si="4"/>
        <v>0</v>
      </c>
      <c r="AL33" s="9">
        <f t="shared" si="5"/>
        <v>0</v>
      </c>
      <c r="AM33" s="93"/>
      <c r="AN33" s="93"/>
      <c r="AO33" s="64"/>
      <c r="AP33" s="76"/>
      <c r="AQ33" s="76"/>
      <c r="AR33" s="76"/>
      <c r="AS33" s="76"/>
      <c r="AT33" s="76"/>
      <c r="AU33" s="76"/>
      <c r="AV33" s="76"/>
      <c r="AW33" s="76"/>
      <c r="AX33" s="76"/>
      <c r="AY33" s="76"/>
      <c r="AZ33" s="76"/>
      <c r="BA33" s="76"/>
      <c r="BB33" s="76"/>
      <c r="BC33" s="76"/>
      <c r="BD33" s="76"/>
      <c r="BE33" s="76"/>
      <c r="BF33" s="76"/>
    </row>
    <row r="34" ht="21.0" customHeight="1">
      <c r="A34" s="81">
        <v>28.0</v>
      </c>
      <c r="B34" s="94">
        <v>2.255402060022E12</v>
      </c>
      <c r="C34" s="83" t="s">
        <v>200</v>
      </c>
      <c r="D34" s="84" t="s">
        <v>108</v>
      </c>
      <c r="E34" s="85"/>
      <c r="F34" s="85"/>
      <c r="G34" s="85"/>
      <c r="H34" s="85"/>
      <c r="I34" s="85"/>
      <c r="J34" s="85"/>
      <c r="K34" s="85"/>
      <c r="L34" s="85"/>
      <c r="M34" s="85"/>
      <c r="N34" s="85"/>
      <c r="O34" s="85"/>
      <c r="P34" s="90"/>
      <c r="Q34" s="85"/>
      <c r="R34" s="85"/>
      <c r="S34" s="85"/>
      <c r="T34" s="182"/>
      <c r="U34" s="85"/>
      <c r="V34" s="85"/>
      <c r="W34" s="85"/>
      <c r="X34" s="85"/>
      <c r="Y34" s="85"/>
      <c r="Z34" s="85"/>
      <c r="AA34" s="85"/>
      <c r="AB34" s="85"/>
      <c r="AC34" s="85"/>
      <c r="AD34" s="85"/>
      <c r="AE34" s="85"/>
      <c r="AF34" s="85"/>
      <c r="AG34" s="85"/>
      <c r="AH34" s="85"/>
      <c r="AI34" s="85"/>
      <c r="AJ34" s="89">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94"/>
      <c r="C35" s="83"/>
      <c r="D35" s="84"/>
      <c r="E35" s="85"/>
      <c r="F35" s="85"/>
      <c r="G35" s="85"/>
      <c r="H35" s="85"/>
      <c r="I35" s="85"/>
      <c r="J35" s="85"/>
      <c r="K35" s="85"/>
      <c r="L35" s="85"/>
      <c r="M35" s="85"/>
      <c r="N35" s="85"/>
      <c r="O35" s="85"/>
      <c r="P35" s="90"/>
      <c r="Q35" s="85"/>
      <c r="R35" s="85"/>
      <c r="S35" s="85"/>
      <c r="T35" s="182"/>
      <c r="U35" s="85"/>
      <c r="V35" s="85"/>
      <c r="W35" s="85"/>
      <c r="X35" s="85"/>
      <c r="Y35" s="85"/>
      <c r="Z35" s="85"/>
      <c r="AA35" s="85"/>
      <c r="AB35" s="85"/>
      <c r="AC35" s="85"/>
      <c r="AD35" s="85"/>
      <c r="AE35" s="85"/>
      <c r="AF35" s="85"/>
      <c r="AG35" s="85"/>
      <c r="AH35" s="85"/>
      <c r="AI35" s="85"/>
      <c r="AJ35" s="89">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94"/>
      <c r="C36" s="95"/>
      <c r="D36" s="84"/>
      <c r="E36" s="85"/>
      <c r="F36" s="85"/>
      <c r="G36" s="85"/>
      <c r="H36" s="85"/>
      <c r="I36" s="85"/>
      <c r="J36" s="85"/>
      <c r="K36" s="85"/>
      <c r="L36" s="85"/>
      <c r="M36" s="85"/>
      <c r="N36" s="85"/>
      <c r="O36" s="85"/>
      <c r="P36" s="90"/>
      <c r="Q36" s="85"/>
      <c r="R36" s="85"/>
      <c r="S36" s="85"/>
      <c r="T36" s="182"/>
      <c r="U36" s="85"/>
      <c r="V36" s="85"/>
      <c r="W36" s="85"/>
      <c r="X36" s="85"/>
      <c r="Y36" s="85"/>
      <c r="Z36" s="85"/>
      <c r="AA36" s="85"/>
      <c r="AB36" s="85"/>
      <c r="AC36" s="85"/>
      <c r="AD36" s="85"/>
      <c r="AE36" s="85"/>
      <c r="AF36" s="85"/>
      <c r="AG36" s="85"/>
      <c r="AH36" s="85"/>
      <c r="AI36" s="85"/>
      <c r="AJ36" s="89">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94"/>
      <c r="C37" s="83"/>
      <c r="D37" s="84"/>
      <c r="E37" s="85"/>
      <c r="F37" s="85"/>
      <c r="G37" s="85"/>
      <c r="H37" s="85"/>
      <c r="I37" s="85"/>
      <c r="J37" s="85"/>
      <c r="K37" s="85"/>
      <c r="L37" s="85"/>
      <c r="M37" s="85"/>
      <c r="N37" s="85"/>
      <c r="O37" s="85"/>
      <c r="P37" s="90"/>
      <c r="Q37" s="85"/>
      <c r="R37" s="85"/>
      <c r="S37" s="85"/>
      <c r="T37" s="182"/>
      <c r="U37" s="85"/>
      <c r="V37" s="85"/>
      <c r="W37" s="85"/>
      <c r="X37" s="85"/>
      <c r="Y37" s="85"/>
      <c r="Z37" s="85"/>
      <c r="AA37" s="85"/>
      <c r="AB37" s="85"/>
      <c r="AC37" s="85"/>
      <c r="AD37" s="85"/>
      <c r="AE37" s="85"/>
      <c r="AF37" s="85"/>
      <c r="AG37" s="85"/>
      <c r="AH37" s="85"/>
      <c r="AI37" s="85"/>
      <c r="AJ37" s="89">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153"/>
      <c r="C38" s="154"/>
      <c r="D38" s="155"/>
      <c r="E38" s="85"/>
      <c r="F38" s="85"/>
      <c r="G38" s="85"/>
      <c r="H38" s="85"/>
      <c r="I38" s="85"/>
      <c r="J38" s="85"/>
      <c r="K38" s="85"/>
      <c r="L38" s="85"/>
      <c r="M38" s="85"/>
      <c r="N38" s="85"/>
      <c r="O38" s="85"/>
      <c r="P38" s="90"/>
      <c r="Q38" s="85"/>
      <c r="R38" s="85"/>
      <c r="S38" s="85"/>
      <c r="T38" s="182"/>
      <c r="U38" s="85"/>
      <c r="V38" s="85"/>
      <c r="W38" s="85"/>
      <c r="X38" s="85"/>
      <c r="Y38" s="85"/>
      <c r="Z38" s="85"/>
      <c r="AA38" s="85"/>
      <c r="AB38" s="85"/>
      <c r="AC38" s="85"/>
      <c r="AD38" s="85"/>
      <c r="AE38" s="85"/>
      <c r="AF38" s="85"/>
      <c r="AG38" s="85"/>
      <c r="AH38" s="85"/>
      <c r="AI38" s="85"/>
      <c r="AJ38" s="89">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105" t="s">
        <v>124</v>
      </c>
      <c r="B39" s="33"/>
      <c r="C39" s="33"/>
      <c r="D39" s="33"/>
      <c r="E39" s="33"/>
      <c r="F39" s="33"/>
      <c r="G39" s="33"/>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4"/>
      <c r="AJ39" s="89">
        <f t="shared" ref="AJ39:AL39" si="6">SUM(AJ8:AJ38)</f>
        <v>0</v>
      </c>
      <c r="AK39" s="89">
        <f t="shared" si="6"/>
        <v>32</v>
      </c>
      <c r="AL39" s="89">
        <f t="shared" si="6"/>
        <v>0</v>
      </c>
      <c r="AM39" s="89" t="s">
        <v>125</v>
      </c>
      <c r="AN39" s="89" t="s">
        <v>126</v>
      </c>
      <c r="AO39" s="89" t="s">
        <v>127</v>
      </c>
      <c r="AP39" s="64"/>
      <c r="AQ39" s="64"/>
      <c r="AR39" s="76"/>
      <c r="AS39" s="76"/>
      <c r="AT39" s="76"/>
      <c r="AU39" s="76"/>
      <c r="AV39" s="76"/>
      <c r="AW39" s="76"/>
      <c r="AX39" s="76"/>
      <c r="AY39" s="76"/>
      <c r="AZ39" s="76"/>
      <c r="BA39" s="76"/>
      <c r="BB39" s="76"/>
      <c r="BC39" s="76"/>
      <c r="BD39" s="76"/>
      <c r="BE39" s="76"/>
      <c r="BF39" s="76"/>
    </row>
    <row r="40" ht="21.0" customHeight="1">
      <c r="A40" s="106" t="s">
        <v>128</v>
      </c>
      <c r="B40" s="33"/>
      <c r="C40" s="33"/>
      <c r="D40" s="33"/>
      <c r="E40" s="33"/>
      <c r="F40" s="33"/>
      <c r="G40" s="33"/>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4"/>
      <c r="AM40" s="89"/>
      <c r="AN40" s="89"/>
      <c r="AO40" s="89"/>
      <c r="AP40" s="64"/>
      <c r="AQ40" s="64"/>
      <c r="AR40" s="76"/>
      <c r="AS40" s="76"/>
      <c r="AT40" s="76"/>
      <c r="AU40" s="76"/>
      <c r="AV40" s="76"/>
      <c r="AW40" s="76"/>
      <c r="AX40" s="76"/>
      <c r="AY40" s="76"/>
      <c r="AZ40" s="76"/>
      <c r="BA40" s="76"/>
      <c r="BB40" s="76"/>
      <c r="BC40" s="76"/>
      <c r="BD40" s="76"/>
      <c r="BE40" s="76"/>
      <c r="BF40" s="76"/>
    </row>
    <row r="41" ht="18.0" customHeight="1">
      <c r="A41" s="107"/>
      <c r="B41" s="107"/>
      <c r="C41" s="108"/>
      <c r="E41" s="65"/>
      <c r="F41" s="65"/>
      <c r="G41" s="65"/>
      <c r="H41" s="109"/>
      <c r="I41" s="110"/>
      <c r="J41" s="110"/>
      <c r="K41" s="110"/>
      <c r="L41" s="110"/>
      <c r="M41" s="110"/>
      <c r="N41" s="110"/>
      <c r="O41" s="110"/>
      <c r="P41" s="110"/>
      <c r="Q41" s="110"/>
      <c r="R41" s="110"/>
      <c r="S41" s="110"/>
      <c r="T41" s="183"/>
      <c r="U41" s="110"/>
      <c r="V41" s="110"/>
      <c r="W41" s="110"/>
      <c r="X41" s="110"/>
      <c r="Y41" s="110"/>
      <c r="Z41" s="110"/>
      <c r="AA41" s="110"/>
      <c r="AB41" s="110"/>
      <c r="AC41" s="110"/>
      <c r="AD41" s="110"/>
      <c r="AE41" s="110"/>
      <c r="AF41" s="110"/>
      <c r="AG41" s="110"/>
      <c r="AH41" s="110"/>
      <c r="AI41" s="110"/>
      <c r="AJ41" s="110"/>
      <c r="AK41" s="110"/>
      <c r="AL41" s="110"/>
      <c r="AM41" s="65"/>
      <c r="AN41" s="65"/>
      <c r="AO41" s="65"/>
      <c r="AP41" s="65"/>
      <c r="AQ41" s="65"/>
      <c r="AR41" s="65"/>
      <c r="AS41" s="65"/>
      <c r="AT41" s="65"/>
      <c r="AU41" s="65"/>
      <c r="AV41" s="65"/>
      <c r="AW41" s="65"/>
      <c r="AX41" s="65"/>
      <c r="AY41" s="65"/>
      <c r="AZ41" s="65"/>
      <c r="BA41" s="65"/>
      <c r="BB41" s="65"/>
      <c r="BC41" s="65"/>
      <c r="BD41" s="65"/>
      <c r="BE41" s="65"/>
      <c r="BF41" s="65"/>
    </row>
    <row r="42" ht="18.0" customHeight="1">
      <c r="A42" s="65"/>
      <c r="B42" s="65"/>
      <c r="C42" s="108"/>
      <c r="D42" s="65"/>
      <c r="E42" s="65"/>
      <c r="F42" s="65"/>
      <c r="G42" s="65"/>
      <c r="H42" s="110"/>
      <c r="I42" s="110"/>
      <c r="J42" s="110"/>
      <c r="K42" s="110"/>
      <c r="L42" s="110"/>
      <c r="M42" s="110"/>
      <c r="N42" s="110"/>
      <c r="O42" s="110"/>
      <c r="P42" s="110"/>
      <c r="Q42" s="110"/>
      <c r="R42" s="110"/>
      <c r="S42" s="110"/>
      <c r="T42" s="183"/>
      <c r="U42" s="110"/>
      <c r="V42" s="110"/>
      <c r="W42" s="110"/>
      <c r="X42" s="110"/>
      <c r="Y42" s="110"/>
      <c r="Z42" s="110"/>
      <c r="AA42" s="110"/>
      <c r="AB42" s="110"/>
      <c r="AC42" s="110"/>
      <c r="AD42" s="110"/>
      <c r="AE42" s="110"/>
      <c r="AF42" s="110"/>
      <c r="AG42" s="110"/>
      <c r="AH42" s="110"/>
      <c r="AI42" s="110"/>
      <c r="AJ42" s="110"/>
      <c r="AK42" s="110"/>
      <c r="AL42" s="110"/>
      <c r="AM42" s="65"/>
      <c r="AN42" s="65"/>
      <c r="AO42" s="65"/>
      <c r="AP42" s="65"/>
      <c r="AQ42" s="65"/>
      <c r="AR42" s="65"/>
      <c r="AS42" s="65"/>
      <c r="AT42" s="65"/>
      <c r="AU42" s="65"/>
      <c r="AV42" s="65"/>
      <c r="AW42" s="65"/>
      <c r="AX42" s="65"/>
      <c r="AY42" s="65"/>
      <c r="AZ42" s="65"/>
      <c r="BA42" s="65"/>
      <c r="BB42" s="65"/>
      <c r="BC42" s="65"/>
      <c r="BD42" s="65"/>
      <c r="BE42" s="65"/>
      <c r="BF42" s="65"/>
    </row>
    <row r="43" ht="18.0" customHeight="1">
      <c r="A43" s="65"/>
      <c r="B43" s="65"/>
      <c r="C43" s="108"/>
      <c r="D43" s="65"/>
      <c r="E43" s="65"/>
      <c r="F43" s="65"/>
      <c r="G43" s="65"/>
      <c r="H43" s="110"/>
      <c r="I43" s="110"/>
      <c r="J43" s="110"/>
      <c r="K43" s="110"/>
      <c r="L43" s="110"/>
      <c r="M43" s="110"/>
      <c r="N43" s="110"/>
      <c r="O43" s="110"/>
      <c r="P43" s="110"/>
      <c r="Q43" s="110"/>
      <c r="R43" s="110"/>
      <c r="S43" s="110"/>
      <c r="T43" s="183"/>
      <c r="U43" s="110"/>
      <c r="V43" s="110"/>
      <c r="W43" s="110"/>
      <c r="X43" s="110"/>
      <c r="Y43" s="110"/>
      <c r="Z43" s="110"/>
      <c r="AA43" s="110"/>
      <c r="AB43" s="110"/>
      <c r="AC43" s="110"/>
      <c r="AD43" s="110"/>
      <c r="AE43" s="110"/>
      <c r="AF43" s="110"/>
      <c r="AG43" s="110"/>
      <c r="AH43" s="110"/>
      <c r="AI43" s="110"/>
      <c r="AJ43" s="110"/>
      <c r="AK43" s="110"/>
      <c r="AL43" s="110"/>
      <c r="AM43" s="65"/>
      <c r="AN43" s="65"/>
      <c r="AO43" s="65"/>
      <c r="AP43" s="65"/>
      <c r="AQ43" s="65"/>
      <c r="AR43" s="65"/>
      <c r="AS43" s="65"/>
      <c r="AT43" s="65"/>
      <c r="AU43" s="65"/>
      <c r="AV43" s="65"/>
      <c r="AW43" s="65"/>
      <c r="AX43" s="65"/>
      <c r="AY43" s="65"/>
      <c r="AZ43" s="65"/>
      <c r="BA43" s="65"/>
      <c r="BB43" s="65"/>
      <c r="BC43" s="65"/>
      <c r="BD43" s="65"/>
      <c r="BE43" s="65"/>
      <c r="BF43" s="65"/>
    </row>
    <row r="44" ht="18.0" customHeight="1">
      <c r="A44" s="65"/>
      <c r="B44" s="65"/>
      <c r="C44" s="108"/>
      <c r="E44" s="65"/>
      <c r="F44" s="65"/>
      <c r="G44" s="65"/>
      <c r="H44" s="110"/>
      <c r="I44" s="110"/>
      <c r="J44" s="110"/>
      <c r="K44" s="110"/>
      <c r="L44" s="110"/>
      <c r="M44" s="110"/>
      <c r="N44" s="110"/>
      <c r="O44" s="110"/>
      <c r="P44" s="110"/>
      <c r="Q44" s="110"/>
      <c r="R44" s="110"/>
      <c r="S44" s="110"/>
      <c r="T44" s="183"/>
      <c r="U44" s="110"/>
      <c r="V44" s="110"/>
      <c r="W44" s="110"/>
      <c r="X44" s="110"/>
      <c r="Y44" s="110"/>
      <c r="Z44" s="110"/>
      <c r="AA44" s="110"/>
      <c r="AB44" s="110"/>
      <c r="AC44" s="110"/>
      <c r="AD44" s="110"/>
      <c r="AE44" s="110"/>
      <c r="AF44" s="110"/>
      <c r="AG44" s="110"/>
      <c r="AH44" s="110"/>
      <c r="AI44" s="110"/>
      <c r="AJ44" s="110"/>
      <c r="AK44" s="110"/>
      <c r="AL44" s="110"/>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108"/>
      <c r="H45" s="110"/>
      <c r="I45" s="110"/>
      <c r="J45" s="110"/>
      <c r="K45" s="110"/>
      <c r="L45" s="110"/>
      <c r="M45" s="110"/>
      <c r="N45" s="110"/>
      <c r="O45" s="110"/>
      <c r="P45" s="110"/>
      <c r="Q45" s="110"/>
      <c r="R45" s="110"/>
      <c r="S45" s="110"/>
      <c r="T45" s="183"/>
      <c r="U45" s="110"/>
      <c r="V45" s="110"/>
      <c r="W45" s="110"/>
      <c r="X45" s="110"/>
      <c r="Y45" s="110"/>
      <c r="Z45" s="110"/>
      <c r="AA45" s="110"/>
      <c r="AB45" s="110"/>
      <c r="AC45" s="110"/>
      <c r="AD45" s="110"/>
      <c r="AE45" s="110"/>
      <c r="AF45" s="110"/>
      <c r="AG45" s="110"/>
      <c r="AH45" s="110"/>
      <c r="AI45" s="110"/>
      <c r="AJ45" s="110"/>
      <c r="AK45" s="110"/>
      <c r="AL45" s="110"/>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108"/>
      <c r="F46" s="65"/>
      <c r="G46" s="65"/>
      <c r="H46" s="110"/>
      <c r="I46" s="110"/>
      <c r="J46" s="110"/>
      <c r="K46" s="110"/>
      <c r="L46" s="110"/>
      <c r="M46" s="110"/>
      <c r="N46" s="110"/>
      <c r="O46" s="110"/>
      <c r="P46" s="110"/>
      <c r="Q46" s="110"/>
      <c r="R46" s="110"/>
      <c r="S46" s="110"/>
      <c r="T46" s="183"/>
      <c r="U46" s="110"/>
      <c r="V46" s="110"/>
      <c r="W46" s="110"/>
      <c r="X46" s="110"/>
      <c r="Y46" s="110"/>
      <c r="Z46" s="110"/>
      <c r="AA46" s="110"/>
      <c r="AB46" s="110"/>
      <c r="AC46" s="110"/>
      <c r="AD46" s="110"/>
      <c r="AE46" s="110"/>
      <c r="AF46" s="110"/>
      <c r="AG46" s="110"/>
      <c r="AH46" s="110"/>
      <c r="AI46" s="110"/>
      <c r="AJ46" s="110"/>
      <c r="AK46" s="110"/>
      <c r="AL46" s="110"/>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108"/>
      <c r="E47" s="65"/>
      <c r="F47" s="65"/>
      <c r="G47" s="65"/>
      <c r="H47" s="110"/>
      <c r="I47" s="110"/>
      <c r="J47" s="110"/>
      <c r="K47" s="110"/>
      <c r="L47" s="110"/>
      <c r="M47" s="110"/>
      <c r="N47" s="110"/>
      <c r="O47" s="110"/>
      <c r="P47" s="110"/>
      <c r="Q47" s="110"/>
      <c r="R47" s="110"/>
      <c r="S47" s="110"/>
      <c r="T47" s="183"/>
      <c r="U47" s="110"/>
      <c r="V47" s="110"/>
      <c r="W47" s="110"/>
      <c r="X47" s="110"/>
      <c r="Y47" s="110"/>
      <c r="Z47" s="110"/>
      <c r="AA47" s="110"/>
      <c r="AB47" s="110"/>
      <c r="AC47" s="110"/>
      <c r="AD47" s="110"/>
      <c r="AE47" s="110"/>
      <c r="AF47" s="110"/>
      <c r="AG47" s="110"/>
      <c r="AH47" s="110"/>
      <c r="AI47" s="110"/>
      <c r="AJ47" s="110"/>
      <c r="AK47" s="110"/>
      <c r="AL47" s="110"/>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65"/>
      <c r="D48" s="65"/>
      <c r="E48" s="65"/>
      <c r="F48" s="65"/>
      <c r="G48" s="65"/>
      <c r="H48" s="65"/>
      <c r="I48" s="65"/>
      <c r="J48" s="65"/>
      <c r="K48" s="65"/>
      <c r="L48" s="65"/>
      <c r="M48" s="65"/>
      <c r="N48" s="65"/>
      <c r="O48" s="65"/>
      <c r="P48" s="65"/>
      <c r="Q48" s="65"/>
      <c r="R48" s="65"/>
      <c r="S48" s="65"/>
      <c r="T48" s="183"/>
      <c r="U48" s="65"/>
      <c r="V48" s="65"/>
      <c r="W48" s="65"/>
      <c r="X48" s="65"/>
      <c r="Y48" s="65"/>
      <c r="Z48" s="65"/>
      <c r="AA48" s="65"/>
      <c r="AB48" s="65"/>
      <c r="AC48" s="65"/>
      <c r="AD48" s="65"/>
      <c r="AE48" s="65"/>
      <c r="AF48" s="65"/>
      <c r="AG48" s="65"/>
      <c r="AH48" s="65"/>
      <c r="AI48" s="65"/>
      <c r="AJ48" s="65"/>
      <c r="AK48" s="65"/>
      <c r="AL48" s="65"/>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65"/>
      <c r="D49" s="65"/>
      <c r="E49" s="65"/>
      <c r="F49" s="65"/>
      <c r="G49" s="65"/>
      <c r="H49" s="65"/>
      <c r="I49" s="65"/>
      <c r="J49" s="65"/>
      <c r="K49" s="65"/>
      <c r="L49" s="65"/>
      <c r="M49" s="65"/>
      <c r="N49" s="65"/>
      <c r="O49" s="65"/>
      <c r="P49" s="65"/>
      <c r="Q49" s="65"/>
      <c r="R49" s="65"/>
      <c r="S49" s="65"/>
      <c r="T49" s="183"/>
      <c r="U49" s="65"/>
      <c r="V49" s="65"/>
      <c r="W49" s="65"/>
      <c r="X49" s="65"/>
      <c r="Y49" s="65"/>
      <c r="Z49" s="65"/>
      <c r="AA49" s="65"/>
      <c r="AB49" s="65"/>
      <c r="AC49" s="65"/>
      <c r="AD49" s="65"/>
      <c r="AE49" s="65"/>
      <c r="AF49" s="65"/>
      <c r="AG49" s="65"/>
      <c r="AH49" s="65"/>
      <c r="AI49" s="65"/>
      <c r="AJ49" s="65"/>
      <c r="AK49" s="65"/>
      <c r="AL49" s="65"/>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65"/>
      <c r="D50" s="65"/>
      <c r="E50" s="65"/>
      <c r="F50" s="65"/>
      <c r="G50" s="65"/>
      <c r="H50" s="65"/>
      <c r="I50" s="65"/>
      <c r="J50" s="65"/>
      <c r="K50" s="65"/>
      <c r="L50" s="65"/>
      <c r="M50" s="65"/>
      <c r="N50" s="65"/>
      <c r="O50" s="65"/>
      <c r="P50" s="65"/>
      <c r="Q50" s="65"/>
      <c r="R50" s="65"/>
      <c r="S50" s="65"/>
      <c r="T50" s="183"/>
      <c r="U50" s="65"/>
      <c r="V50" s="65"/>
      <c r="W50" s="65"/>
      <c r="X50" s="65"/>
      <c r="Y50" s="65"/>
      <c r="Z50" s="65"/>
      <c r="AA50" s="65"/>
      <c r="AB50" s="65"/>
      <c r="AC50" s="65"/>
      <c r="AD50" s="65"/>
      <c r="AE50" s="65"/>
      <c r="AF50" s="65"/>
      <c r="AG50" s="65"/>
      <c r="AH50" s="65"/>
      <c r="AI50" s="65"/>
      <c r="AJ50" s="65"/>
      <c r="AK50" s="65"/>
      <c r="AL50" s="65"/>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183"/>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183"/>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183"/>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183"/>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183"/>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183"/>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183"/>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183"/>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183"/>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183"/>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183"/>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183"/>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183"/>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183"/>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183"/>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183"/>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183"/>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183"/>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183"/>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183"/>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183"/>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183"/>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183"/>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183"/>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183"/>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183"/>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183"/>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183"/>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183"/>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183"/>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183"/>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183"/>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183"/>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183"/>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183"/>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183"/>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183"/>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183"/>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183"/>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183"/>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183"/>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183"/>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183"/>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183"/>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183"/>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183"/>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183"/>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183"/>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183"/>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183"/>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183"/>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183"/>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183"/>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183"/>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183"/>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183"/>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183"/>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183"/>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183"/>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183"/>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183"/>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183"/>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183"/>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183"/>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183"/>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183"/>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183"/>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183"/>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183"/>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183"/>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183"/>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183"/>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183"/>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183"/>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183"/>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183"/>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183"/>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183"/>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183"/>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183"/>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183"/>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183"/>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183"/>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183"/>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183"/>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183"/>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183"/>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183"/>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183"/>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183"/>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183"/>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183"/>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183"/>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183"/>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183"/>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183"/>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183"/>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183"/>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183"/>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183"/>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183"/>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183"/>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183"/>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183"/>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183"/>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183"/>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183"/>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183"/>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183"/>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183"/>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183"/>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183"/>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183"/>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183"/>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183"/>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183"/>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183"/>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183"/>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183"/>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183"/>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183"/>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183"/>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183"/>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183"/>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183"/>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183"/>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183"/>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183"/>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183"/>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183"/>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183"/>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183"/>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183"/>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183"/>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183"/>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183"/>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183"/>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183"/>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183"/>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183"/>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183"/>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183"/>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183"/>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183"/>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183"/>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183"/>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183"/>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183"/>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183"/>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183"/>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183"/>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183"/>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183"/>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183"/>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183"/>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183"/>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183"/>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183"/>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183"/>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183"/>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183"/>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183"/>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183"/>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183"/>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183"/>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183"/>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183"/>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183"/>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183"/>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183"/>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183"/>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183"/>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183"/>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183"/>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183"/>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183"/>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183"/>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183"/>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183"/>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183"/>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183"/>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183"/>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183"/>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183"/>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183"/>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183"/>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183"/>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183"/>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183"/>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183"/>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5.75" customHeight="1">
      <c r="T241" s="184"/>
    </row>
    <row r="242" ht="15.75" customHeight="1">
      <c r="T242" s="184"/>
    </row>
    <row r="243" ht="15.75" customHeight="1">
      <c r="T243" s="184"/>
    </row>
    <row r="244" ht="15.75" customHeight="1">
      <c r="T244" s="184"/>
    </row>
    <row r="245" ht="15.75" customHeight="1">
      <c r="T245" s="184"/>
    </row>
    <row r="246" ht="15.75" customHeight="1">
      <c r="T246" s="184"/>
    </row>
    <row r="247" ht="15.75" customHeight="1">
      <c r="T247" s="184"/>
    </row>
    <row r="248" ht="15.75" customHeight="1">
      <c r="T248" s="184"/>
    </row>
    <row r="249" ht="15.75" customHeight="1">
      <c r="T249" s="184"/>
    </row>
    <row r="250" ht="15.75" customHeight="1">
      <c r="T250" s="184"/>
    </row>
    <row r="251" ht="15.75" customHeight="1">
      <c r="T251" s="184"/>
    </row>
    <row r="252" ht="15.75" customHeight="1">
      <c r="T252" s="184"/>
    </row>
    <row r="253" ht="15.75" customHeight="1">
      <c r="T253" s="184"/>
    </row>
    <row r="254" ht="15.75" customHeight="1">
      <c r="T254" s="184"/>
    </row>
    <row r="255" ht="15.75" customHeight="1">
      <c r="T255" s="184"/>
    </row>
    <row r="256" ht="15.75" customHeight="1">
      <c r="T256" s="184"/>
    </row>
    <row r="257" ht="15.75" customHeight="1">
      <c r="T257" s="184"/>
    </row>
    <row r="258" ht="15.75" customHeight="1">
      <c r="T258" s="184"/>
    </row>
    <row r="259" ht="15.75" customHeight="1">
      <c r="T259" s="184"/>
    </row>
    <row r="260" ht="15.75" customHeight="1">
      <c r="T260" s="184"/>
    </row>
    <row r="261" ht="15.75" customHeight="1">
      <c r="T261" s="184"/>
    </row>
    <row r="262" ht="15.75" customHeight="1">
      <c r="T262" s="184"/>
    </row>
    <row r="263" ht="15.75" customHeight="1">
      <c r="T263" s="184"/>
    </row>
    <row r="264" ht="15.75" customHeight="1">
      <c r="T264" s="184"/>
    </row>
    <row r="265" ht="15.75" customHeight="1">
      <c r="T265" s="184"/>
    </row>
    <row r="266" ht="15.75" customHeight="1">
      <c r="T266" s="184"/>
    </row>
    <row r="267" ht="15.75" customHeight="1">
      <c r="T267" s="184"/>
    </row>
    <row r="268" ht="15.75" customHeight="1">
      <c r="T268" s="184"/>
    </row>
    <row r="269" ht="15.75" customHeight="1">
      <c r="T269" s="184"/>
    </row>
    <row r="270" ht="15.75" customHeight="1">
      <c r="T270" s="184"/>
    </row>
    <row r="271" ht="15.75" customHeight="1">
      <c r="T271" s="184"/>
    </row>
    <row r="272" ht="15.75" customHeight="1">
      <c r="T272" s="184"/>
    </row>
    <row r="273" ht="15.75" customHeight="1">
      <c r="T273" s="184"/>
    </row>
    <row r="274" ht="15.75" customHeight="1">
      <c r="T274" s="184"/>
    </row>
    <row r="275" ht="15.75" customHeight="1">
      <c r="T275" s="184"/>
    </row>
    <row r="276" ht="15.75" customHeight="1">
      <c r="T276" s="184"/>
    </row>
    <row r="277" ht="15.75" customHeight="1">
      <c r="T277" s="184"/>
    </row>
    <row r="278" ht="15.75" customHeight="1">
      <c r="T278" s="184"/>
    </row>
    <row r="279" ht="15.75" customHeight="1">
      <c r="T279" s="184"/>
    </row>
    <row r="280" ht="15.75" customHeight="1">
      <c r="T280" s="184"/>
    </row>
    <row r="281" ht="15.75" customHeight="1">
      <c r="T281" s="184"/>
    </row>
    <row r="282" ht="15.75" customHeight="1">
      <c r="T282" s="184"/>
    </row>
    <row r="283" ht="15.75" customHeight="1">
      <c r="T283" s="184"/>
    </row>
    <row r="284" ht="15.75" customHeight="1">
      <c r="T284" s="184"/>
    </row>
    <row r="285" ht="15.75" customHeight="1">
      <c r="T285" s="184"/>
    </row>
    <row r="286" ht="15.75" customHeight="1">
      <c r="T286" s="184"/>
    </row>
    <row r="287" ht="15.75" customHeight="1">
      <c r="T287" s="184"/>
    </row>
    <row r="288" ht="15.75" customHeight="1">
      <c r="T288" s="184"/>
    </row>
    <row r="289" ht="15.75" customHeight="1">
      <c r="T289" s="184"/>
    </row>
    <row r="290" ht="15.75" customHeight="1">
      <c r="T290" s="184"/>
    </row>
    <row r="291" ht="15.75" customHeight="1">
      <c r="T291" s="184"/>
    </row>
    <row r="292" ht="15.75" customHeight="1">
      <c r="T292" s="184"/>
    </row>
    <row r="293" ht="15.75" customHeight="1">
      <c r="T293" s="184"/>
    </row>
    <row r="294" ht="15.75" customHeight="1">
      <c r="T294" s="184"/>
    </row>
    <row r="295" ht="15.75" customHeight="1">
      <c r="T295" s="184"/>
    </row>
    <row r="296" ht="15.75" customHeight="1">
      <c r="T296" s="184"/>
    </row>
    <row r="297" ht="15.75" customHeight="1">
      <c r="T297" s="184"/>
    </row>
    <row r="298" ht="15.75" customHeight="1">
      <c r="T298" s="184"/>
    </row>
    <row r="299" ht="15.75" customHeight="1">
      <c r="T299" s="184"/>
    </row>
    <row r="300" ht="15.75" customHeight="1">
      <c r="T300" s="184"/>
    </row>
    <row r="301" ht="15.75" customHeight="1">
      <c r="T301" s="184"/>
    </row>
    <row r="302" ht="15.75" customHeight="1">
      <c r="T302" s="184"/>
    </row>
    <row r="303" ht="15.75" customHeight="1">
      <c r="T303" s="184"/>
    </row>
    <row r="304" ht="15.75" customHeight="1">
      <c r="T304" s="184"/>
    </row>
    <row r="305" ht="15.75" customHeight="1">
      <c r="T305" s="184"/>
    </row>
    <row r="306" ht="15.75" customHeight="1">
      <c r="T306" s="184"/>
    </row>
    <row r="307" ht="15.75" customHeight="1">
      <c r="T307" s="184"/>
    </row>
    <row r="308" ht="15.75" customHeight="1">
      <c r="T308" s="184"/>
    </row>
    <row r="309" ht="15.75" customHeight="1">
      <c r="T309" s="184"/>
    </row>
    <row r="310" ht="15.75" customHeight="1">
      <c r="T310" s="184"/>
    </row>
    <row r="311" ht="15.75" customHeight="1">
      <c r="T311" s="184"/>
    </row>
    <row r="312" ht="15.75" customHeight="1">
      <c r="T312" s="184"/>
    </row>
    <row r="313" ht="15.75" customHeight="1">
      <c r="T313" s="184"/>
    </row>
    <row r="314" ht="15.75" customHeight="1">
      <c r="T314" s="184"/>
    </row>
    <row r="315" ht="15.75" customHeight="1">
      <c r="T315" s="184"/>
    </row>
    <row r="316" ht="15.75" customHeight="1">
      <c r="T316" s="184"/>
    </row>
    <row r="317" ht="15.75" customHeight="1">
      <c r="T317" s="184"/>
    </row>
    <row r="318" ht="15.75" customHeight="1">
      <c r="T318" s="184"/>
    </row>
    <row r="319" ht="15.75" customHeight="1">
      <c r="T319" s="184"/>
    </row>
    <row r="320" ht="15.75" customHeight="1">
      <c r="T320" s="184"/>
    </row>
    <row r="321" ht="15.75" customHeight="1">
      <c r="T321" s="184"/>
    </row>
    <row r="322" ht="15.75" customHeight="1">
      <c r="T322" s="184"/>
    </row>
    <row r="323" ht="15.75" customHeight="1">
      <c r="T323" s="184"/>
    </row>
    <row r="324" ht="15.75" customHeight="1">
      <c r="T324" s="184"/>
    </row>
    <row r="325" ht="15.75" customHeight="1">
      <c r="T325" s="184"/>
    </row>
    <row r="326" ht="15.75" customHeight="1">
      <c r="T326" s="184"/>
    </row>
    <row r="327" ht="15.75" customHeight="1">
      <c r="T327" s="184"/>
    </row>
    <row r="328" ht="15.75" customHeight="1">
      <c r="T328" s="184"/>
    </row>
    <row r="329" ht="15.75" customHeight="1">
      <c r="T329" s="184"/>
    </row>
    <row r="330" ht="15.75" customHeight="1">
      <c r="T330" s="184"/>
    </row>
    <row r="331" ht="15.75" customHeight="1">
      <c r="T331" s="184"/>
    </row>
    <row r="332" ht="15.75" customHeight="1">
      <c r="T332" s="184"/>
    </row>
    <row r="333" ht="15.75" customHeight="1">
      <c r="T333" s="184"/>
    </row>
    <row r="334" ht="15.75" customHeight="1">
      <c r="T334" s="184"/>
    </row>
    <row r="335" ht="15.75" customHeight="1">
      <c r="T335" s="184"/>
    </row>
    <row r="336" ht="15.75" customHeight="1">
      <c r="T336" s="184"/>
    </row>
    <row r="337" ht="15.75" customHeight="1">
      <c r="T337" s="184"/>
    </row>
    <row r="338" ht="15.75" customHeight="1">
      <c r="T338" s="184"/>
    </row>
    <row r="339" ht="15.75" customHeight="1">
      <c r="T339" s="184"/>
    </row>
    <row r="340" ht="15.75" customHeight="1">
      <c r="T340" s="184"/>
    </row>
    <row r="341" ht="15.75" customHeight="1">
      <c r="T341" s="184"/>
    </row>
    <row r="342" ht="15.75" customHeight="1">
      <c r="T342" s="184"/>
    </row>
    <row r="343" ht="15.75" customHeight="1">
      <c r="T343" s="184"/>
    </row>
    <row r="344" ht="15.75" customHeight="1">
      <c r="T344" s="184"/>
    </row>
    <row r="345" ht="15.75" customHeight="1">
      <c r="T345" s="184"/>
    </row>
    <row r="346" ht="15.75" customHeight="1">
      <c r="T346" s="184"/>
    </row>
    <row r="347" ht="15.75" customHeight="1">
      <c r="T347" s="184"/>
    </row>
    <row r="348" ht="15.75" customHeight="1">
      <c r="T348" s="184"/>
    </row>
    <row r="349" ht="15.75" customHeight="1">
      <c r="T349" s="184"/>
    </row>
    <row r="350" ht="15.75" customHeight="1">
      <c r="T350" s="184"/>
    </row>
    <row r="351" ht="15.75" customHeight="1">
      <c r="T351" s="184"/>
    </row>
    <row r="352" ht="15.75" customHeight="1">
      <c r="T352" s="184"/>
    </row>
    <row r="353" ht="15.75" customHeight="1">
      <c r="T353" s="184"/>
    </row>
    <row r="354" ht="15.75" customHeight="1">
      <c r="T354" s="184"/>
    </row>
    <row r="355" ht="15.75" customHeight="1">
      <c r="T355" s="184"/>
    </row>
    <row r="356" ht="15.75" customHeight="1">
      <c r="T356" s="184"/>
    </row>
    <row r="357" ht="15.75" customHeight="1">
      <c r="T357" s="184"/>
    </row>
    <row r="358" ht="15.75" customHeight="1">
      <c r="T358" s="184"/>
    </row>
    <row r="359" ht="15.75" customHeight="1">
      <c r="T359" s="184"/>
    </row>
    <row r="360" ht="15.75" customHeight="1">
      <c r="T360" s="184"/>
    </row>
    <row r="361" ht="15.75" customHeight="1">
      <c r="T361" s="184"/>
    </row>
    <row r="362" ht="15.75" customHeight="1">
      <c r="T362" s="184"/>
    </row>
    <row r="363" ht="15.75" customHeight="1">
      <c r="T363" s="184"/>
    </row>
    <row r="364" ht="15.75" customHeight="1">
      <c r="T364" s="184"/>
    </row>
    <row r="365" ht="15.75" customHeight="1">
      <c r="T365" s="184"/>
    </row>
    <row r="366" ht="15.75" customHeight="1">
      <c r="T366" s="184"/>
    </row>
    <row r="367" ht="15.75" customHeight="1">
      <c r="T367" s="184"/>
    </row>
    <row r="368" ht="15.75" customHeight="1">
      <c r="T368" s="184"/>
    </row>
    <row r="369" ht="15.75" customHeight="1">
      <c r="T369" s="184"/>
    </row>
    <row r="370" ht="15.75" customHeight="1">
      <c r="T370" s="184"/>
    </row>
    <row r="371" ht="15.75" customHeight="1">
      <c r="T371" s="184"/>
    </row>
    <row r="372" ht="15.75" customHeight="1">
      <c r="T372" s="184"/>
    </row>
    <row r="373" ht="15.75" customHeight="1">
      <c r="T373" s="184"/>
    </row>
    <row r="374" ht="15.75" customHeight="1">
      <c r="T374" s="184"/>
    </row>
    <row r="375" ht="15.75" customHeight="1">
      <c r="T375" s="184"/>
    </row>
    <row r="376" ht="15.75" customHeight="1">
      <c r="T376" s="184"/>
    </row>
    <row r="377" ht="15.75" customHeight="1">
      <c r="T377" s="184"/>
    </row>
    <row r="378" ht="15.75" customHeight="1">
      <c r="T378" s="184"/>
    </row>
    <row r="379" ht="15.75" customHeight="1">
      <c r="T379" s="184"/>
    </row>
    <row r="380" ht="15.75" customHeight="1">
      <c r="T380" s="184"/>
    </row>
    <row r="381" ht="15.75" customHeight="1">
      <c r="T381" s="184"/>
    </row>
    <row r="382" ht="15.75" customHeight="1">
      <c r="T382" s="184"/>
    </row>
    <row r="383" ht="15.75" customHeight="1">
      <c r="T383" s="184"/>
    </row>
    <row r="384" ht="15.75" customHeight="1">
      <c r="T384" s="184"/>
    </row>
    <row r="385" ht="15.75" customHeight="1">
      <c r="T385" s="184"/>
    </row>
    <row r="386" ht="15.75" customHeight="1">
      <c r="T386" s="184"/>
    </row>
    <row r="387" ht="15.75" customHeight="1">
      <c r="T387" s="184"/>
    </row>
    <row r="388" ht="15.75" customHeight="1">
      <c r="T388" s="184"/>
    </row>
    <row r="389" ht="15.75" customHeight="1">
      <c r="T389" s="184"/>
    </row>
    <row r="390" ht="15.75" customHeight="1">
      <c r="T390" s="184"/>
    </row>
    <row r="391" ht="15.75" customHeight="1">
      <c r="T391" s="184"/>
    </row>
    <row r="392" ht="15.75" customHeight="1">
      <c r="T392" s="184"/>
    </row>
    <row r="393" ht="15.75" customHeight="1">
      <c r="T393" s="184"/>
    </row>
    <row r="394" ht="15.75" customHeight="1">
      <c r="T394" s="184"/>
    </row>
    <row r="395" ht="15.75" customHeight="1">
      <c r="T395" s="184"/>
    </row>
    <row r="396" ht="15.75" customHeight="1">
      <c r="T396" s="184"/>
    </row>
    <row r="397" ht="15.75" customHeight="1">
      <c r="T397" s="184"/>
    </row>
    <row r="398" ht="15.75" customHeight="1">
      <c r="T398" s="184"/>
    </row>
    <row r="399" ht="15.75" customHeight="1">
      <c r="T399" s="184"/>
    </row>
    <row r="400" ht="15.75" customHeight="1">
      <c r="T400" s="184"/>
    </row>
    <row r="401" ht="15.75" customHeight="1">
      <c r="T401" s="184"/>
    </row>
    <row r="402" ht="15.75" customHeight="1">
      <c r="T402" s="184"/>
    </row>
    <row r="403" ht="15.75" customHeight="1">
      <c r="T403" s="184"/>
    </row>
    <row r="404" ht="15.75" customHeight="1">
      <c r="T404" s="184"/>
    </row>
    <row r="405" ht="15.75" customHeight="1">
      <c r="T405" s="184"/>
    </row>
    <row r="406" ht="15.75" customHeight="1">
      <c r="T406" s="184"/>
    </row>
    <row r="407" ht="15.75" customHeight="1">
      <c r="T407" s="184"/>
    </row>
    <row r="408" ht="15.75" customHeight="1">
      <c r="T408" s="184"/>
    </row>
    <row r="409" ht="15.75" customHeight="1">
      <c r="T409" s="184"/>
    </row>
    <row r="410" ht="15.75" customHeight="1">
      <c r="T410" s="184"/>
    </row>
    <row r="411" ht="15.75" customHeight="1">
      <c r="T411" s="184"/>
    </row>
    <row r="412" ht="15.75" customHeight="1">
      <c r="T412" s="184"/>
    </row>
    <row r="413" ht="15.75" customHeight="1">
      <c r="T413" s="184"/>
    </row>
    <row r="414" ht="15.75" customHeight="1">
      <c r="T414" s="184"/>
    </row>
    <row r="415" ht="15.75" customHeight="1">
      <c r="T415" s="184"/>
    </row>
    <row r="416" ht="15.75" customHeight="1">
      <c r="T416" s="184"/>
    </row>
    <row r="417" ht="15.75" customHeight="1">
      <c r="T417" s="184"/>
    </row>
    <row r="418" ht="15.75" customHeight="1">
      <c r="T418" s="184"/>
    </row>
    <row r="419" ht="15.75" customHeight="1">
      <c r="T419" s="184"/>
    </row>
    <row r="420" ht="15.75" customHeight="1">
      <c r="T420" s="184"/>
    </row>
    <row r="421" ht="15.75" customHeight="1">
      <c r="T421" s="184"/>
    </row>
    <row r="422" ht="15.75" customHeight="1">
      <c r="T422" s="184"/>
    </row>
    <row r="423" ht="15.75" customHeight="1">
      <c r="T423" s="184"/>
    </row>
    <row r="424" ht="15.75" customHeight="1">
      <c r="T424" s="184"/>
    </row>
    <row r="425" ht="15.75" customHeight="1">
      <c r="T425" s="184"/>
    </row>
    <row r="426" ht="15.75" customHeight="1">
      <c r="T426" s="184"/>
    </row>
    <row r="427" ht="15.75" customHeight="1">
      <c r="T427" s="184"/>
    </row>
    <row r="428" ht="15.75" customHeight="1">
      <c r="T428" s="184"/>
    </row>
    <row r="429" ht="15.75" customHeight="1">
      <c r="T429" s="184"/>
    </row>
    <row r="430" ht="15.75" customHeight="1">
      <c r="T430" s="184"/>
    </row>
    <row r="431" ht="15.75" customHeight="1">
      <c r="T431" s="184"/>
    </row>
    <row r="432" ht="15.75" customHeight="1">
      <c r="T432" s="184"/>
    </row>
    <row r="433" ht="15.75" customHeight="1">
      <c r="T433" s="184"/>
    </row>
    <row r="434" ht="15.75" customHeight="1">
      <c r="T434" s="184"/>
    </row>
    <row r="435" ht="15.75" customHeight="1">
      <c r="T435" s="184"/>
    </row>
    <row r="436" ht="15.75" customHeight="1">
      <c r="T436" s="184"/>
    </row>
    <row r="437" ht="15.75" customHeight="1">
      <c r="T437" s="184"/>
    </row>
    <row r="438" ht="15.75" customHeight="1">
      <c r="T438" s="184"/>
    </row>
    <row r="439" ht="15.75" customHeight="1">
      <c r="T439" s="184"/>
    </row>
    <row r="440" ht="15.75" customHeight="1">
      <c r="T440" s="184"/>
    </row>
    <row r="441" ht="15.75" customHeight="1">
      <c r="T441" s="184"/>
    </row>
    <row r="442" ht="15.75" customHeight="1">
      <c r="T442" s="184"/>
    </row>
    <row r="443" ht="15.75" customHeight="1">
      <c r="T443" s="184"/>
    </row>
    <row r="444" ht="15.75" customHeight="1">
      <c r="T444" s="184"/>
    </row>
    <row r="445" ht="15.75" customHeight="1">
      <c r="T445" s="184"/>
    </row>
    <row r="446" ht="15.75" customHeight="1">
      <c r="T446" s="184"/>
    </row>
    <row r="447" ht="15.75" customHeight="1">
      <c r="T447" s="184"/>
    </row>
    <row r="448" ht="15.75" customHeight="1">
      <c r="T448" s="184"/>
    </row>
    <row r="449" ht="15.75" customHeight="1">
      <c r="T449" s="184"/>
    </row>
    <row r="450" ht="15.75" customHeight="1">
      <c r="T450" s="184"/>
    </row>
    <row r="451" ht="15.75" customHeight="1">
      <c r="T451" s="184"/>
    </row>
    <row r="452" ht="15.75" customHeight="1">
      <c r="T452" s="184"/>
    </row>
    <row r="453" ht="15.75" customHeight="1">
      <c r="T453" s="184"/>
    </row>
    <row r="454" ht="15.75" customHeight="1">
      <c r="T454" s="184"/>
    </row>
    <row r="455" ht="15.75" customHeight="1">
      <c r="T455" s="184"/>
    </row>
    <row r="456" ht="15.75" customHeight="1">
      <c r="T456" s="184"/>
    </row>
    <row r="457" ht="15.75" customHeight="1">
      <c r="T457" s="184"/>
    </row>
    <row r="458" ht="15.75" customHeight="1">
      <c r="T458" s="184"/>
    </row>
    <row r="459" ht="15.75" customHeight="1">
      <c r="T459" s="184"/>
    </row>
    <row r="460" ht="15.75" customHeight="1">
      <c r="T460" s="184"/>
    </row>
    <row r="461" ht="15.75" customHeight="1">
      <c r="T461" s="184"/>
    </row>
    <row r="462" ht="15.75" customHeight="1">
      <c r="T462" s="184"/>
    </row>
    <row r="463" ht="15.75" customHeight="1">
      <c r="T463" s="184"/>
    </row>
    <row r="464" ht="15.75" customHeight="1">
      <c r="T464" s="184"/>
    </row>
    <row r="465" ht="15.75" customHeight="1">
      <c r="T465" s="184"/>
    </row>
    <row r="466" ht="15.75" customHeight="1">
      <c r="T466" s="184"/>
    </row>
    <row r="467" ht="15.75" customHeight="1">
      <c r="T467" s="184"/>
    </row>
    <row r="468" ht="15.75" customHeight="1">
      <c r="T468" s="184"/>
    </row>
    <row r="469" ht="15.75" customHeight="1">
      <c r="T469" s="184"/>
    </row>
    <row r="470" ht="15.75" customHeight="1">
      <c r="T470" s="184"/>
    </row>
    <row r="471" ht="15.75" customHeight="1">
      <c r="T471" s="184"/>
    </row>
    <row r="472" ht="15.75" customHeight="1">
      <c r="T472" s="184"/>
    </row>
    <row r="473" ht="15.75" customHeight="1">
      <c r="T473" s="184"/>
    </row>
    <row r="474" ht="15.75" customHeight="1">
      <c r="T474" s="184"/>
    </row>
    <row r="475" ht="15.75" customHeight="1">
      <c r="T475" s="184"/>
    </row>
    <row r="476" ht="15.75" customHeight="1">
      <c r="T476" s="184"/>
    </row>
    <row r="477" ht="15.75" customHeight="1">
      <c r="T477" s="184"/>
    </row>
    <row r="478" ht="15.75" customHeight="1">
      <c r="T478" s="184"/>
    </row>
    <row r="479" ht="15.75" customHeight="1">
      <c r="T479" s="184"/>
    </row>
    <row r="480" ht="15.75" customHeight="1">
      <c r="T480" s="184"/>
    </row>
    <row r="481" ht="15.75" customHeight="1">
      <c r="T481" s="184"/>
    </row>
    <row r="482" ht="15.75" customHeight="1">
      <c r="T482" s="184"/>
    </row>
    <row r="483" ht="15.75" customHeight="1">
      <c r="T483" s="184"/>
    </row>
    <row r="484" ht="15.75" customHeight="1">
      <c r="T484" s="184"/>
    </row>
    <row r="485" ht="15.75" customHeight="1">
      <c r="T485" s="184"/>
    </row>
    <row r="486" ht="15.75" customHeight="1">
      <c r="T486" s="184"/>
    </row>
    <row r="487" ht="15.75" customHeight="1">
      <c r="T487" s="184"/>
    </row>
    <row r="488" ht="15.75" customHeight="1">
      <c r="T488" s="184"/>
    </row>
    <row r="489" ht="15.75" customHeight="1">
      <c r="T489" s="184"/>
    </row>
    <row r="490" ht="15.75" customHeight="1">
      <c r="T490" s="184"/>
    </row>
    <row r="491" ht="15.75" customHeight="1">
      <c r="T491" s="184"/>
    </row>
    <row r="492" ht="15.75" customHeight="1">
      <c r="T492" s="184"/>
    </row>
    <row r="493" ht="15.75" customHeight="1">
      <c r="T493" s="184"/>
    </row>
    <row r="494" ht="15.75" customHeight="1">
      <c r="T494" s="184"/>
    </row>
    <row r="495" ht="15.75" customHeight="1">
      <c r="T495" s="184"/>
    </row>
    <row r="496" ht="15.75" customHeight="1">
      <c r="T496" s="184"/>
    </row>
    <row r="497" ht="15.75" customHeight="1">
      <c r="T497" s="184"/>
    </row>
    <row r="498" ht="15.75" customHeight="1">
      <c r="T498" s="184"/>
    </row>
    <row r="499" ht="15.75" customHeight="1">
      <c r="T499" s="184"/>
    </row>
    <row r="500" ht="15.75" customHeight="1">
      <c r="T500" s="184"/>
    </row>
    <row r="501" ht="15.75" customHeight="1">
      <c r="T501" s="184"/>
    </row>
    <row r="502" ht="15.75" customHeight="1">
      <c r="T502" s="184"/>
    </row>
    <row r="503" ht="15.75" customHeight="1">
      <c r="T503" s="184"/>
    </row>
    <row r="504" ht="15.75" customHeight="1">
      <c r="T504" s="184"/>
    </row>
    <row r="505" ht="15.75" customHeight="1">
      <c r="T505" s="184"/>
    </row>
    <row r="506" ht="15.75" customHeight="1">
      <c r="T506" s="184"/>
    </row>
    <row r="507" ht="15.75" customHeight="1">
      <c r="T507" s="184"/>
    </row>
    <row r="508" ht="15.75" customHeight="1">
      <c r="T508" s="184"/>
    </row>
    <row r="509" ht="15.75" customHeight="1">
      <c r="T509" s="184"/>
    </row>
    <row r="510" ht="15.75" customHeight="1">
      <c r="T510" s="184"/>
    </row>
    <row r="511" ht="15.75" customHeight="1">
      <c r="T511" s="184"/>
    </row>
    <row r="512" ht="15.75" customHeight="1">
      <c r="T512" s="184"/>
    </row>
    <row r="513" ht="15.75" customHeight="1">
      <c r="T513" s="184"/>
    </row>
    <row r="514" ht="15.75" customHeight="1">
      <c r="T514" s="184"/>
    </row>
    <row r="515" ht="15.75" customHeight="1">
      <c r="T515" s="184"/>
    </row>
    <row r="516" ht="15.75" customHeight="1">
      <c r="T516" s="184"/>
    </row>
    <row r="517" ht="15.75" customHeight="1">
      <c r="T517" s="184"/>
    </row>
    <row r="518" ht="15.75" customHeight="1">
      <c r="T518" s="184"/>
    </row>
    <row r="519" ht="15.75" customHeight="1">
      <c r="T519" s="184"/>
    </row>
    <row r="520" ht="15.75" customHeight="1">
      <c r="T520" s="184"/>
    </row>
    <row r="521" ht="15.75" customHeight="1">
      <c r="T521" s="184"/>
    </row>
    <row r="522" ht="15.75" customHeight="1">
      <c r="T522" s="184"/>
    </row>
    <row r="523" ht="15.75" customHeight="1">
      <c r="T523" s="184"/>
    </row>
    <row r="524" ht="15.75" customHeight="1">
      <c r="T524" s="184"/>
    </row>
    <row r="525" ht="15.75" customHeight="1">
      <c r="T525" s="184"/>
    </row>
    <row r="526" ht="15.75" customHeight="1">
      <c r="T526" s="184"/>
    </row>
    <row r="527" ht="15.75" customHeight="1">
      <c r="T527" s="184"/>
    </row>
    <row r="528" ht="15.75" customHeight="1">
      <c r="T528" s="184"/>
    </row>
    <row r="529" ht="15.75" customHeight="1">
      <c r="T529" s="184"/>
    </row>
    <row r="530" ht="15.75" customHeight="1">
      <c r="T530" s="184"/>
    </row>
    <row r="531" ht="15.75" customHeight="1">
      <c r="T531" s="184"/>
    </row>
    <row r="532" ht="15.75" customHeight="1">
      <c r="T532" s="184"/>
    </row>
    <row r="533" ht="15.75" customHeight="1">
      <c r="T533" s="184"/>
    </row>
    <row r="534" ht="15.75" customHeight="1">
      <c r="T534" s="184"/>
    </row>
    <row r="535" ht="15.75" customHeight="1">
      <c r="T535" s="184"/>
    </row>
    <row r="536" ht="15.75" customHeight="1">
      <c r="T536" s="184"/>
    </row>
    <row r="537" ht="15.75" customHeight="1">
      <c r="T537" s="184"/>
    </row>
    <row r="538" ht="15.75" customHeight="1">
      <c r="T538" s="184"/>
    </row>
    <row r="539" ht="15.75" customHeight="1">
      <c r="T539" s="184"/>
    </row>
    <row r="540" ht="15.75" customHeight="1">
      <c r="T540" s="184"/>
    </row>
    <row r="541" ht="15.75" customHeight="1">
      <c r="T541" s="184"/>
    </row>
    <row r="542" ht="15.75" customHeight="1">
      <c r="T542" s="184"/>
    </row>
    <row r="543" ht="15.75" customHeight="1">
      <c r="T543" s="184"/>
    </row>
    <row r="544" ht="15.75" customHeight="1">
      <c r="T544" s="184"/>
    </row>
    <row r="545" ht="15.75" customHeight="1">
      <c r="T545" s="184"/>
    </row>
    <row r="546" ht="15.75" customHeight="1">
      <c r="T546" s="184"/>
    </row>
    <row r="547" ht="15.75" customHeight="1">
      <c r="T547" s="184"/>
    </row>
    <row r="548" ht="15.75" customHeight="1">
      <c r="T548" s="184"/>
    </row>
    <row r="549" ht="15.75" customHeight="1">
      <c r="T549" s="184"/>
    </row>
    <row r="550" ht="15.75" customHeight="1">
      <c r="T550" s="184"/>
    </row>
    <row r="551" ht="15.75" customHeight="1">
      <c r="T551" s="184"/>
    </row>
    <row r="552" ht="15.75" customHeight="1">
      <c r="T552" s="184"/>
    </row>
    <row r="553" ht="15.75" customHeight="1">
      <c r="T553" s="184"/>
    </row>
    <row r="554" ht="15.75" customHeight="1">
      <c r="T554" s="184"/>
    </row>
    <row r="555" ht="15.75" customHeight="1">
      <c r="T555" s="184"/>
    </row>
    <row r="556" ht="15.75" customHeight="1">
      <c r="T556" s="184"/>
    </row>
    <row r="557" ht="15.75" customHeight="1">
      <c r="T557" s="184"/>
    </row>
    <row r="558" ht="15.75" customHeight="1">
      <c r="T558" s="184"/>
    </row>
    <row r="559" ht="15.75" customHeight="1">
      <c r="T559" s="184"/>
    </row>
    <row r="560" ht="15.75" customHeight="1">
      <c r="T560" s="184"/>
    </row>
    <row r="561" ht="15.75" customHeight="1">
      <c r="T561" s="184"/>
    </row>
    <row r="562" ht="15.75" customHeight="1">
      <c r="T562" s="184"/>
    </row>
    <row r="563" ht="15.75" customHeight="1">
      <c r="T563" s="184"/>
    </row>
    <row r="564" ht="15.75" customHeight="1">
      <c r="T564" s="184"/>
    </row>
    <row r="565" ht="15.75" customHeight="1">
      <c r="T565" s="184"/>
    </row>
    <row r="566" ht="15.75" customHeight="1">
      <c r="T566" s="184"/>
    </row>
    <row r="567" ht="15.75" customHeight="1">
      <c r="T567" s="184"/>
    </row>
    <row r="568" ht="15.75" customHeight="1">
      <c r="T568" s="184"/>
    </row>
    <row r="569" ht="15.75" customHeight="1">
      <c r="T569" s="184"/>
    </row>
    <row r="570" ht="15.75" customHeight="1">
      <c r="T570" s="184"/>
    </row>
    <row r="571" ht="15.75" customHeight="1">
      <c r="T571" s="184"/>
    </row>
    <row r="572" ht="15.75" customHeight="1">
      <c r="T572" s="184"/>
    </row>
    <row r="573" ht="15.75" customHeight="1">
      <c r="T573" s="184"/>
    </row>
    <row r="574" ht="15.75" customHeight="1">
      <c r="T574" s="184"/>
    </row>
    <row r="575" ht="15.75" customHeight="1">
      <c r="T575" s="184"/>
    </row>
    <row r="576" ht="15.75" customHeight="1">
      <c r="T576" s="184"/>
    </row>
    <row r="577" ht="15.75" customHeight="1">
      <c r="T577" s="184"/>
    </row>
    <row r="578" ht="15.75" customHeight="1">
      <c r="T578" s="184"/>
    </row>
    <row r="579" ht="15.75" customHeight="1">
      <c r="T579" s="184"/>
    </row>
    <row r="580" ht="15.75" customHeight="1">
      <c r="T580" s="184"/>
    </row>
    <row r="581" ht="15.75" customHeight="1">
      <c r="T581" s="184"/>
    </row>
    <row r="582" ht="15.75" customHeight="1">
      <c r="T582" s="184"/>
    </row>
    <row r="583" ht="15.75" customHeight="1">
      <c r="T583" s="184"/>
    </row>
    <row r="584" ht="15.75" customHeight="1">
      <c r="T584" s="184"/>
    </row>
    <row r="585" ht="15.75" customHeight="1">
      <c r="T585" s="184"/>
    </row>
    <row r="586" ht="15.75" customHeight="1">
      <c r="T586" s="184"/>
    </row>
    <row r="587" ht="15.75" customHeight="1">
      <c r="T587" s="184"/>
    </row>
    <row r="588" ht="15.75" customHeight="1">
      <c r="T588" s="184"/>
    </row>
    <row r="589" ht="15.75" customHeight="1">
      <c r="T589" s="184"/>
    </row>
    <row r="590" ht="15.75" customHeight="1">
      <c r="T590" s="184"/>
    </row>
    <row r="591" ht="15.75" customHeight="1">
      <c r="T591" s="184"/>
    </row>
    <row r="592" ht="15.75" customHeight="1">
      <c r="T592" s="184"/>
    </row>
    <row r="593" ht="15.75" customHeight="1">
      <c r="T593" s="184"/>
    </row>
    <row r="594" ht="15.75" customHeight="1">
      <c r="T594" s="184"/>
    </row>
    <row r="595" ht="15.75" customHeight="1">
      <c r="T595" s="184"/>
    </row>
    <row r="596" ht="15.75" customHeight="1">
      <c r="T596" s="184"/>
    </row>
    <row r="597" ht="15.75" customHeight="1">
      <c r="T597" s="184"/>
    </row>
    <row r="598" ht="15.75" customHeight="1">
      <c r="T598" s="184"/>
    </row>
    <row r="599" ht="15.75" customHeight="1">
      <c r="T599" s="184"/>
    </row>
    <row r="600" ht="15.75" customHeight="1">
      <c r="T600" s="184"/>
    </row>
    <row r="601" ht="15.75" customHeight="1">
      <c r="T601" s="184"/>
    </row>
    <row r="602" ht="15.75" customHeight="1">
      <c r="T602" s="184"/>
    </row>
    <row r="603" ht="15.75" customHeight="1">
      <c r="T603" s="184"/>
    </row>
    <row r="604" ht="15.75" customHeight="1">
      <c r="T604" s="184"/>
    </row>
    <row r="605" ht="15.75" customHeight="1">
      <c r="T605" s="184"/>
    </row>
    <row r="606" ht="15.75" customHeight="1">
      <c r="T606" s="184"/>
    </row>
    <row r="607" ht="15.75" customHeight="1">
      <c r="T607" s="184"/>
    </row>
    <row r="608" ht="15.75" customHeight="1">
      <c r="T608" s="184"/>
    </row>
    <row r="609" ht="15.75" customHeight="1">
      <c r="T609" s="184"/>
    </row>
    <row r="610" ht="15.75" customHeight="1">
      <c r="T610" s="184"/>
    </row>
    <row r="611" ht="15.75" customHeight="1">
      <c r="T611" s="184"/>
    </row>
    <row r="612" ht="15.75" customHeight="1">
      <c r="T612" s="184"/>
    </row>
    <row r="613" ht="15.75" customHeight="1">
      <c r="T613" s="184"/>
    </row>
    <row r="614" ht="15.75" customHeight="1">
      <c r="T614" s="184"/>
    </row>
    <row r="615" ht="15.75" customHeight="1">
      <c r="T615" s="184"/>
    </row>
    <row r="616" ht="15.75" customHeight="1">
      <c r="T616" s="184"/>
    </row>
    <row r="617" ht="15.75" customHeight="1">
      <c r="T617" s="184"/>
    </row>
    <row r="618" ht="15.75" customHeight="1">
      <c r="T618" s="184"/>
    </row>
    <row r="619" ht="15.75" customHeight="1">
      <c r="T619" s="184"/>
    </row>
    <row r="620" ht="15.75" customHeight="1">
      <c r="T620" s="184"/>
    </row>
    <row r="621" ht="15.75" customHeight="1">
      <c r="T621" s="184"/>
    </row>
    <row r="622" ht="15.75" customHeight="1">
      <c r="T622" s="184"/>
    </row>
    <row r="623" ht="15.75" customHeight="1">
      <c r="T623" s="184"/>
    </row>
    <row r="624" ht="15.75" customHeight="1">
      <c r="T624" s="184"/>
    </row>
    <row r="625" ht="15.75" customHeight="1">
      <c r="T625" s="184"/>
    </row>
    <row r="626" ht="15.75" customHeight="1">
      <c r="T626" s="184"/>
    </row>
    <row r="627" ht="15.75" customHeight="1">
      <c r="T627" s="184"/>
    </row>
    <row r="628" ht="15.75" customHeight="1">
      <c r="T628" s="184"/>
    </row>
    <row r="629" ht="15.75" customHeight="1">
      <c r="T629" s="184"/>
    </row>
    <row r="630" ht="15.75" customHeight="1">
      <c r="T630" s="184"/>
    </row>
    <row r="631" ht="15.75" customHeight="1">
      <c r="T631" s="184"/>
    </row>
    <row r="632" ht="15.75" customHeight="1">
      <c r="T632" s="184"/>
    </row>
    <row r="633" ht="15.75" customHeight="1">
      <c r="T633" s="184"/>
    </row>
    <row r="634" ht="15.75" customHeight="1">
      <c r="T634" s="184"/>
    </row>
    <row r="635" ht="15.75" customHeight="1">
      <c r="T635" s="184"/>
    </row>
    <row r="636" ht="15.75" customHeight="1">
      <c r="T636" s="184"/>
    </row>
    <row r="637" ht="15.75" customHeight="1">
      <c r="T637" s="184"/>
    </row>
    <row r="638" ht="15.75" customHeight="1">
      <c r="T638" s="184"/>
    </row>
    <row r="639" ht="15.75" customHeight="1">
      <c r="T639" s="184"/>
    </row>
    <row r="640" ht="15.75" customHeight="1">
      <c r="T640" s="184"/>
    </row>
    <row r="641" ht="15.75" customHeight="1">
      <c r="T641" s="184"/>
    </row>
    <row r="642" ht="15.75" customHeight="1">
      <c r="T642" s="184"/>
    </row>
    <row r="643" ht="15.75" customHeight="1">
      <c r="T643" s="184"/>
    </row>
    <row r="644" ht="15.75" customHeight="1">
      <c r="T644" s="184"/>
    </row>
    <row r="645" ht="15.75" customHeight="1">
      <c r="T645" s="184"/>
    </row>
    <row r="646" ht="15.75" customHeight="1">
      <c r="T646" s="184"/>
    </row>
    <row r="647" ht="15.75" customHeight="1">
      <c r="T647" s="184"/>
    </row>
    <row r="648" ht="15.75" customHeight="1">
      <c r="T648" s="184"/>
    </row>
    <row r="649" ht="15.75" customHeight="1">
      <c r="T649" s="184"/>
    </row>
    <row r="650" ht="15.75" customHeight="1">
      <c r="T650" s="184"/>
    </row>
    <row r="651" ht="15.75" customHeight="1">
      <c r="T651" s="184"/>
    </row>
    <row r="652" ht="15.75" customHeight="1">
      <c r="T652" s="184"/>
    </row>
    <row r="653" ht="15.75" customHeight="1">
      <c r="T653" s="184"/>
    </row>
    <row r="654" ht="15.75" customHeight="1">
      <c r="T654" s="184"/>
    </row>
    <row r="655" ht="15.75" customHeight="1">
      <c r="T655" s="184"/>
    </row>
    <row r="656" ht="15.75" customHeight="1">
      <c r="T656" s="184"/>
    </row>
    <row r="657" ht="15.75" customHeight="1">
      <c r="T657" s="184"/>
    </row>
    <row r="658" ht="15.75" customHeight="1">
      <c r="T658" s="184"/>
    </row>
    <row r="659" ht="15.75" customHeight="1">
      <c r="T659" s="184"/>
    </row>
    <row r="660" ht="15.75" customHeight="1">
      <c r="T660" s="184"/>
    </row>
    <row r="661" ht="15.75" customHeight="1">
      <c r="T661" s="184"/>
    </row>
    <row r="662" ht="15.75" customHeight="1">
      <c r="T662" s="184"/>
    </row>
    <row r="663" ht="15.75" customHeight="1">
      <c r="T663" s="184"/>
    </row>
    <row r="664" ht="15.75" customHeight="1">
      <c r="T664" s="184"/>
    </row>
    <row r="665" ht="15.75" customHeight="1">
      <c r="T665" s="184"/>
    </row>
    <row r="666" ht="15.75" customHeight="1">
      <c r="T666" s="184"/>
    </row>
    <row r="667" ht="15.75" customHeight="1">
      <c r="T667" s="184"/>
    </row>
    <row r="668" ht="15.75" customHeight="1">
      <c r="T668" s="184"/>
    </row>
    <row r="669" ht="15.75" customHeight="1">
      <c r="T669" s="184"/>
    </row>
    <row r="670" ht="15.75" customHeight="1">
      <c r="T670" s="184"/>
    </row>
    <row r="671" ht="15.75" customHeight="1">
      <c r="T671" s="184"/>
    </row>
    <row r="672" ht="15.75" customHeight="1">
      <c r="T672" s="184"/>
    </row>
    <row r="673" ht="15.75" customHeight="1">
      <c r="T673" s="184"/>
    </row>
    <row r="674" ht="15.75" customHeight="1">
      <c r="T674" s="184"/>
    </row>
    <row r="675" ht="15.75" customHeight="1">
      <c r="T675" s="184"/>
    </row>
    <row r="676" ht="15.75" customHeight="1">
      <c r="T676" s="184"/>
    </row>
    <row r="677" ht="15.75" customHeight="1">
      <c r="T677" s="184"/>
    </row>
    <row r="678" ht="15.75" customHeight="1">
      <c r="T678" s="184"/>
    </row>
    <row r="679" ht="15.75" customHeight="1">
      <c r="T679" s="184"/>
    </row>
    <row r="680" ht="15.75" customHeight="1">
      <c r="T680" s="184"/>
    </row>
    <row r="681" ht="15.75" customHeight="1">
      <c r="T681" s="184"/>
    </row>
    <row r="682" ht="15.75" customHeight="1">
      <c r="T682" s="184"/>
    </row>
    <row r="683" ht="15.75" customHeight="1">
      <c r="T683" s="184"/>
    </row>
    <row r="684" ht="15.75" customHeight="1">
      <c r="T684" s="184"/>
    </row>
    <row r="685" ht="15.75" customHeight="1">
      <c r="T685" s="184"/>
    </row>
    <row r="686" ht="15.75" customHeight="1">
      <c r="T686" s="184"/>
    </row>
    <row r="687" ht="15.75" customHeight="1">
      <c r="T687" s="184"/>
    </row>
    <row r="688" ht="15.75" customHeight="1">
      <c r="T688" s="184"/>
    </row>
    <row r="689" ht="15.75" customHeight="1">
      <c r="T689" s="184"/>
    </row>
    <row r="690" ht="15.75" customHeight="1">
      <c r="T690" s="184"/>
    </row>
    <row r="691" ht="15.75" customHeight="1">
      <c r="T691" s="184"/>
    </row>
    <row r="692" ht="15.75" customHeight="1">
      <c r="T692" s="184"/>
    </row>
    <row r="693" ht="15.75" customHeight="1">
      <c r="T693" s="184"/>
    </row>
    <row r="694" ht="15.75" customHeight="1">
      <c r="T694" s="184"/>
    </row>
    <row r="695" ht="15.75" customHeight="1">
      <c r="T695" s="184"/>
    </row>
    <row r="696" ht="15.75" customHeight="1">
      <c r="T696" s="184"/>
    </row>
    <row r="697" ht="15.75" customHeight="1">
      <c r="T697" s="184"/>
    </row>
    <row r="698" ht="15.75" customHeight="1">
      <c r="T698" s="184"/>
    </row>
    <row r="699" ht="15.75" customHeight="1">
      <c r="T699" s="184"/>
    </row>
    <row r="700" ht="15.75" customHeight="1">
      <c r="T700" s="184"/>
    </row>
    <row r="701" ht="15.75" customHeight="1">
      <c r="T701" s="184"/>
    </row>
    <row r="702" ht="15.75" customHeight="1">
      <c r="T702" s="184"/>
    </row>
    <row r="703" ht="15.75" customHeight="1">
      <c r="T703" s="184"/>
    </row>
    <row r="704" ht="15.75" customHeight="1">
      <c r="T704" s="184"/>
    </row>
    <row r="705" ht="15.75" customHeight="1">
      <c r="T705" s="184"/>
    </row>
    <row r="706" ht="15.75" customHeight="1">
      <c r="T706" s="184"/>
    </row>
    <row r="707" ht="15.75" customHeight="1">
      <c r="T707" s="184"/>
    </row>
    <row r="708" ht="15.75" customHeight="1">
      <c r="T708" s="184"/>
    </row>
    <row r="709" ht="15.75" customHeight="1">
      <c r="T709" s="184"/>
    </row>
    <row r="710" ht="15.75" customHeight="1">
      <c r="T710" s="184"/>
    </row>
    <row r="711" ht="15.75" customHeight="1">
      <c r="T711" s="184"/>
    </row>
    <row r="712" ht="15.75" customHeight="1">
      <c r="T712" s="184"/>
    </row>
    <row r="713" ht="15.75" customHeight="1">
      <c r="T713" s="184"/>
    </row>
    <row r="714" ht="15.75" customHeight="1">
      <c r="T714" s="184"/>
    </row>
    <row r="715" ht="15.75" customHeight="1">
      <c r="T715" s="184"/>
    </row>
    <row r="716" ht="15.75" customHeight="1">
      <c r="T716" s="184"/>
    </row>
    <row r="717" ht="15.75" customHeight="1">
      <c r="T717" s="184"/>
    </row>
    <row r="718" ht="15.75" customHeight="1">
      <c r="T718" s="184"/>
    </row>
    <row r="719" ht="15.75" customHeight="1">
      <c r="T719" s="184"/>
    </row>
    <row r="720" ht="15.75" customHeight="1">
      <c r="T720" s="184"/>
    </row>
    <row r="721" ht="15.75" customHeight="1">
      <c r="T721" s="184"/>
    </row>
    <row r="722" ht="15.75" customHeight="1">
      <c r="T722" s="184"/>
    </row>
    <row r="723" ht="15.75" customHeight="1">
      <c r="T723" s="184"/>
    </row>
    <row r="724" ht="15.75" customHeight="1">
      <c r="T724" s="184"/>
    </row>
    <row r="725" ht="15.75" customHeight="1">
      <c r="T725" s="184"/>
    </row>
    <row r="726" ht="15.75" customHeight="1">
      <c r="T726" s="184"/>
    </row>
    <row r="727" ht="15.75" customHeight="1">
      <c r="T727" s="184"/>
    </row>
    <row r="728" ht="15.75" customHeight="1">
      <c r="T728" s="184"/>
    </row>
    <row r="729" ht="15.75" customHeight="1">
      <c r="T729" s="184"/>
    </row>
    <row r="730" ht="15.75" customHeight="1">
      <c r="T730" s="184"/>
    </row>
    <row r="731" ht="15.75" customHeight="1">
      <c r="T731" s="184"/>
    </row>
    <row r="732" ht="15.75" customHeight="1">
      <c r="T732" s="184"/>
    </row>
    <row r="733" ht="15.75" customHeight="1">
      <c r="T733" s="184"/>
    </row>
    <row r="734" ht="15.75" customHeight="1">
      <c r="T734" s="184"/>
    </row>
    <row r="735" ht="15.75" customHeight="1">
      <c r="T735" s="184"/>
    </row>
    <row r="736" ht="15.75" customHeight="1">
      <c r="T736" s="184"/>
    </row>
    <row r="737" ht="15.75" customHeight="1">
      <c r="T737" s="184"/>
    </row>
    <row r="738" ht="15.75" customHeight="1">
      <c r="T738" s="184"/>
    </row>
    <row r="739" ht="15.75" customHeight="1">
      <c r="T739" s="184"/>
    </row>
    <row r="740" ht="15.75" customHeight="1">
      <c r="T740" s="184"/>
    </row>
    <row r="741" ht="15.75" customHeight="1">
      <c r="T741" s="184"/>
    </row>
    <row r="742" ht="15.75" customHeight="1">
      <c r="T742" s="184"/>
    </row>
    <row r="743" ht="15.75" customHeight="1">
      <c r="T743" s="184"/>
    </row>
    <row r="744" ht="15.75" customHeight="1">
      <c r="T744" s="184"/>
    </row>
    <row r="745" ht="15.75" customHeight="1">
      <c r="T745" s="184"/>
    </row>
    <row r="746" ht="15.75" customHeight="1">
      <c r="T746" s="184"/>
    </row>
    <row r="747" ht="15.75" customHeight="1">
      <c r="T747" s="184"/>
    </row>
    <row r="748" ht="15.75" customHeight="1">
      <c r="T748" s="184"/>
    </row>
    <row r="749" ht="15.75" customHeight="1">
      <c r="T749" s="184"/>
    </row>
    <row r="750" ht="15.75" customHeight="1">
      <c r="T750" s="184"/>
    </row>
    <row r="751" ht="15.75" customHeight="1">
      <c r="T751" s="184"/>
    </row>
    <row r="752" ht="15.75" customHeight="1">
      <c r="T752" s="184"/>
    </row>
    <row r="753" ht="15.75" customHeight="1">
      <c r="T753" s="184"/>
    </row>
    <row r="754" ht="15.75" customHeight="1">
      <c r="T754" s="184"/>
    </row>
    <row r="755" ht="15.75" customHeight="1">
      <c r="T755" s="184"/>
    </row>
    <row r="756" ht="15.75" customHeight="1">
      <c r="T756" s="184"/>
    </row>
    <row r="757" ht="15.75" customHeight="1">
      <c r="T757" s="184"/>
    </row>
    <row r="758" ht="15.75" customHeight="1">
      <c r="T758" s="184"/>
    </row>
    <row r="759" ht="15.75" customHeight="1">
      <c r="T759" s="184"/>
    </row>
    <row r="760" ht="15.75" customHeight="1">
      <c r="T760" s="184"/>
    </row>
    <row r="761" ht="15.75" customHeight="1">
      <c r="T761" s="184"/>
    </row>
    <row r="762" ht="15.75" customHeight="1">
      <c r="T762" s="184"/>
    </row>
    <row r="763" ht="15.75" customHeight="1">
      <c r="T763" s="184"/>
    </row>
    <row r="764" ht="15.75" customHeight="1">
      <c r="T764" s="184"/>
    </row>
    <row r="765" ht="15.75" customHeight="1">
      <c r="T765" s="184"/>
    </row>
    <row r="766" ht="15.75" customHeight="1">
      <c r="T766" s="184"/>
    </row>
    <row r="767" ht="15.75" customHeight="1">
      <c r="T767" s="184"/>
    </row>
    <row r="768" ht="15.75" customHeight="1">
      <c r="T768" s="184"/>
    </row>
    <row r="769" ht="15.75" customHeight="1">
      <c r="T769" s="184"/>
    </row>
    <row r="770" ht="15.75" customHeight="1">
      <c r="T770" s="184"/>
    </row>
    <row r="771" ht="15.75" customHeight="1">
      <c r="T771" s="184"/>
    </row>
    <row r="772" ht="15.75" customHeight="1">
      <c r="T772" s="184"/>
    </row>
    <row r="773" ht="15.75" customHeight="1">
      <c r="T773" s="184"/>
    </row>
    <row r="774" ht="15.75" customHeight="1">
      <c r="T774" s="184"/>
    </row>
    <row r="775" ht="15.75" customHeight="1">
      <c r="T775" s="184"/>
    </row>
    <row r="776" ht="15.75" customHeight="1">
      <c r="T776" s="184"/>
    </row>
    <row r="777" ht="15.75" customHeight="1">
      <c r="T777" s="184"/>
    </row>
    <row r="778" ht="15.75" customHeight="1">
      <c r="T778" s="184"/>
    </row>
    <row r="779" ht="15.75" customHeight="1">
      <c r="T779" s="184"/>
    </row>
    <row r="780" ht="15.75" customHeight="1">
      <c r="T780" s="184"/>
    </row>
    <row r="781" ht="15.75" customHeight="1">
      <c r="T781" s="184"/>
    </row>
    <row r="782" ht="15.75" customHeight="1">
      <c r="T782" s="184"/>
    </row>
    <row r="783" ht="15.75" customHeight="1">
      <c r="T783" s="184"/>
    </row>
    <row r="784" ht="15.75" customHeight="1">
      <c r="T784" s="184"/>
    </row>
    <row r="785" ht="15.75" customHeight="1">
      <c r="T785" s="184"/>
    </row>
    <row r="786" ht="15.75" customHeight="1">
      <c r="T786" s="184"/>
    </row>
    <row r="787" ht="15.75" customHeight="1">
      <c r="T787" s="184"/>
    </row>
    <row r="788" ht="15.75" customHeight="1">
      <c r="T788" s="184"/>
    </row>
    <row r="789" ht="15.75" customHeight="1">
      <c r="T789" s="184"/>
    </row>
    <row r="790" ht="15.75" customHeight="1">
      <c r="T790" s="184"/>
    </row>
    <row r="791" ht="15.75" customHeight="1">
      <c r="T791" s="184"/>
    </row>
    <row r="792" ht="15.75" customHeight="1">
      <c r="T792" s="184"/>
    </row>
    <row r="793" ht="15.75" customHeight="1">
      <c r="T793" s="184"/>
    </row>
    <row r="794" ht="15.75" customHeight="1">
      <c r="T794" s="184"/>
    </row>
    <row r="795" ht="15.75" customHeight="1">
      <c r="T795" s="184"/>
    </row>
    <row r="796" ht="15.75" customHeight="1">
      <c r="T796" s="184"/>
    </row>
    <row r="797" ht="15.75" customHeight="1">
      <c r="T797" s="184"/>
    </row>
    <row r="798" ht="15.75" customHeight="1">
      <c r="T798" s="184"/>
    </row>
    <row r="799" ht="15.75" customHeight="1">
      <c r="T799" s="184"/>
    </row>
    <row r="800" ht="15.75" customHeight="1">
      <c r="T800" s="184"/>
    </row>
    <row r="801" ht="15.75" customHeight="1">
      <c r="T801" s="184"/>
    </row>
    <row r="802" ht="15.75" customHeight="1">
      <c r="T802" s="184"/>
    </row>
    <row r="803" ht="15.75" customHeight="1">
      <c r="T803" s="184"/>
    </row>
    <row r="804" ht="15.75" customHeight="1">
      <c r="T804" s="184"/>
    </row>
    <row r="805" ht="15.75" customHeight="1">
      <c r="T805" s="184"/>
    </row>
    <row r="806" ht="15.75" customHeight="1">
      <c r="T806" s="184"/>
    </row>
    <row r="807" ht="15.75" customHeight="1">
      <c r="T807" s="184"/>
    </row>
    <row r="808" ht="15.75" customHeight="1">
      <c r="T808" s="184"/>
    </row>
    <row r="809" ht="15.75" customHeight="1">
      <c r="T809" s="184"/>
    </row>
    <row r="810" ht="15.75" customHeight="1">
      <c r="T810" s="184"/>
    </row>
    <row r="811" ht="15.75" customHeight="1">
      <c r="T811" s="184"/>
    </row>
    <row r="812" ht="15.75" customHeight="1">
      <c r="T812" s="184"/>
    </row>
    <row r="813" ht="15.75" customHeight="1">
      <c r="T813" s="184"/>
    </row>
    <row r="814" ht="15.75" customHeight="1">
      <c r="T814" s="184"/>
    </row>
    <row r="815" ht="15.75" customHeight="1">
      <c r="T815" s="184"/>
    </row>
    <row r="816" ht="15.75" customHeight="1">
      <c r="T816" s="184"/>
    </row>
    <row r="817" ht="15.75" customHeight="1">
      <c r="T817" s="184"/>
    </row>
    <row r="818" ht="15.75" customHeight="1">
      <c r="T818" s="184"/>
    </row>
    <row r="819" ht="15.75" customHeight="1">
      <c r="T819" s="184"/>
    </row>
    <row r="820" ht="15.75" customHeight="1">
      <c r="T820" s="184"/>
    </row>
    <row r="821" ht="15.75" customHeight="1">
      <c r="T821" s="184"/>
    </row>
    <row r="822" ht="15.75" customHeight="1">
      <c r="T822" s="184"/>
    </row>
    <row r="823" ht="15.75" customHeight="1">
      <c r="T823" s="184"/>
    </row>
    <row r="824" ht="15.75" customHeight="1">
      <c r="T824" s="184"/>
    </row>
    <row r="825" ht="15.75" customHeight="1">
      <c r="T825" s="184"/>
    </row>
    <row r="826" ht="15.75" customHeight="1">
      <c r="T826" s="184"/>
    </row>
    <row r="827" ht="15.75" customHeight="1">
      <c r="T827" s="184"/>
    </row>
    <row r="828" ht="15.75" customHeight="1">
      <c r="T828" s="184"/>
    </row>
    <row r="829" ht="15.75" customHeight="1">
      <c r="T829" s="184"/>
    </row>
    <row r="830" ht="15.75" customHeight="1">
      <c r="T830" s="184"/>
    </row>
    <row r="831" ht="15.75" customHeight="1">
      <c r="T831" s="184"/>
    </row>
    <row r="832" ht="15.75" customHeight="1">
      <c r="T832" s="184"/>
    </row>
    <row r="833" ht="15.75" customHeight="1">
      <c r="T833" s="184"/>
    </row>
    <row r="834" ht="15.75" customHeight="1">
      <c r="T834" s="184"/>
    </row>
    <row r="835" ht="15.75" customHeight="1">
      <c r="T835" s="184"/>
    </row>
    <row r="836" ht="15.75" customHeight="1">
      <c r="T836" s="184"/>
    </row>
    <row r="837" ht="15.75" customHeight="1">
      <c r="T837" s="184"/>
    </row>
    <row r="838" ht="15.75" customHeight="1">
      <c r="T838" s="184"/>
    </row>
    <row r="839" ht="15.75" customHeight="1">
      <c r="T839" s="184"/>
    </row>
    <row r="840" ht="15.75" customHeight="1">
      <c r="T840" s="184"/>
    </row>
    <row r="841" ht="15.75" customHeight="1">
      <c r="T841" s="184"/>
    </row>
    <row r="842" ht="15.75" customHeight="1">
      <c r="T842" s="184"/>
    </row>
    <row r="843" ht="15.75" customHeight="1">
      <c r="T843" s="184"/>
    </row>
    <row r="844" ht="15.75" customHeight="1">
      <c r="T844" s="184"/>
    </row>
    <row r="845" ht="15.75" customHeight="1">
      <c r="T845" s="184"/>
    </row>
    <row r="846" ht="15.75" customHeight="1">
      <c r="T846" s="184"/>
    </row>
    <row r="847" ht="15.75" customHeight="1">
      <c r="T847" s="184"/>
    </row>
    <row r="848" ht="15.75" customHeight="1">
      <c r="T848" s="184"/>
    </row>
    <row r="849" ht="15.75" customHeight="1">
      <c r="T849" s="184"/>
    </row>
    <row r="850" ht="15.75" customHeight="1">
      <c r="T850" s="184"/>
    </row>
    <row r="851" ht="15.75" customHeight="1">
      <c r="T851" s="184"/>
    </row>
    <row r="852" ht="15.75" customHeight="1">
      <c r="T852" s="184"/>
    </row>
    <row r="853" ht="15.75" customHeight="1">
      <c r="T853" s="184"/>
    </row>
    <row r="854" ht="15.75" customHeight="1">
      <c r="T854" s="184"/>
    </row>
    <row r="855" ht="15.75" customHeight="1">
      <c r="T855" s="184"/>
    </row>
    <row r="856" ht="15.75" customHeight="1">
      <c r="T856" s="184"/>
    </row>
    <row r="857" ht="15.75" customHeight="1">
      <c r="T857" s="184"/>
    </row>
    <row r="858" ht="15.75" customHeight="1">
      <c r="T858" s="184"/>
    </row>
    <row r="859" ht="15.75" customHeight="1">
      <c r="T859" s="184"/>
    </row>
    <row r="860" ht="15.75" customHeight="1">
      <c r="T860" s="184"/>
    </row>
    <row r="861" ht="15.75" customHeight="1">
      <c r="T861" s="184"/>
    </row>
    <row r="862" ht="15.75" customHeight="1">
      <c r="T862" s="184"/>
    </row>
    <row r="863" ht="15.75" customHeight="1">
      <c r="T863" s="184"/>
    </row>
    <row r="864" ht="15.75" customHeight="1">
      <c r="T864" s="184"/>
    </row>
    <row r="865" ht="15.75" customHeight="1">
      <c r="T865" s="184"/>
    </row>
    <row r="866" ht="15.75" customHeight="1">
      <c r="T866" s="184"/>
    </row>
    <row r="867" ht="15.75" customHeight="1">
      <c r="T867" s="184"/>
    </row>
    <row r="868" ht="15.75" customHeight="1">
      <c r="T868" s="184"/>
    </row>
    <row r="869" ht="15.75" customHeight="1">
      <c r="T869" s="184"/>
    </row>
    <row r="870" ht="15.75" customHeight="1">
      <c r="T870" s="184"/>
    </row>
    <row r="871" ht="15.75" customHeight="1">
      <c r="T871" s="184"/>
    </row>
    <row r="872" ht="15.75" customHeight="1">
      <c r="T872" s="184"/>
    </row>
    <row r="873" ht="15.75" customHeight="1">
      <c r="T873" s="184"/>
    </row>
    <row r="874" ht="15.75" customHeight="1">
      <c r="T874" s="184"/>
    </row>
    <row r="875" ht="15.75" customHeight="1">
      <c r="T875" s="184"/>
    </row>
    <row r="876" ht="15.75" customHeight="1">
      <c r="T876" s="184"/>
    </row>
    <row r="877" ht="15.75" customHeight="1">
      <c r="T877" s="184"/>
    </row>
    <row r="878" ht="15.75" customHeight="1">
      <c r="T878" s="184"/>
    </row>
    <row r="879" ht="15.75" customHeight="1">
      <c r="T879" s="184"/>
    </row>
    <row r="880" ht="15.75" customHeight="1">
      <c r="T880" s="184"/>
    </row>
    <row r="881" ht="15.75" customHeight="1">
      <c r="T881" s="184"/>
    </row>
    <row r="882" ht="15.75" customHeight="1">
      <c r="T882" s="184"/>
    </row>
    <row r="883" ht="15.75" customHeight="1">
      <c r="T883" s="184"/>
    </row>
    <row r="884" ht="15.75" customHeight="1">
      <c r="T884" s="184"/>
    </row>
    <row r="885" ht="15.75" customHeight="1">
      <c r="T885" s="184"/>
    </row>
    <row r="886" ht="15.75" customHeight="1">
      <c r="T886" s="184"/>
    </row>
    <row r="887" ht="15.75" customHeight="1">
      <c r="T887" s="184"/>
    </row>
    <row r="888" ht="15.75" customHeight="1">
      <c r="T888" s="184"/>
    </row>
    <row r="889" ht="15.75" customHeight="1">
      <c r="T889" s="184"/>
    </row>
    <row r="890" ht="15.75" customHeight="1">
      <c r="T890" s="184"/>
    </row>
    <row r="891" ht="15.75" customHeight="1">
      <c r="T891" s="184"/>
    </row>
    <row r="892" ht="15.75" customHeight="1">
      <c r="T892" s="184"/>
    </row>
    <row r="893" ht="15.75" customHeight="1">
      <c r="T893" s="184"/>
    </row>
    <row r="894" ht="15.75" customHeight="1">
      <c r="T894" s="184"/>
    </row>
    <row r="895" ht="15.75" customHeight="1">
      <c r="T895" s="184"/>
    </row>
    <row r="896" ht="15.75" customHeight="1">
      <c r="T896" s="184"/>
    </row>
    <row r="897" ht="15.75" customHeight="1">
      <c r="T897" s="184"/>
    </row>
    <row r="898" ht="15.75" customHeight="1">
      <c r="T898" s="184"/>
    </row>
    <row r="899" ht="15.75" customHeight="1">
      <c r="T899" s="184"/>
    </row>
    <row r="900" ht="15.75" customHeight="1">
      <c r="T900" s="184"/>
    </row>
    <row r="901" ht="15.75" customHeight="1">
      <c r="T901" s="184"/>
    </row>
    <row r="902" ht="15.75" customHeight="1">
      <c r="T902" s="184"/>
    </row>
    <row r="903" ht="15.75" customHeight="1">
      <c r="T903" s="184"/>
    </row>
    <row r="904" ht="15.75" customHeight="1">
      <c r="T904" s="184"/>
    </row>
    <row r="905" ht="15.75" customHeight="1">
      <c r="T905" s="184"/>
    </row>
    <row r="906" ht="15.75" customHeight="1">
      <c r="T906" s="184"/>
    </row>
    <row r="907" ht="15.75" customHeight="1">
      <c r="T907" s="184"/>
    </row>
    <row r="908" ht="15.75" customHeight="1">
      <c r="T908" s="184"/>
    </row>
    <row r="909" ht="15.75" customHeight="1">
      <c r="T909" s="184"/>
    </row>
    <row r="910" ht="15.75" customHeight="1">
      <c r="T910" s="184"/>
    </row>
    <row r="911" ht="15.75" customHeight="1">
      <c r="T911" s="184"/>
    </row>
    <row r="912" ht="15.75" customHeight="1">
      <c r="T912" s="184"/>
    </row>
    <row r="913" ht="15.75" customHeight="1">
      <c r="T913" s="184"/>
    </row>
    <row r="914" ht="15.75" customHeight="1">
      <c r="T914" s="184"/>
    </row>
    <row r="915" ht="15.75" customHeight="1">
      <c r="T915" s="184"/>
    </row>
    <row r="916" ht="15.75" customHeight="1">
      <c r="T916" s="184"/>
    </row>
    <row r="917" ht="15.75" customHeight="1">
      <c r="T917" s="184"/>
    </row>
    <row r="918" ht="15.75" customHeight="1">
      <c r="T918" s="184"/>
    </row>
    <row r="919" ht="15.75" customHeight="1">
      <c r="T919" s="184"/>
    </row>
    <row r="920" ht="15.75" customHeight="1">
      <c r="T920" s="184"/>
    </row>
    <row r="921" ht="15.75" customHeight="1">
      <c r="T921" s="184"/>
    </row>
    <row r="922" ht="15.75" customHeight="1">
      <c r="T922" s="184"/>
    </row>
    <row r="923" ht="15.75" customHeight="1">
      <c r="T923" s="184"/>
    </row>
    <row r="924" ht="15.75" customHeight="1">
      <c r="T924" s="184"/>
    </row>
    <row r="925" ht="15.75" customHeight="1">
      <c r="T925" s="184"/>
    </row>
    <row r="926" ht="15.75" customHeight="1">
      <c r="T926" s="184"/>
    </row>
    <row r="927" ht="15.75" customHeight="1">
      <c r="T927" s="184"/>
    </row>
    <row r="928" ht="15.75" customHeight="1">
      <c r="T928" s="184"/>
    </row>
    <row r="929" ht="15.75" customHeight="1">
      <c r="T929" s="184"/>
    </row>
    <row r="930" ht="15.75" customHeight="1">
      <c r="T930" s="184"/>
    </row>
    <row r="931" ht="15.75" customHeight="1">
      <c r="T931" s="184"/>
    </row>
    <row r="932" ht="15.75" customHeight="1">
      <c r="T932" s="184"/>
    </row>
    <row r="933" ht="15.75" customHeight="1">
      <c r="T933" s="184"/>
    </row>
    <row r="934" ht="15.75" customHeight="1">
      <c r="T934" s="184"/>
    </row>
    <row r="935" ht="15.75" customHeight="1">
      <c r="T935" s="184"/>
    </row>
    <row r="936" ht="15.75" customHeight="1">
      <c r="T936" s="184"/>
    </row>
    <row r="937" ht="15.75" customHeight="1">
      <c r="T937" s="184"/>
    </row>
    <row r="938" ht="15.75" customHeight="1">
      <c r="T938" s="184"/>
    </row>
    <row r="939" ht="15.75" customHeight="1">
      <c r="T939" s="184"/>
    </row>
    <row r="940" ht="15.75" customHeight="1">
      <c r="T940" s="184"/>
    </row>
    <row r="941" ht="15.75" customHeight="1">
      <c r="T941" s="184"/>
    </row>
    <row r="942" ht="15.75" customHeight="1">
      <c r="T942" s="184"/>
    </row>
    <row r="943" ht="15.75" customHeight="1">
      <c r="T943" s="184"/>
    </row>
    <row r="944" ht="15.75" customHeight="1">
      <c r="T944" s="184"/>
    </row>
    <row r="945" ht="15.75" customHeight="1">
      <c r="T945" s="184"/>
    </row>
    <row r="946" ht="15.75" customHeight="1">
      <c r="T946" s="184"/>
    </row>
    <row r="947" ht="15.75" customHeight="1">
      <c r="T947" s="184"/>
    </row>
    <row r="948" ht="15.75" customHeight="1">
      <c r="T948" s="184"/>
    </row>
    <row r="949" ht="15.75" customHeight="1">
      <c r="T949" s="184"/>
    </row>
    <row r="950" ht="15.75" customHeight="1">
      <c r="T950" s="184"/>
    </row>
    <row r="951" ht="15.75" customHeight="1">
      <c r="T951" s="184"/>
    </row>
    <row r="952" ht="15.75" customHeight="1">
      <c r="T952" s="184"/>
    </row>
    <row r="953" ht="15.75" customHeight="1">
      <c r="T953" s="184"/>
    </row>
    <row r="954" ht="15.75" customHeight="1">
      <c r="T954" s="184"/>
    </row>
    <row r="955" ht="15.75" customHeight="1">
      <c r="T955" s="184"/>
    </row>
    <row r="956" ht="15.75" customHeight="1">
      <c r="T956" s="184"/>
    </row>
    <row r="957" ht="15.75" customHeight="1">
      <c r="T957" s="184"/>
    </row>
    <row r="958" ht="15.75" customHeight="1">
      <c r="T958" s="184"/>
    </row>
    <row r="959" ht="15.75" customHeight="1">
      <c r="T959" s="184"/>
    </row>
    <row r="960" ht="15.75" customHeight="1">
      <c r="T960" s="184"/>
    </row>
    <row r="961" ht="15.75" customHeight="1">
      <c r="T961" s="184"/>
    </row>
    <row r="962" ht="15.75" customHeight="1">
      <c r="T962" s="184"/>
    </row>
    <row r="963" ht="15.75" customHeight="1">
      <c r="T963" s="184"/>
    </row>
    <row r="964" ht="15.75" customHeight="1">
      <c r="T964" s="184"/>
    </row>
    <row r="965" ht="15.75" customHeight="1">
      <c r="T965" s="184"/>
    </row>
    <row r="966" ht="15.75" customHeight="1">
      <c r="T966" s="184"/>
    </row>
    <row r="967" ht="15.75" customHeight="1">
      <c r="T967" s="184"/>
    </row>
    <row r="968" ht="15.75" customHeight="1">
      <c r="T968" s="184"/>
    </row>
    <row r="969" ht="15.75" customHeight="1">
      <c r="T969" s="184"/>
    </row>
    <row r="970" ht="15.75" customHeight="1">
      <c r="T970" s="184"/>
    </row>
    <row r="971" ht="15.75" customHeight="1">
      <c r="T971" s="184"/>
    </row>
    <row r="972" ht="15.75" customHeight="1">
      <c r="T972" s="184"/>
    </row>
    <row r="973" ht="15.75" customHeight="1">
      <c r="T973" s="184"/>
    </row>
    <row r="974" ht="15.75" customHeight="1">
      <c r="T974" s="184"/>
    </row>
    <row r="975" ht="15.75" customHeight="1">
      <c r="T975" s="184"/>
    </row>
    <row r="976" ht="15.75" customHeight="1">
      <c r="T976" s="184"/>
    </row>
    <row r="977" ht="15.75" customHeight="1">
      <c r="T977" s="184"/>
    </row>
    <row r="978" ht="15.75" customHeight="1">
      <c r="T978" s="184"/>
    </row>
    <row r="979" ht="15.75" customHeight="1">
      <c r="T979" s="184"/>
    </row>
    <row r="980" ht="15.75" customHeight="1">
      <c r="T980" s="184"/>
    </row>
    <row r="981" ht="15.75" customHeight="1">
      <c r="T981" s="184"/>
    </row>
    <row r="982" ht="15.75" customHeight="1">
      <c r="T982" s="184"/>
    </row>
    <row r="983" ht="15.75" customHeight="1">
      <c r="T983" s="184"/>
    </row>
    <row r="984" ht="15.75" customHeight="1">
      <c r="T984" s="184"/>
    </row>
    <row r="985" ht="15.75" customHeight="1">
      <c r="T985" s="184"/>
    </row>
    <row r="986" ht="15.75" customHeight="1">
      <c r="T986" s="184"/>
    </row>
    <row r="987" ht="15.75" customHeight="1">
      <c r="T987" s="184"/>
    </row>
    <row r="988" ht="15.75" customHeight="1">
      <c r="T988" s="184"/>
    </row>
    <row r="989" ht="15.75" customHeight="1">
      <c r="T989" s="184"/>
    </row>
    <row r="990" ht="15.75" customHeight="1">
      <c r="T990" s="184"/>
    </row>
    <row r="991" ht="15.75" customHeight="1">
      <c r="T991" s="184"/>
    </row>
    <row r="992" ht="15.75" customHeight="1">
      <c r="T992" s="184"/>
    </row>
    <row r="993" ht="15.75" customHeight="1">
      <c r="T993" s="184"/>
    </row>
    <row r="994" ht="15.75" customHeight="1">
      <c r="T994" s="184"/>
    </row>
    <row r="995" ht="15.75" customHeight="1">
      <c r="T995" s="184"/>
    </row>
    <row r="996" ht="15.75" customHeight="1">
      <c r="T996" s="184"/>
    </row>
    <row r="997" ht="15.75" customHeight="1">
      <c r="T997" s="184"/>
    </row>
    <row r="998" ht="15.75" customHeight="1">
      <c r="T998" s="184"/>
    </row>
    <row r="999" ht="15.75" customHeight="1">
      <c r="T999" s="184"/>
    </row>
    <row r="1000" ht="15.75" customHeight="1">
      <c r="T1000" s="184"/>
    </row>
  </sheetData>
  <mergeCells count="22">
    <mergeCell ref="A1:P1"/>
    <mergeCell ref="Q1:AL1"/>
    <mergeCell ref="A2:P2"/>
    <mergeCell ref="Q2:AL2"/>
    <mergeCell ref="A3:AK3"/>
    <mergeCell ref="I4:L4"/>
    <mergeCell ref="M4:N4"/>
    <mergeCell ref="C5:D6"/>
    <mergeCell ref="A39:AI39"/>
    <mergeCell ref="A40:AL40"/>
    <mergeCell ref="C41:D41"/>
    <mergeCell ref="C44:D44"/>
    <mergeCell ref="C45:G45"/>
    <mergeCell ref="C46:E46"/>
    <mergeCell ref="C47:D47"/>
    <mergeCell ref="O4:Q4"/>
    <mergeCell ref="R4:T4"/>
    <mergeCell ref="A5:A6"/>
    <mergeCell ref="B5:B6"/>
    <mergeCell ref="AJ5:AJ6"/>
    <mergeCell ref="AK5:AK6"/>
    <mergeCell ref="AL5:AL6"/>
  </mergeCells>
  <conditionalFormatting sqref="E6:G38 H6 I6:N38 O6:P6 Q6:AI38">
    <cfRule type="expression" dxfId="0" priority="1">
      <formula>IF(E$6="CN",1,0)</formula>
    </cfRule>
  </conditionalFormatting>
  <conditionalFormatting sqref="E6:G38 H6 I6:N38 O6:P6 Q6:AI38">
    <cfRule type="expression" dxfId="1" priority="2">
      <formula>IF(E$6="CN",1,0)</formula>
    </cfRule>
  </conditionalFormatting>
  <printOptions/>
  <pageMargins bottom="0.16875" footer="0.0" header="0.0" left="0.309027777777778" right="0.25" top="0.309027777777778"/>
  <pageSetup orientation="landscape"/>
  <colBreaks count="1" manualBreakCount="1">
    <brk id="38" man="1"/>
  </colBreaks>
  <drawing r:id="rId1"/>
</worksheet>
</file>

<file path=xl/worksheets/sheet1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42</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567</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3.0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45352</v>
      </c>
      <c r="F5" s="74">
        <f t="shared" ref="F5:AI5" si="1">E5+1</f>
        <v>45353</v>
      </c>
      <c r="G5" s="74">
        <f t="shared" si="1"/>
        <v>45354</v>
      </c>
      <c r="H5" s="74">
        <f t="shared" si="1"/>
        <v>45355</v>
      </c>
      <c r="I5" s="74">
        <f t="shared" si="1"/>
        <v>45356</v>
      </c>
      <c r="J5" s="74">
        <f t="shared" si="1"/>
        <v>45357</v>
      </c>
      <c r="K5" s="74">
        <f t="shared" si="1"/>
        <v>45358</v>
      </c>
      <c r="L5" s="74">
        <f t="shared" si="1"/>
        <v>45359</v>
      </c>
      <c r="M5" s="74">
        <f t="shared" si="1"/>
        <v>45360</v>
      </c>
      <c r="N5" s="74">
        <f t="shared" si="1"/>
        <v>45361</v>
      </c>
      <c r="O5" s="74">
        <f t="shared" si="1"/>
        <v>45362</v>
      </c>
      <c r="P5" s="74">
        <f t="shared" si="1"/>
        <v>45363</v>
      </c>
      <c r="Q5" s="74">
        <f t="shared" si="1"/>
        <v>45364</v>
      </c>
      <c r="R5" s="74">
        <f t="shared" si="1"/>
        <v>45365</v>
      </c>
      <c r="S5" s="74">
        <f t="shared" si="1"/>
        <v>45366</v>
      </c>
      <c r="T5" s="74">
        <f t="shared" si="1"/>
        <v>45367</v>
      </c>
      <c r="U5" s="74">
        <f t="shared" si="1"/>
        <v>45368</v>
      </c>
      <c r="V5" s="74">
        <f t="shared" si="1"/>
        <v>45369</v>
      </c>
      <c r="W5" s="74">
        <f t="shared" si="1"/>
        <v>45370</v>
      </c>
      <c r="X5" s="74">
        <f t="shared" si="1"/>
        <v>45371</v>
      </c>
      <c r="Y5" s="74">
        <f t="shared" si="1"/>
        <v>45372</v>
      </c>
      <c r="Z5" s="74">
        <f t="shared" si="1"/>
        <v>45373</v>
      </c>
      <c r="AA5" s="74">
        <f t="shared" si="1"/>
        <v>45374</v>
      </c>
      <c r="AB5" s="74">
        <f t="shared" si="1"/>
        <v>45375</v>
      </c>
      <c r="AC5" s="74">
        <f t="shared" si="1"/>
        <v>45376</v>
      </c>
      <c r="AD5" s="74">
        <f t="shared" si="1"/>
        <v>45377</v>
      </c>
      <c r="AE5" s="74">
        <f t="shared" si="1"/>
        <v>45378</v>
      </c>
      <c r="AF5" s="74">
        <f t="shared" si="1"/>
        <v>45379</v>
      </c>
      <c r="AG5" s="74">
        <f t="shared" si="1"/>
        <v>45380</v>
      </c>
      <c r="AH5" s="74">
        <f t="shared" si="1"/>
        <v>45381</v>
      </c>
      <c r="AI5" s="74">
        <f t="shared" si="1"/>
        <v>45382</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6</v>
      </c>
      <c r="F6" s="80">
        <f t="shared" si="2"/>
        <v>7</v>
      </c>
      <c r="G6" s="80" t="str">
        <f t="shared" si="2"/>
        <v>CN</v>
      </c>
      <c r="H6" s="80">
        <f t="shared" si="2"/>
        <v>2</v>
      </c>
      <c r="I6" s="80">
        <f t="shared" si="2"/>
        <v>3</v>
      </c>
      <c r="J6" s="80">
        <f t="shared" si="2"/>
        <v>4</v>
      </c>
      <c r="K6" s="80">
        <f t="shared" si="2"/>
        <v>5</v>
      </c>
      <c r="L6" s="80">
        <f t="shared" si="2"/>
        <v>6</v>
      </c>
      <c r="M6" s="80">
        <f t="shared" si="2"/>
        <v>7</v>
      </c>
      <c r="N6" s="80" t="str">
        <f t="shared" si="2"/>
        <v>CN</v>
      </c>
      <c r="O6" s="80">
        <f t="shared" si="2"/>
        <v>2</v>
      </c>
      <c r="P6" s="80">
        <f t="shared" si="2"/>
        <v>3</v>
      </c>
      <c r="Q6" s="80">
        <f t="shared" si="2"/>
        <v>4</v>
      </c>
      <c r="R6" s="80">
        <f t="shared" si="2"/>
        <v>5</v>
      </c>
      <c r="S6" s="80">
        <f t="shared" si="2"/>
        <v>6</v>
      </c>
      <c r="T6" s="80">
        <f t="shared" si="2"/>
        <v>7</v>
      </c>
      <c r="U6" s="80" t="str">
        <f t="shared" si="2"/>
        <v>CN</v>
      </c>
      <c r="V6" s="80">
        <f t="shared" si="2"/>
        <v>2</v>
      </c>
      <c r="W6" s="80">
        <f t="shared" si="2"/>
        <v>3</v>
      </c>
      <c r="X6" s="80">
        <f t="shared" si="2"/>
        <v>4</v>
      </c>
      <c r="Y6" s="80">
        <f t="shared" si="2"/>
        <v>5</v>
      </c>
      <c r="Z6" s="80">
        <f t="shared" si="2"/>
        <v>6</v>
      </c>
      <c r="AA6" s="80">
        <f t="shared" si="2"/>
        <v>7</v>
      </c>
      <c r="AB6" s="80" t="str">
        <f t="shared" si="2"/>
        <v>CN</v>
      </c>
      <c r="AC6" s="80">
        <f t="shared" si="2"/>
        <v>2</v>
      </c>
      <c r="AD6" s="80">
        <f t="shared" si="2"/>
        <v>3</v>
      </c>
      <c r="AE6" s="80">
        <f t="shared" si="2"/>
        <v>4</v>
      </c>
      <c r="AF6" s="80">
        <f t="shared" si="2"/>
        <v>5</v>
      </c>
      <c r="AG6" s="80">
        <f t="shared" si="2"/>
        <v>6</v>
      </c>
      <c r="AH6" s="80">
        <f t="shared" si="2"/>
        <v>7</v>
      </c>
      <c r="AI6" s="80" t="str">
        <f t="shared" si="2"/>
        <v>CN</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94">
        <v>2.255201570015E12</v>
      </c>
      <c r="C7" s="83" t="s">
        <v>139</v>
      </c>
      <c r="D7" s="84" t="s">
        <v>232</v>
      </c>
      <c r="E7" s="85"/>
      <c r="F7" s="86"/>
      <c r="G7" s="85"/>
      <c r="H7" s="85"/>
      <c r="I7" s="85"/>
      <c r="J7" s="85"/>
      <c r="K7" s="85"/>
      <c r="L7" s="85"/>
      <c r="M7" s="86"/>
      <c r="N7" s="85"/>
      <c r="O7" s="85"/>
      <c r="P7" s="87"/>
      <c r="Q7" s="85"/>
      <c r="R7" s="86"/>
      <c r="S7" s="85"/>
      <c r="T7" s="88"/>
      <c r="U7" s="86"/>
      <c r="V7" s="88"/>
      <c r="W7" s="86"/>
      <c r="X7" s="86"/>
      <c r="Y7" s="86"/>
      <c r="Z7" s="85"/>
      <c r="AA7" s="85"/>
      <c r="AB7" s="85"/>
      <c r="AC7" s="85"/>
      <c r="AD7" s="85"/>
      <c r="AE7" s="85"/>
      <c r="AF7" s="85"/>
      <c r="AG7" s="86"/>
      <c r="AH7" s="86"/>
      <c r="AI7" s="86"/>
      <c r="AJ7" s="89">
        <f t="shared" ref="AJ7:AJ30" si="3">COUNTIF(E7:AI7,"K")+2*COUNTIF(E7:AI7,"2K")+COUNTIF(E7:AI7,"TK")+COUNTIF(E7:AI7,"KT")+COUNTIF(E7:AI7,"PK")+COUNTIF(E7:AI7,"KP")+2*COUNTIF(E7:AI7,"K2")</f>
        <v>0</v>
      </c>
      <c r="AK7" s="9">
        <f t="shared" ref="AK7:AK30" si="4">COUNTIF(F7:AJ7,"P")+2*COUNTIF(F7:AJ7,"2P")+COUNTIF(F7:AJ7,"TP")+COUNTIF(F7:AJ7,"PT")+COUNTIF(F7:AJ7,"PK")+COUNTIF(F7:AJ7,"KP")+2*COUNTIF(F7:AJ7,"P2")</f>
        <v>0</v>
      </c>
      <c r="AL7" s="9">
        <f t="shared" ref="AL7:AL30"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94">
        <v>2.255201570024E12</v>
      </c>
      <c r="C8" s="83" t="s">
        <v>568</v>
      </c>
      <c r="D8" s="84" t="s">
        <v>232</v>
      </c>
      <c r="E8" s="85"/>
      <c r="F8" s="85"/>
      <c r="G8" s="85"/>
      <c r="H8" s="85"/>
      <c r="I8" s="85"/>
      <c r="J8" s="85"/>
      <c r="K8" s="85"/>
      <c r="L8" s="85"/>
      <c r="M8" s="85"/>
      <c r="N8" s="85"/>
      <c r="O8" s="85"/>
      <c r="P8" s="90"/>
      <c r="Q8" s="85"/>
      <c r="R8" s="85"/>
      <c r="S8" s="85"/>
      <c r="T8" s="88"/>
      <c r="U8" s="85"/>
      <c r="V8" s="91"/>
      <c r="W8" s="85"/>
      <c r="X8" s="85"/>
      <c r="Y8" s="85"/>
      <c r="Z8" s="85"/>
      <c r="AA8" s="85"/>
      <c r="AB8" s="85"/>
      <c r="AC8" s="85"/>
      <c r="AD8" s="85"/>
      <c r="AE8" s="85"/>
      <c r="AF8" s="85"/>
      <c r="AG8" s="85"/>
      <c r="AH8" s="85"/>
      <c r="AI8" s="85"/>
      <c r="AJ8" s="89">
        <f t="shared" si="3"/>
        <v>0</v>
      </c>
      <c r="AK8" s="9">
        <f t="shared" si="4"/>
        <v>0</v>
      </c>
      <c r="AL8" s="9">
        <f t="shared" si="5"/>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94">
        <v>2.255201570013E12</v>
      </c>
      <c r="C9" s="83" t="s">
        <v>431</v>
      </c>
      <c r="D9" s="84" t="s">
        <v>569</v>
      </c>
      <c r="E9" s="85"/>
      <c r="F9" s="85"/>
      <c r="G9" s="85"/>
      <c r="H9" s="85"/>
      <c r="I9" s="86" t="s">
        <v>53</v>
      </c>
      <c r="J9" s="86"/>
      <c r="K9" s="85"/>
      <c r="L9" s="86"/>
      <c r="M9" s="86"/>
      <c r="N9" s="86"/>
      <c r="O9" s="85"/>
      <c r="P9" s="87"/>
      <c r="Q9" s="86"/>
      <c r="R9" s="85"/>
      <c r="S9" s="85"/>
      <c r="T9" s="139"/>
      <c r="U9" s="86"/>
      <c r="V9" s="88"/>
      <c r="W9" s="86"/>
      <c r="X9" s="86"/>
      <c r="Y9" s="86"/>
      <c r="Z9" s="86"/>
      <c r="AA9" s="85"/>
      <c r="AB9" s="85"/>
      <c r="AC9" s="85"/>
      <c r="AD9" s="85"/>
      <c r="AE9" s="85"/>
      <c r="AF9" s="86"/>
      <c r="AG9" s="85"/>
      <c r="AH9" s="85"/>
      <c r="AI9" s="85"/>
      <c r="AJ9" s="89">
        <f t="shared" si="3"/>
        <v>0</v>
      </c>
      <c r="AK9" s="9">
        <f t="shared" si="4"/>
        <v>1</v>
      </c>
      <c r="AL9" s="9">
        <f t="shared" si="5"/>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94">
        <v>2.25520157002E12</v>
      </c>
      <c r="C10" s="83" t="s">
        <v>570</v>
      </c>
      <c r="D10" s="84" t="s">
        <v>571</v>
      </c>
      <c r="E10" s="86"/>
      <c r="F10" s="86"/>
      <c r="G10" s="86"/>
      <c r="H10" s="86"/>
      <c r="I10" s="86"/>
      <c r="J10" s="86"/>
      <c r="K10" s="85"/>
      <c r="L10" s="86"/>
      <c r="M10" s="86"/>
      <c r="N10" s="86"/>
      <c r="O10" s="86"/>
      <c r="P10" s="87"/>
      <c r="Q10" s="85"/>
      <c r="R10" s="85"/>
      <c r="S10" s="85"/>
      <c r="T10" s="88"/>
      <c r="U10" s="86"/>
      <c r="V10" s="88"/>
      <c r="W10" s="86"/>
      <c r="X10" s="85"/>
      <c r="Y10" s="86"/>
      <c r="Z10" s="86"/>
      <c r="AA10" s="85"/>
      <c r="AB10" s="85"/>
      <c r="AC10" s="86"/>
      <c r="AD10" s="85"/>
      <c r="AE10" s="86"/>
      <c r="AF10" s="86"/>
      <c r="AG10" s="85"/>
      <c r="AH10" s="85"/>
      <c r="AI10" s="85"/>
      <c r="AJ10" s="89">
        <f t="shared" si="3"/>
        <v>0</v>
      </c>
      <c r="AK10" s="9">
        <f t="shared" si="4"/>
        <v>0</v>
      </c>
      <c r="AL10" s="9">
        <f t="shared" si="5"/>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94">
        <v>2.255201570004E12</v>
      </c>
      <c r="C11" s="83" t="s">
        <v>572</v>
      </c>
      <c r="D11" s="84" t="s">
        <v>422</v>
      </c>
      <c r="E11" s="85"/>
      <c r="F11" s="85"/>
      <c r="G11" s="85"/>
      <c r="H11" s="85"/>
      <c r="I11" s="85"/>
      <c r="J11" s="85"/>
      <c r="K11" s="85"/>
      <c r="L11" s="85"/>
      <c r="M11" s="85"/>
      <c r="N11" s="85"/>
      <c r="O11" s="85"/>
      <c r="P11" s="87"/>
      <c r="Q11" s="85"/>
      <c r="R11" s="86"/>
      <c r="S11" s="86"/>
      <c r="T11" s="88"/>
      <c r="U11" s="85"/>
      <c r="V11" s="88"/>
      <c r="W11" s="85"/>
      <c r="X11" s="86"/>
      <c r="Y11" s="86"/>
      <c r="Z11" s="85"/>
      <c r="AA11" s="85"/>
      <c r="AB11" s="85"/>
      <c r="AC11" s="85"/>
      <c r="AD11" s="85"/>
      <c r="AE11" s="85"/>
      <c r="AF11" s="85"/>
      <c r="AG11" s="85"/>
      <c r="AH11" s="85"/>
      <c r="AI11" s="85"/>
      <c r="AJ11" s="89">
        <f t="shared" si="3"/>
        <v>0</v>
      </c>
      <c r="AK11" s="9">
        <f t="shared" si="4"/>
        <v>0</v>
      </c>
      <c r="AL11" s="9">
        <f t="shared" si="5"/>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120">
        <v>2.255202250029E12</v>
      </c>
      <c r="C12" s="83" t="s">
        <v>573</v>
      </c>
      <c r="D12" s="84" t="s">
        <v>239</v>
      </c>
      <c r="E12" s="86"/>
      <c r="F12" s="86"/>
      <c r="G12" s="86"/>
      <c r="H12" s="86"/>
      <c r="I12" s="86"/>
      <c r="J12" s="86"/>
      <c r="K12" s="85"/>
      <c r="L12" s="86"/>
      <c r="M12" s="86"/>
      <c r="N12" s="85"/>
      <c r="O12" s="85"/>
      <c r="P12" s="87"/>
      <c r="Q12" s="85"/>
      <c r="R12" s="86"/>
      <c r="S12" s="85"/>
      <c r="T12" s="88"/>
      <c r="U12" s="86"/>
      <c r="V12" s="88"/>
      <c r="W12" s="86"/>
      <c r="X12" s="86"/>
      <c r="Y12" s="86"/>
      <c r="Z12" s="86"/>
      <c r="AA12" s="85"/>
      <c r="AB12" s="86"/>
      <c r="AC12" s="86"/>
      <c r="AD12" s="86"/>
      <c r="AE12" s="85"/>
      <c r="AF12" s="86"/>
      <c r="AG12" s="86"/>
      <c r="AH12" s="85"/>
      <c r="AI12" s="86"/>
      <c r="AJ12" s="89">
        <f t="shared" si="3"/>
        <v>0</v>
      </c>
      <c r="AK12" s="9">
        <f t="shared" si="4"/>
        <v>0</v>
      </c>
      <c r="AL12" s="9">
        <f t="shared" si="5"/>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94">
        <v>2.255201570022E12</v>
      </c>
      <c r="C13" s="83" t="s">
        <v>574</v>
      </c>
      <c r="D13" s="84" t="s">
        <v>430</v>
      </c>
      <c r="E13" s="85"/>
      <c r="F13" s="85"/>
      <c r="G13" s="85"/>
      <c r="H13" s="85"/>
      <c r="I13" s="85"/>
      <c r="J13" s="86"/>
      <c r="K13" s="85"/>
      <c r="L13" s="85"/>
      <c r="M13" s="85"/>
      <c r="N13" s="85"/>
      <c r="O13" s="85"/>
      <c r="P13" s="90"/>
      <c r="Q13" s="86"/>
      <c r="R13" s="85"/>
      <c r="S13" s="86"/>
      <c r="T13" s="88"/>
      <c r="U13" s="86"/>
      <c r="V13" s="88"/>
      <c r="W13" s="85"/>
      <c r="X13" s="85"/>
      <c r="Y13" s="85"/>
      <c r="Z13" s="86"/>
      <c r="AA13" s="85"/>
      <c r="AB13" s="85"/>
      <c r="AC13" s="85"/>
      <c r="AD13" s="85"/>
      <c r="AE13" s="85"/>
      <c r="AF13" s="85"/>
      <c r="AG13" s="86"/>
      <c r="AH13" s="85"/>
      <c r="AI13" s="85"/>
      <c r="AJ13" s="89">
        <f t="shared" si="3"/>
        <v>0</v>
      </c>
      <c r="AK13" s="9">
        <f t="shared" si="4"/>
        <v>0</v>
      </c>
      <c r="AL13" s="9">
        <f t="shared" si="5"/>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94">
        <v>2.255201570025E12</v>
      </c>
      <c r="C14" s="95" t="s">
        <v>575</v>
      </c>
      <c r="D14" s="84" t="s">
        <v>576</v>
      </c>
      <c r="E14" s="86"/>
      <c r="F14" s="86"/>
      <c r="G14" s="86"/>
      <c r="H14" s="85"/>
      <c r="I14" s="86"/>
      <c r="J14" s="85"/>
      <c r="K14" s="85"/>
      <c r="L14" s="85"/>
      <c r="M14" s="86"/>
      <c r="N14" s="85"/>
      <c r="O14" s="85"/>
      <c r="P14" s="90"/>
      <c r="Q14" s="86"/>
      <c r="R14" s="85"/>
      <c r="S14" s="86"/>
      <c r="T14" s="88"/>
      <c r="U14" s="85"/>
      <c r="V14" s="91"/>
      <c r="W14" s="86"/>
      <c r="X14" s="85"/>
      <c r="Y14" s="86"/>
      <c r="Z14" s="85"/>
      <c r="AA14" s="85"/>
      <c r="AB14" s="85"/>
      <c r="AC14" s="86"/>
      <c r="AD14" s="86"/>
      <c r="AE14" s="86"/>
      <c r="AF14" s="86"/>
      <c r="AG14" s="85"/>
      <c r="AH14" s="85"/>
      <c r="AI14" s="85"/>
      <c r="AJ14" s="89">
        <f t="shared" si="3"/>
        <v>0</v>
      </c>
      <c r="AK14" s="9">
        <f t="shared" si="4"/>
        <v>0</v>
      </c>
      <c r="AL14" s="9">
        <f t="shared" si="5"/>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94">
        <v>2.25520157003E12</v>
      </c>
      <c r="C15" s="83" t="s">
        <v>333</v>
      </c>
      <c r="D15" s="84" t="s">
        <v>475</v>
      </c>
      <c r="E15" s="85"/>
      <c r="F15" s="85"/>
      <c r="G15" s="85"/>
      <c r="H15" s="85"/>
      <c r="I15" s="85"/>
      <c r="J15" s="85"/>
      <c r="K15" s="85"/>
      <c r="L15" s="85"/>
      <c r="M15" s="85"/>
      <c r="N15" s="85"/>
      <c r="O15" s="85"/>
      <c r="P15" s="90"/>
      <c r="Q15" s="85"/>
      <c r="R15" s="85"/>
      <c r="S15" s="85"/>
      <c r="T15" s="88"/>
      <c r="U15" s="86"/>
      <c r="V15" s="88"/>
      <c r="W15" s="86"/>
      <c r="X15" s="86"/>
      <c r="Y15" s="85"/>
      <c r="Z15" s="85"/>
      <c r="AA15" s="85"/>
      <c r="AB15" s="85"/>
      <c r="AC15" s="85"/>
      <c r="AD15" s="86"/>
      <c r="AE15" s="85"/>
      <c r="AF15" s="85"/>
      <c r="AG15" s="85"/>
      <c r="AH15" s="85"/>
      <c r="AI15" s="85"/>
      <c r="AJ15" s="89">
        <f t="shared" si="3"/>
        <v>0</v>
      </c>
      <c r="AK15" s="9">
        <f t="shared" si="4"/>
        <v>0</v>
      </c>
      <c r="AL15" s="9">
        <f t="shared" si="5"/>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94">
        <v>2.255201570005E12</v>
      </c>
      <c r="C16" s="83" t="s">
        <v>577</v>
      </c>
      <c r="D16" s="84" t="s">
        <v>578</v>
      </c>
      <c r="E16" s="85"/>
      <c r="F16" s="85"/>
      <c r="G16" s="85"/>
      <c r="H16" s="85"/>
      <c r="I16" s="85"/>
      <c r="J16" s="85"/>
      <c r="K16" s="85"/>
      <c r="L16" s="85"/>
      <c r="M16" s="85"/>
      <c r="N16" s="85"/>
      <c r="O16" s="85"/>
      <c r="P16" s="90"/>
      <c r="Q16" s="85"/>
      <c r="R16" s="85"/>
      <c r="S16" s="85"/>
      <c r="T16" s="88"/>
      <c r="U16" s="85"/>
      <c r="V16" s="88"/>
      <c r="W16" s="85"/>
      <c r="X16" s="85"/>
      <c r="Y16" s="85"/>
      <c r="Z16" s="85"/>
      <c r="AA16" s="85"/>
      <c r="AB16" s="85"/>
      <c r="AC16" s="85"/>
      <c r="AD16" s="85"/>
      <c r="AE16" s="85"/>
      <c r="AF16" s="85"/>
      <c r="AG16" s="85"/>
      <c r="AH16" s="85"/>
      <c r="AI16" s="85"/>
      <c r="AJ16" s="89">
        <f t="shared" si="3"/>
        <v>0</v>
      </c>
      <c r="AK16" s="9">
        <f t="shared" si="4"/>
        <v>0</v>
      </c>
      <c r="AL16" s="9">
        <f t="shared" si="5"/>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94">
        <v>2.255201570001E12</v>
      </c>
      <c r="C17" s="83" t="s">
        <v>302</v>
      </c>
      <c r="D17" s="84" t="s">
        <v>579</v>
      </c>
      <c r="E17" s="85"/>
      <c r="F17" s="85"/>
      <c r="G17" s="85"/>
      <c r="H17" s="85"/>
      <c r="I17" s="86"/>
      <c r="J17" s="85"/>
      <c r="K17" s="85"/>
      <c r="L17" s="85"/>
      <c r="M17" s="85"/>
      <c r="N17" s="85"/>
      <c r="O17" s="85"/>
      <c r="P17" s="87" t="s">
        <v>53</v>
      </c>
      <c r="Q17" s="85"/>
      <c r="R17" s="85"/>
      <c r="S17" s="86"/>
      <c r="T17" s="88"/>
      <c r="U17" s="86"/>
      <c r="V17" s="91"/>
      <c r="W17" s="86"/>
      <c r="X17" s="86"/>
      <c r="Y17" s="85"/>
      <c r="Z17" s="85"/>
      <c r="AA17" s="85"/>
      <c r="AB17" s="85"/>
      <c r="AC17" s="85"/>
      <c r="AD17" s="85"/>
      <c r="AE17" s="85"/>
      <c r="AF17" s="85"/>
      <c r="AG17" s="85"/>
      <c r="AH17" s="85"/>
      <c r="AI17" s="85"/>
      <c r="AJ17" s="89">
        <f t="shared" si="3"/>
        <v>0</v>
      </c>
      <c r="AK17" s="9">
        <f t="shared" si="4"/>
        <v>1</v>
      </c>
      <c r="AL17" s="9">
        <f t="shared" si="5"/>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120">
        <v>2.255201570003E12</v>
      </c>
      <c r="C18" s="83" t="s">
        <v>404</v>
      </c>
      <c r="D18" s="84" t="s">
        <v>580</v>
      </c>
      <c r="E18" s="85"/>
      <c r="F18" s="86"/>
      <c r="G18" s="86"/>
      <c r="H18" s="85"/>
      <c r="I18" s="86"/>
      <c r="J18" s="85"/>
      <c r="K18" s="85"/>
      <c r="L18" s="86"/>
      <c r="M18" s="85"/>
      <c r="N18" s="85"/>
      <c r="O18" s="86" t="s">
        <v>52</v>
      </c>
      <c r="P18" s="90"/>
      <c r="Q18" s="86"/>
      <c r="R18" s="85"/>
      <c r="S18" s="85"/>
      <c r="T18" s="91"/>
      <c r="U18" s="86"/>
      <c r="V18" s="88"/>
      <c r="W18" s="85"/>
      <c r="X18" s="86"/>
      <c r="Y18" s="86"/>
      <c r="Z18" s="85"/>
      <c r="AA18" s="85"/>
      <c r="AB18" s="85"/>
      <c r="AC18" s="85"/>
      <c r="AD18" s="85"/>
      <c r="AE18" s="85"/>
      <c r="AF18" s="85"/>
      <c r="AG18" s="85"/>
      <c r="AH18" s="85"/>
      <c r="AI18" s="85"/>
      <c r="AJ18" s="89">
        <f t="shared" si="3"/>
        <v>1</v>
      </c>
      <c r="AK18" s="9">
        <f t="shared" si="4"/>
        <v>0</v>
      </c>
      <c r="AL18" s="9">
        <f t="shared" si="5"/>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94">
        <v>2.255201570021E12</v>
      </c>
      <c r="C19" s="95" t="s">
        <v>581</v>
      </c>
      <c r="D19" s="84" t="s">
        <v>208</v>
      </c>
      <c r="E19" s="85"/>
      <c r="F19" s="85"/>
      <c r="G19" s="85"/>
      <c r="H19" s="85"/>
      <c r="I19" s="85"/>
      <c r="J19" s="85"/>
      <c r="K19" s="85"/>
      <c r="L19" s="85"/>
      <c r="M19" s="85"/>
      <c r="N19" s="85"/>
      <c r="O19" s="85"/>
      <c r="P19" s="90"/>
      <c r="Q19" s="85"/>
      <c r="R19" s="86"/>
      <c r="S19" s="85"/>
      <c r="T19" s="88"/>
      <c r="U19" s="85"/>
      <c r="V19" s="88"/>
      <c r="W19" s="85"/>
      <c r="X19" s="85"/>
      <c r="Y19" s="85"/>
      <c r="Z19" s="85"/>
      <c r="AA19" s="85"/>
      <c r="AB19" s="85"/>
      <c r="AC19" s="85"/>
      <c r="AD19" s="85"/>
      <c r="AE19" s="85"/>
      <c r="AF19" s="85"/>
      <c r="AG19" s="85"/>
      <c r="AH19" s="85"/>
      <c r="AI19" s="85"/>
      <c r="AJ19" s="89">
        <f t="shared" si="3"/>
        <v>0</v>
      </c>
      <c r="AK19" s="9">
        <f t="shared" si="4"/>
        <v>0</v>
      </c>
      <c r="AL19" s="9">
        <f t="shared" si="5"/>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94">
        <v>2.255201570014E12</v>
      </c>
      <c r="C20" s="83" t="s">
        <v>333</v>
      </c>
      <c r="D20" s="84" t="s">
        <v>582</v>
      </c>
      <c r="E20" s="85"/>
      <c r="F20" s="85"/>
      <c r="G20" s="85"/>
      <c r="H20" s="85"/>
      <c r="I20" s="85"/>
      <c r="J20" s="85"/>
      <c r="K20" s="85"/>
      <c r="L20" s="85"/>
      <c r="M20" s="85"/>
      <c r="N20" s="86"/>
      <c r="O20" s="85"/>
      <c r="P20" s="90"/>
      <c r="Q20" s="86"/>
      <c r="R20" s="85"/>
      <c r="S20" s="85"/>
      <c r="T20" s="88"/>
      <c r="U20" s="86"/>
      <c r="V20" s="88"/>
      <c r="W20" s="85"/>
      <c r="X20" s="85"/>
      <c r="Y20" s="86"/>
      <c r="Z20" s="85"/>
      <c r="AA20" s="85"/>
      <c r="AB20" s="85"/>
      <c r="AC20" s="86"/>
      <c r="AD20" s="85"/>
      <c r="AE20" s="85"/>
      <c r="AF20" s="85"/>
      <c r="AG20" s="85"/>
      <c r="AH20" s="86"/>
      <c r="AI20" s="85"/>
      <c r="AJ20" s="89">
        <f t="shared" si="3"/>
        <v>0</v>
      </c>
      <c r="AK20" s="9">
        <f t="shared" si="4"/>
        <v>0</v>
      </c>
      <c r="AL20" s="9">
        <f t="shared" si="5"/>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94">
        <v>2.255201570016E12</v>
      </c>
      <c r="C21" s="83" t="s">
        <v>201</v>
      </c>
      <c r="D21" s="84" t="s">
        <v>214</v>
      </c>
      <c r="E21" s="85"/>
      <c r="F21" s="86"/>
      <c r="G21" s="86"/>
      <c r="H21" s="85"/>
      <c r="I21" s="85"/>
      <c r="J21" s="85"/>
      <c r="K21" s="85"/>
      <c r="L21" s="85"/>
      <c r="M21" s="86"/>
      <c r="N21" s="85"/>
      <c r="O21" s="85"/>
      <c r="P21" s="90"/>
      <c r="Q21" s="85"/>
      <c r="R21" s="85"/>
      <c r="S21" s="85"/>
      <c r="T21" s="86"/>
      <c r="U21" s="85"/>
      <c r="V21" s="88"/>
      <c r="W21" s="86"/>
      <c r="X21" s="85"/>
      <c r="Y21" s="85"/>
      <c r="Z21" s="86"/>
      <c r="AA21" s="86"/>
      <c r="AB21" s="85"/>
      <c r="AC21" s="85"/>
      <c r="AD21" s="85"/>
      <c r="AE21" s="85"/>
      <c r="AF21" s="85"/>
      <c r="AG21" s="85"/>
      <c r="AH21" s="85"/>
      <c r="AI21" s="85"/>
      <c r="AJ21" s="89">
        <f t="shared" si="3"/>
        <v>0</v>
      </c>
      <c r="AK21" s="9">
        <f t="shared" si="4"/>
        <v>0</v>
      </c>
      <c r="AL21" s="9">
        <f t="shared" si="5"/>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94">
        <v>2.255201570009E12</v>
      </c>
      <c r="C22" s="83" t="s">
        <v>446</v>
      </c>
      <c r="D22" s="84" t="s">
        <v>214</v>
      </c>
      <c r="E22" s="85"/>
      <c r="F22" s="85"/>
      <c r="G22" s="86"/>
      <c r="H22" s="86" t="s">
        <v>53</v>
      </c>
      <c r="I22" s="86"/>
      <c r="J22" s="86"/>
      <c r="K22" s="85"/>
      <c r="L22" s="86"/>
      <c r="M22" s="85"/>
      <c r="N22" s="86"/>
      <c r="O22" s="85"/>
      <c r="P22" s="90"/>
      <c r="Q22" s="86"/>
      <c r="R22" s="85"/>
      <c r="S22" s="86"/>
      <c r="T22" s="85"/>
      <c r="U22" s="86"/>
      <c r="V22" s="88"/>
      <c r="W22" s="86"/>
      <c r="X22" s="86"/>
      <c r="Y22" s="85"/>
      <c r="Z22" s="85"/>
      <c r="AA22" s="85"/>
      <c r="AB22" s="86"/>
      <c r="AC22" s="86"/>
      <c r="AD22" s="85"/>
      <c r="AE22" s="85"/>
      <c r="AF22" s="86"/>
      <c r="AG22" s="85"/>
      <c r="AH22" s="85"/>
      <c r="AI22" s="85"/>
      <c r="AJ22" s="89">
        <f t="shared" si="3"/>
        <v>0</v>
      </c>
      <c r="AK22" s="9">
        <f t="shared" si="4"/>
        <v>1</v>
      </c>
      <c r="AL22" s="9">
        <f t="shared" si="5"/>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94">
        <v>2.255201570026E12</v>
      </c>
      <c r="C23" s="83" t="s">
        <v>583</v>
      </c>
      <c r="D23" s="84" t="s">
        <v>94</v>
      </c>
      <c r="E23" s="85"/>
      <c r="F23" s="85"/>
      <c r="G23" s="85"/>
      <c r="H23" s="85"/>
      <c r="I23" s="85"/>
      <c r="J23" s="85"/>
      <c r="K23" s="85"/>
      <c r="L23" s="85"/>
      <c r="M23" s="85"/>
      <c r="N23" s="85"/>
      <c r="O23" s="86"/>
      <c r="P23" s="90"/>
      <c r="Q23" s="85"/>
      <c r="R23" s="85"/>
      <c r="S23" s="85"/>
      <c r="T23" s="85"/>
      <c r="U23" s="86"/>
      <c r="W23" s="86"/>
      <c r="X23" s="85"/>
      <c r="Y23" s="85"/>
      <c r="Z23" s="85"/>
      <c r="AA23" s="85"/>
      <c r="AB23" s="85"/>
      <c r="AC23" s="85"/>
      <c r="AD23" s="85"/>
      <c r="AE23" s="85"/>
      <c r="AF23" s="85"/>
      <c r="AG23" s="85"/>
      <c r="AH23" s="85"/>
      <c r="AI23" s="85"/>
      <c r="AJ23" s="89">
        <f t="shared" si="3"/>
        <v>0</v>
      </c>
      <c r="AK23" s="9">
        <f t="shared" si="4"/>
        <v>0</v>
      </c>
      <c r="AL23" s="9">
        <f t="shared" si="5"/>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94">
        <v>2.255201570008E12</v>
      </c>
      <c r="C24" s="83" t="s">
        <v>210</v>
      </c>
      <c r="D24" s="84" t="s">
        <v>413</v>
      </c>
      <c r="E24" s="85"/>
      <c r="F24" s="85"/>
      <c r="G24" s="86"/>
      <c r="H24" s="85"/>
      <c r="I24" s="86"/>
      <c r="J24" s="86"/>
      <c r="K24" s="85"/>
      <c r="L24" s="86"/>
      <c r="M24" s="86"/>
      <c r="N24" s="85"/>
      <c r="O24" s="86"/>
      <c r="P24" s="87"/>
      <c r="Q24" s="86"/>
      <c r="R24" s="85"/>
      <c r="S24" s="86"/>
      <c r="T24" s="85"/>
      <c r="U24" s="85"/>
      <c r="V24" s="86"/>
      <c r="W24" s="86"/>
      <c r="X24" s="86"/>
      <c r="Y24" s="85"/>
      <c r="Z24" s="86"/>
      <c r="AA24" s="85"/>
      <c r="AB24" s="85"/>
      <c r="AC24" s="85"/>
      <c r="AD24" s="85"/>
      <c r="AE24" s="86"/>
      <c r="AF24" s="85"/>
      <c r="AG24" s="86"/>
      <c r="AH24" s="85"/>
      <c r="AI24" s="85"/>
      <c r="AJ24" s="89">
        <f t="shared" si="3"/>
        <v>0</v>
      </c>
      <c r="AK24" s="9">
        <f t="shared" si="4"/>
        <v>0</v>
      </c>
      <c r="AL24" s="9">
        <f t="shared" si="5"/>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94">
        <v>2.255201570023E12</v>
      </c>
      <c r="C25" s="83" t="s">
        <v>584</v>
      </c>
      <c r="D25" s="84" t="s">
        <v>585</v>
      </c>
      <c r="E25" s="85"/>
      <c r="F25" s="85"/>
      <c r="G25" s="85"/>
      <c r="H25" s="86"/>
      <c r="I25" s="86"/>
      <c r="J25" s="86"/>
      <c r="K25" s="85"/>
      <c r="L25" s="85"/>
      <c r="M25" s="85"/>
      <c r="N25" s="85"/>
      <c r="O25" s="85"/>
      <c r="P25" s="90"/>
      <c r="Q25" s="85"/>
      <c r="R25" s="85"/>
      <c r="S25" s="85"/>
      <c r="T25" s="85"/>
      <c r="U25" s="85"/>
      <c r="V25" s="85"/>
      <c r="W25" s="85"/>
      <c r="X25" s="85"/>
      <c r="Y25" s="85"/>
      <c r="Z25" s="85"/>
      <c r="AA25" s="85"/>
      <c r="AB25" s="85"/>
      <c r="AC25" s="86"/>
      <c r="AD25" s="86"/>
      <c r="AE25" s="86"/>
      <c r="AF25" s="86"/>
      <c r="AG25" s="86"/>
      <c r="AH25" s="85"/>
      <c r="AI25" s="85"/>
      <c r="AJ25" s="89">
        <f t="shared" si="3"/>
        <v>0</v>
      </c>
      <c r="AK25" s="9">
        <f t="shared" si="4"/>
        <v>0</v>
      </c>
      <c r="AL25" s="9">
        <f t="shared" si="5"/>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94"/>
      <c r="C26" s="83"/>
      <c r="D26" s="84"/>
      <c r="E26" s="85"/>
      <c r="F26" s="85"/>
      <c r="G26" s="85"/>
      <c r="H26" s="85"/>
      <c r="I26" s="85"/>
      <c r="J26" s="85"/>
      <c r="K26" s="85"/>
      <c r="L26" s="85"/>
      <c r="M26" s="85"/>
      <c r="N26" s="85"/>
      <c r="O26" s="85"/>
      <c r="P26" s="90"/>
      <c r="Q26" s="85"/>
      <c r="R26" s="85"/>
      <c r="S26" s="85"/>
      <c r="T26" s="85"/>
      <c r="U26" s="85"/>
      <c r="V26" s="85"/>
      <c r="W26" s="85"/>
      <c r="X26" s="85"/>
      <c r="Y26" s="85"/>
      <c r="Z26" s="85"/>
      <c r="AA26" s="85"/>
      <c r="AB26" s="85"/>
      <c r="AC26" s="85"/>
      <c r="AD26" s="85"/>
      <c r="AE26" s="85"/>
      <c r="AF26" s="85"/>
      <c r="AG26" s="85"/>
      <c r="AH26" s="85"/>
      <c r="AI26" s="85"/>
      <c r="AJ26" s="89">
        <f t="shared" si="3"/>
        <v>0</v>
      </c>
      <c r="AK26" s="9">
        <f t="shared" si="4"/>
        <v>0</v>
      </c>
      <c r="AL26" s="9">
        <f t="shared" si="5"/>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94"/>
      <c r="C27" s="83"/>
      <c r="D27" s="84"/>
      <c r="E27" s="85"/>
      <c r="F27" s="85"/>
      <c r="G27" s="85"/>
      <c r="H27" s="85"/>
      <c r="I27" s="85"/>
      <c r="J27" s="85"/>
      <c r="K27" s="85"/>
      <c r="L27" s="85"/>
      <c r="M27" s="85"/>
      <c r="N27" s="85"/>
      <c r="O27" s="85"/>
      <c r="P27" s="90"/>
      <c r="Q27" s="85"/>
      <c r="R27" s="85"/>
      <c r="S27" s="85"/>
      <c r="T27" s="85"/>
      <c r="U27" s="85"/>
      <c r="V27" s="85"/>
      <c r="W27" s="85"/>
      <c r="X27" s="85"/>
      <c r="Y27" s="85"/>
      <c r="Z27" s="85"/>
      <c r="AA27" s="85"/>
      <c r="AB27" s="85"/>
      <c r="AC27" s="85"/>
      <c r="AD27" s="85"/>
      <c r="AE27" s="85"/>
      <c r="AF27" s="85"/>
      <c r="AG27" s="85"/>
      <c r="AH27" s="85"/>
      <c r="AI27" s="85"/>
      <c r="AJ27" s="89">
        <f t="shared" si="3"/>
        <v>0</v>
      </c>
      <c r="AK27" s="9">
        <f t="shared" si="4"/>
        <v>0</v>
      </c>
      <c r="AL27" s="9">
        <f t="shared" si="5"/>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94"/>
      <c r="C28" s="83"/>
      <c r="D28" s="84"/>
      <c r="E28" s="85"/>
      <c r="F28" s="85"/>
      <c r="G28" s="85"/>
      <c r="H28" s="85"/>
      <c r="I28" s="85"/>
      <c r="J28" s="85"/>
      <c r="K28" s="85"/>
      <c r="L28" s="85"/>
      <c r="M28" s="85"/>
      <c r="N28" s="85"/>
      <c r="O28" s="85"/>
      <c r="P28" s="90"/>
      <c r="Q28" s="85"/>
      <c r="R28" s="85"/>
      <c r="S28" s="85"/>
      <c r="T28" s="85"/>
      <c r="U28" s="85"/>
      <c r="V28" s="85"/>
      <c r="W28" s="85"/>
      <c r="X28" s="85"/>
      <c r="Y28" s="85"/>
      <c r="Z28" s="85"/>
      <c r="AA28" s="85"/>
      <c r="AB28" s="85"/>
      <c r="AC28" s="85"/>
      <c r="AD28" s="85"/>
      <c r="AE28" s="85"/>
      <c r="AF28" s="85"/>
      <c r="AG28" s="85"/>
      <c r="AH28" s="85"/>
      <c r="AI28" s="85"/>
      <c r="AJ28" s="89">
        <f t="shared" si="3"/>
        <v>0</v>
      </c>
      <c r="AK28" s="9">
        <f t="shared" si="4"/>
        <v>0</v>
      </c>
      <c r="AL28" s="9">
        <f t="shared" si="5"/>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102"/>
      <c r="C29" s="103"/>
      <c r="D29" s="104"/>
      <c r="E29" s="85"/>
      <c r="F29" s="85"/>
      <c r="G29" s="85"/>
      <c r="H29" s="85"/>
      <c r="I29" s="85"/>
      <c r="J29" s="85"/>
      <c r="K29" s="85"/>
      <c r="L29" s="85"/>
      <c r="M29" s="85"/>
      <c r="N29" s="85"/>
      <c r="O29" s="85"/>
      <c r="P29" s="90"/>
      <c r="Q29" s="85"/>
      <c r="R29" s="85"/>
      <c r="S29" s="85"/>
      <c r="T29" s="85"/>
      <c r="U29" s="85"/>
      <c r="V29" s="85"/>
      <c r="W29" s="85"/>
      <c r="X29" s="85"/>
      <c r="Y29" s="85"/>
      <c r="Z29" s="85"/>
      <c r="AA29" s="85"/>
      <c r="AB29" s="85"/>
      <c r="AC29" s="85"/>
      <c r="AD29" s="85"/>
      <c r="AE29" s="85"/>
      <c r="AF29" s="85"/>
      <c r="AG29" s="85"/>
      <c r="AH29" s="85"/>
      <c r="AI29" s="85"/>
      <c r="AJ29" s="89">
        <f t="shared" si="3"/>
        <v>0</v>
      </c>
      <c r="AK29" s="9">
        <f t="shared" si="4"/>
        <v>0</v>
      </c>
      <c r="AL29" s="9">
        <f t="shared" si="5"/>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102"/>
      <c r="C30" s="103"/>
      <c r="D30" s="104"/>
      <c r="E30" s="85"/>
      <c r="F30" s="85"/>
      <c r="G30" s="85"/>
      <c r="H30" s="85"/>
      <c r="I30" s="85"/>
      <c r="J30" s="85"/>
      <c r="K30" s="85"/>
      <c r="L30" s="85"/>
      <c r="M30" s="85"/>
      <c r="N30" s="85"/>
      <c r="O30" s="85"/>
      <c r="P30" s="90"/>
      <c r="Q30" s="85"/>
      <c r="R30" s="85"/>
      <c r="S30" s="85"/>
      <c r="T30" s="85"/>
      <c r="U30" s="85"/>
      <c r="V30" s="85"/>
      <c r="W30" s="85"/>
      <c r="X30" s="85"/>
      <c r="Y30" s="85"/>
      <c r="Z30" s="85"/>
      <c r="AA30" s="85"/>
      <c r="AB30" s="85"/>
      <c r="AC30" s="85"/>
      <c r="AD30" s="85"/>
      <c r="AE30" s="85"/>
      <c r="AF30" s="85"/>
      <c r="AG30" s="85"/>
      <c r="AH30" s="85"/>
      <c r="AI30" s="85"/>
      <c r="AJ30" s="89">
        <f t="shared" si="3"/>
        <v>0</v>
      </c>
      <c r="AK30" s="9">
        <f t="shared" si="4"/>
        <v>0</v>
      </c>
      <c r="AL30" s="9">
        <f t="shared" si="5"/>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105" t="s">
        <v>124</v>
      </c>
      <c r="B31" s="33"/>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4"/>
      <c r="AJ31" s="89">
        <f t="shared" ref="AJ31:AL31" si="6">SUM(AJ8:AJ30)</f>
        <v>1</v>
      </c>
      <c r="AK31" s="89">
        <f t="shared" si="6"/>
        <v>3</v>
      </c>
      <c r="AL31" s="89">
        <f t="shared" si="6"/>
        <v>0</v>
      </c>
      <c r="AM31" s="89" t="s">
        <v>125</v>
      </c>
      <c r="AN31" s="89" t="s">
        <v>126</v>
      </c>
      <c r="AO31" s="89" t="s">
        <v>127</v>
      </c>
      <c r="AP31" s="64"/>
      <c r="AQ31" s="64"/>
      <c r="AR31" s="76"/>
      <c r="AS31" s="76"/>
      <c r="AT31" s="76"/>
      <c r="AU31" s="76"/>
      <c r="AV31" s="76"/>
      <c r="AW31" s="76"/>
      <c r="AX31" s="76"/>
      <c r="AY31" s="76"/>
      <c r="AZ31" s="76"/>
      <c r="BA31" s="76"/>
      <c r="BB31" s="76"/>
      <c r="BC31" s="76"/>
      <c r="BD31" s="76"/>
      <c r="BE31" s="76"/>
      <c r="BF31" s="76"/>
    </row>
    <row r="32" ht="21.0" customHeight="1">
      <c r="A32" s="106" t="s">
        <v>128</v>
      </c>
      <c r="B32" s="33"/>
      <c r="C32" s="33"/>
      <c r="D32" s="33"/>
      <c r="E32" s="33"/>
      <c r="F32" s="33"/>
      <c r="G32" s="33"/>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3"/>
      <c r="AJ32" s="33"/>
      <c r="AK32" s="33"/>
      <c r="AL32" s="34"/>
      <c r="AM32" s="89"/>
      <c r="AN32" s="89"/>
      <c r="AO32" s="89"/>
      <c r="AP32" s="64"/>
      <c r="AQ32" s="64"/>
      <c r="AR32" s="76"/>
      <c r="AS32" s="76"/>
      <c r="AT32" s="76"/>
      <c r="AU32" s="76"/>
      <c r="AV32" s="76"/>
      <c r="AW32" s="76"/>
      <c r="AX32" s="76"/>
      <c r="AY32" s="76"/>
      <c r="AZ32" s="76"/>
      <c r="BA32" s="76"/>
      <c r="BB32" s="76"/>
      <c r="BC32" s="76"/>
      <c r="BD32" s="76"/>
      <c r="BE32" s="76"/>
      <c r="BF32" s="76"/>
    </row>
    <row r="33" ht="18.0" customHeight="1">
      <c r="A33" s="107"/>
      <c r="B33" s="107"/>
      <c r="C33" s="108"/>
      <c r="E33" s="65"/>
      <c r="F33" s="65"/>
      <c r="G33" s="65"/>
      <c r="H33" s="109"/>
      <c r="I33" s="110"/>
      <c r="J33" s="110"/>
      <c r="K33" s="110"/>
      <c r="L33" s="110"/>
      <c r="M33" s="110"/>
      <c r="N33" s="110"/>
      <c r="O33" s="110"/>
      <c r="P33" s="110"/>
      <c r="Q33" s="110"/>
      <c r="R33" s="110"/>
      <c r="S33" s="110"/>
      <c r="T33" s="110"/>
      <c r="U33" s="110"/>
      <c r="V33" s="110"/>
      <c r="W33" s="110"/>
      <c r="X33" s="110"/>
      <c r="Y33" s="110"/>
      <c r="Z33" s="110"/>
      <c r="AA33" s="110"/>
      <c r="AB33" s="110"/>
      <c r="AC33" s="110"/>
      <c r="AD33" s="110"/>
      <c r="AE33" s="110"/>
      <c r="AF33" s="110"/>
      <c r="AG33" s="110"/>
      <c r="AH33" s="110"/>
      <c r="AI33" s="110"/>
      <c r="AJ33" s="110"/>
      <c r="AK33" s="110"/>
      <c r="AL33" s="110"/>
      <c r="AM33" s="65"/>
      <c r="AN33" s="65"/>
      <c r="AO33" s="65"/>
      <c r="AP33" s="65"/>
      <c r="AQ33" s="65"/>
      <c r="AR33" s="65"/>
      <c r="AS33" s="65"/>
      <c r="AT33" s="65"/>
      <c r="AU33" s="65"/>
      <c r="AV33" s="65"/>
      <c r="AW33" s="65"/>
      <c r="AX33" s="65"/>
      <c r="AY33" s="65"/>
      <c r="AZ33" s="65"/>
      <c r="BA33" s="65"/>
      <c r="BB33" s="65"/>
      <c r="BC33" s="65"/>
      <c r="BD33" s="65"/>
      <c r="BE33" s="65"/>
      <c r="BF33" s="65"/>
    </row>
    <row r="34" ht="18.0" customHeight="1">
      <c r="A34" s="65"/>
      <c r="B34" s="65"/>
      <c r="C34" s="108"/>
      <c r="D34" s="65"/>
      <c r="E34" s="65"/>
      <c r="F34" s="65"/>
      <c r="G34" s="65"/>
      <c r="H34" s="110"/>
      <c r="I34" s="110"/>
      <c r="J34" s="110"/>
      <c r="K34" s="110"/>
      <c r="L34" s="110"/>
      <c r="M34" s="110"/>
      <c r="N34" s="110"/>
      <c r="O34" s="110"/>
      <c r="P34" s="110"/>
      <c r="Q34" s="110"/>
      <c r="R34" s="110"/>
      <c r="S34" s="110"/>
      <c r="T34" s="110"/>
      <c r="U34" s="110"/>
      <c r="V34" s="110"/>
      <c r="W34" s="110"/>
      <c r="X34" s="110"/>
      <c r="Y34" s="110"/>
      <c r="Z34" s="110"/>
      <c r="AA34" s="110"/>
      <c r="AB34" s="110"/>
      <c r="AC34" s="110"/>
      <c r="AD34" s="110"/>
      <c r="AE34" s="110"/>
      <c r="AF34" s="110"/>
      <c r="AG34" s="110"/>
      <c r="AH34" s="110"/>
      <c r="AI34" s="110"/>
      <c r="AJ34" s="110"/>
      <c r="AK34" s="110"/>
      <c r="AL34" s="110"/>
      <c r="AM34" s="65"/>
      <c r="AN34" s="65"/>
      <c r="AO34" s="65"/>
      <c r="AP34" s="65"/>
      <c r="AQ34" s="65"/>
      <c r="AR34" s="65"/>
      <c r="AS34" s="65"/>
      <c r="AT34" s="65"/>
      <c r="AU34" s="65"/>
      <c r="AV34" s="65"/>
      <c r="AW34" s="65"/>
      <c r="AX34" s="65"/>
      <c r="AY34" s="65"/>
      <c r="AZ34" s="65"/>
      <c r="BA34" s="65"/>
      <c r="BB34" s="65"/>
      <c r="BC34" s="65"/>
      <c r="BD34" s="65"/>
      <c r="BE34" s="65"/>
      <c r="BF34" s="65"/>
    </row>
    <row r="35" ht="18.0" customHeight="1">
      <c r="A35" s="65"/>
      <c r="B35" s="65"/>
      <c r="C35" s="108"/>
      <c r="D35" s="65"/>
      <c r="E35" s="65"/>
      <c r="F35" s="65"/>
      <c r="G35" s="65"/>
      <c r="H35" s="110"/>
      <c r="I35" s="110"/>
      <c r="J35" s="110"/>
      <c r="K35" s="110"/>
      <c r="L35" s="110"/>
      <c r="M35" s="110"/>
      <c r="N35" s="110"/>
      <c r="O35" s="110"/>
      <c r="P35" s="110"/>
      <c r="Q35" s="110"/>
      <c r="R35" s="110"/>
      <c r="S35" s="110"/>
      <c r="T35" s="110"/>
      <c r="U35" s="110"/>
      <c r="V35" s="110"/>
      <c r="W35" s="110"/>
      <c r="X35" s="110"/>
      <c r="Y35" s="110"/>
      <c r="Z35" s="110"/>
      <c r="AA35" s="110"/>
      <c r="AB35" s="110"/>
      <c r="AC35" s="110"/>
      <c r="AD35" s="110"/>
      <c r="AE35" s="110"/>
      <c r="AF35" s="110"/>
      <c r="AG35" s="110"/>
      <c r="AH35" s="110"/>
      <c r="AI35" s="110"/>
      <c r="AJ35" s="110"/>
      <c r="AK35" s="110"/>
      <c r="AL35" s="110"/>
      <c r="AM35" s="65"/>
      <c r="AN35" s="65"/>
      <c r="AO35" s="65"/>
      <c r="AP35" s="65"/>
      <c r="AQ35" s="65"/>
      <c r="AR35" s="65"/>
      <c r="AS35" s="65"/>
      <c r="AT35" s="65"/>
      <c r="AU35" s="65"/>
      <c r="AV35" s="65"/>
      <c r="AW35" s="65"/>
      <c r="AX35" s="65"/>
      <c r="AY35" s="65"/>
      <c r="AZ35" s="65"/>
      <c r="BA35" s="65"/>
      <c r="BB35" s="65"/>
      <c r="BC35" s="65"/>
      <c r="BD35" s="65"/>
      <c r="BE35" s="65"/>
      <c r="BF35" s="65"/>
    </row>
    <row r="36" ht="18.0" customHeight="1">
      <c r="A36" s="65"/>
      <c r="B36" s="65"/>
      <c r="C36" s="108"/>
      <c r="E36" s="65"/>
      <c r="F36" s="65"/>
      <c r="G36" s="65"/>
      <c r="H36" s="110"/>
      <c r="I36" s="110"/>
      <c r="J36" s="110"/>
      <c r="K36" s="110"/>
      <c r="L36" s="110"/>
      <c r="M36" s="110"/>
      <c r="N36" s="110"/>
      <c r="O36" s="110"/>
      <c r="P36" s="110"/>
      <c r="Q36" s="110"/>
      <c r="R36" s="110"/>
      <c r="S36" s="110"/>
      <c r="T36" s="110"/>
      <c r="U36" s="110"/>
      <c r="V36" s="110"/>
      <c r="W36" s="110"/>
      <c r="X36" s="110"/>
      <c r="Y36" s="110"/>
      <c r="Z36" s="110"/>
      <c r="AA36" s="110"/>
      <c r="AB36" s="110"/>
      <c r="AC36" s="110"/>
      <c r="AD36" s="110"/>
      <c r="AE36" s="110"/>
      <c r="AF36" s="110"/>
      <c r="AG36" s="110"/>
      <c r="AH36" s="110"/>
      <c r="AI36" s="110"/>
      <c r="AJ36" s="110"/>
      <c r="AK36" s="110"/>
      <c r="AL36" s="110"/>
      <c r="AM36" s="65"/>
      <c r="AN36" s="65"/>
      <c r="AO36" s="65"/>
      <c r="AP36" s="65"/>
      <c r="AQ36" s="65"/>
      <c r="AR36" s="65"/>
      <c r="AS36" s="65"/>
      <c r="AT36" s="65"/>
      <c r="AU36" s="65"/>
      <c r="AV36" s="65"/>
      <c r="AW36" s="65"/>
      <c r="AX36" s="65"/>
      <c r="AY36" s="65"/>
      <c r="AZ36" s="65"/>
      <c r="BA36" s="65"/>
      <c r="BB36" s="65"/>
      <c r="BC36" s="65"/>
      <c r="BD36" s="65"/>
      <c r="BE36" s="65"/>
      <c r="BF36" s="65"/>
    </row>
    <row r="37" ht="18.0" customHeight="1">
      <c r="A37" s="65"/>
      <c r="B37" s="65"/>
      <c r="C37" s="108"/>
      <c r="H37" s="110"/>
      <c r="I37" s="110"/>
      <c r="J37" s="110"/>
      <c r="K37" s="110"/>
      <c r="L37" s="110"/>
      <c r="M37" s="110"/>
      <c r="N37" s="110"/>
      <c r="O37" s="110"/>
      <c r="P37" s="110"/>
      <c r="Q37" s="110"/>
      <c r="R37" s="110"/>
      <c r="S37" s="110"/>
      <c r="T37" s="110"/>
      <c r="U37" s="110"/>
      <c r="V37" s="110"/>
      <c r="W37" s="110"/>
      <c r="X37" s="110"/>
      <c r="Y37" s="110"/>
      <c r="Z37" s="110"/>
      <c r="AA37" s="110"/>
      <c r="AB37" s="110"/>
      <c r="AC37" s="110"/>
      <c r="AD37" s="110"/>
      <c r="AE37" s="110"/>
      <c r="AF37" s="110"/>
      <c r="AG37" s="110"/>
      <c r="AH37" s="110"/>
      <c r="AI37" s="110"/>
      <c r="AJ37" s="110"/>
      <c r="AK37" s="110"/>
      <c r="AL37" s="110"/>
      <c r="AM37" s="65"/>
      <c r="AN37" s="65"/>
      <c r="AO37" s="65"/>
      <c r="AP37" s="65"/>
      <c r="AQ37" s="65"/>
      <c r="AR37" s="65"/>
      <c r="AS37" s="65"/>
      <c r="AT37" s="65"/>
      <c r="AU37" s="65"/>
      <c r="AV37" s="65"/>
      <c r="AW37" s="65"/>
      <c r="AX37" s="65"/>
      <c r="AY37" s="65"/>
      <c r="AZ37" s="65"/>
      <c r="BA37" s="65"/>
      <c r="BB37" s="65"/>
      <c r="BC37" s="65"/>
      <c r="BD37" s="65"/>
      <c r="BE37" s="65"/>
      <c r="BF37" s="65"/>
    </row>
    <row r="38" ht="18.0" customHeight="1">
      <c r="A38" s="65"/>
      <c r="B38" s="65"/>
      <c r="C38" s="108"/>
      <c r="F38" s="65"/>
      <c r="G38" s="65"/>
      <c r="H38" s="110"/>
      <c r="I38" s="110"/>
      <c r="J38" s="110"/>
      <c r="K38" s="110"/>
      <c r="L38" s="110"/>
      <c r="M38" s="110"/>
      <c r="N38" s="110"/>
      <c r="O38" s="110"/>
      <c r="P38" s="110"/>
      <c r="Q38" s="110"/>
      <c r="R38" s="110"/>
      <c r="S38" s="110"/>
      <c r="T38" s="110"/>
      <c r="U38" s="110"/>
      <c r="V38" s="110"/>
      <c r="W38" s="110"/>
      <c r="X38" s="110"/>
      <c r="Y38" s="110"/>
      <c r="Z38" s="110"/>
      <c r="AA38" s="110"/>
      <c r="AB38" s="110"/>
      <c r="AC38" s="110"/>
      <c r="AD38" s="110"/>
      <c r="AE38" s="110"/>
      <c r="AF38" s="110"/>
      <c r="AG38" s="110"/>
      <c r="AH38" s="110"/>
      <c r="AI38" s="110"/>
      <c r="AJ38" s="110"/>
      <c r="AK38" s="110"/>
      <c r="AL38" s="110"/>
      <c r="AM38" s="65"/>
      <c r="AN38" s="65"/>
      <c r="AO38" s="65"/>
      <c r="AP38" s="65"/>
      <c r="AQ38" s="65"/>
      <c r="AR38" s="65"/>
      <c r="AS38" s="65"/>
      <c r="AT38" s="65"/>
      <c r="AU38" s="65"/>
      <c r="AV38" s="65"/>
      <c r="AW38" s="65"/>
      <c r="AX38" s="65"/>
      <c r="AY38" s="65"/>
      <c r="AZ38" s="65"/>
      <c r="BA38" s="65"/>
      <c r="BB38" s="65"/>
      <c r="BC38" s="65"/>
      <c r="BD38" s="65"/>
      <c r="BE38" s="65"/>
      <c r="BF38" s="65"/>
    </row>
    <row r="39" ht="18.0" customHeight="1">
      <c r="A39" s="65"/>
      <c r="B39" s="65"/>
      <c r="C39" s="108"/>
      <c r="E39" s="65"/>
      <c r="F39" s="65"/>
      <c r="G39" s="65"/>
      <c r="H39" s="110"/>
      <c r="I39" s="110"/>
      <c r="J39" s="110"/>
      <c r="K39" s="110"/>
      <c r="L39" s="110"/>
      <c r="M39" s="110"/>
      <c r="N39" s="110"/>
      <c r="O39" s="110"/>
      <c r="P39" s="110"/>
      <c r="Q39" s="110"/>
      <c r="R39" s="110"/>
      <c r="S39" s="110"/>
      <c r="T39" s="110"/>
      <c r="U39" s="110"/>
      <c r="V39" s="110"/>
      <c r="W39" s="110"/>
      <c r="X39" s="110"/>
      <c r="Y39" s="110"/>
      <c r="Z39" s="110"/>
      <c r="AA39" s="110"/>
      <c r="AB39" s="110"/>
      <c r="AC39" s="110"/>
      <c r="AD39" s="110"/>
      <c r="AE39" s="110"/>
      <c r="AF39" s="110"/>
      <c r="AG39" s="110"/>
      <c r="AH39" s="110"/>
      <c r="AI39" s="110"/>
      <c r="AJ39" s="110"/>
      <c r="AK39" s="110"/>
      <c r="AL39" s="110"/>
      <c r="AM39" s="65"/>
      <c r="AN39" s="65"/>
      <c r="AO39" s="65"/>
      <c r="AP39" s="65"/>
      <c r="AQ39" s="65"/>
      <c r="AR39" s="65"/>
      <c r="AS39" s="65"/>
      <c r="AT39" s="65"/>
      <c r="AU39" s="65"/>
      <c r="AV39" s="65"/>
      <c r="AW39" s="65"/>
      <c r="AX39" s="65"/>
      <c r="AY39" s="65"/>
      <c r="AZ39" s="65"/>
      <c r="BA39" s="65"/>
      <c r="BB39" s="65"/>
      <c r="BC39" s="65"/>
      <c r="BD39" s="65"/>
      <c r="BE39" s="65"/>
      <c r="BF39" s="65"/>
    </row>
    <row r="40" ht="18.0" customHeight="1">
      <c r="A40" s="65"/>
      <c r="B40" s="65"/>
      <c r="C40" s="65"/>
      <c r="D40" s="65"/>
      <c r="E40" s="65"/>
      <c r="F40" s="65"/>
      <c r="G40" s="65"/>
      <c r="H40" s="65"/>
      <c r="I40" s="65"/>
      <c r="J40" s="65"/>
      <c r="K40" s="65"/>
      <c r="L40" s="65"/>
      <c r="M40" s="65"/>
      <c r="N40" s="65"/>
      <c r="O40" s="65"/>
      <c r="P40" s="65"/>
      <c r="Q40" s="65"/>
      <c r="R40" s="65"/>
      <c r="S40" s="65"/>
      <c r="T40" s="65"/>
      <c r="U40" s="65"/>
      <c r="V40" s="65"/>
      <c r="W40" s="65"/>
      <c r="X40" s="65"/>
      <c r="Y40" s="65"/>
      <c r="Z40" s="65"/>
      <c r="AA40" s="65"/>
      <c r="AB40" s="65"/>
      <c r="AC40" s="65"/>
      <c r="AD40" s="65"/>
      <c r="AE40" s="65"/>
      <c r="AF40" s="65"/>
      <c r="AG40" s="65"/>
      <c r="AH40" s="65"/>
      <c r="AI40" s="65"/>
      <c r="AJ40" s="65"/>
      <c r="AK40" s="65"/>
      <c r="AL40" s="65"/>
      <c r="AM40" s="65"/>
      <c r="AN40" s="65"/>
      <c r="AO40" s="65"/>
      <c r="AP40" s="65"/>
      <c r="AQ40" s="65"/>
      <c r="AR40" s="65"/>
      <c r="AS40" s="65"/>
      <c r="AT40" s="65"/>
      <c r="AU40" s="65"/>
      <c r="AV40" s="65"/>
      <c r="AW40" s="65"/>
      <c r="AX40" s="65"/>
      <c r="AY40" s="65"/>
      <c r="AZ40" s="65"/>
      <c r="BA40" s="65"/>
      <c r="BB40" s="65"/>
      <c r="BC40" s="65"/>
      <c r="BD40" s="65"/>
      <c r="BE40" s="65"/>
      <c r="BF40" s="65"/>
    </row>
    <row r="41" ht="18.0" customHeight="1">
      <c r="A41" s="65"/>
      <c r="B41" s="65"/>
      <c r="C41" s="65"/>
      <c r="D41" s="65"/>
      <c r="E41" s="65"/>
      <c r="F41" s="65"/>
      <c r="G41" s="65"/>
      <c r="H41" s="65"/>
      <c r="I41" s="65"/>
      <c r="J41" s="65"/>
      <c r="K41" s="65"/>
      <c r="L41" s="65"/>
      <c r="M41" s="65"/>
      <c r="N41" s="65"/>
      <c r="O41" s="65"/>
      <c r="P41" s="65"/>
      <c r="Q41" s="65"/>
      <c r="R41" s="65"/>
      <c r="S41" s="65"/>
      <c r="T41" s="65"/>
      <c r="U41" s="65"/>
      <c r="V41" s="65"/>
      <c r="W41" s="65"/>
      <c r="X41" s="65"/>
      <c r="Y41" s="65"/>
      <c r="Z41" s="65"/>
      <c r="AA41" s="65"/>
      <c r="AB41" s="65"/>
      <c r="AC41" s="65"/>
      <c r="AD41" s="65"/>
      <c r="AE41" s="65"/>
      <c r="AF41" s="65"/>
      <c r="AG41" s="65"/>
      <c r="AH41" s="65"/>
      <c r="AI41" s="65"/>
      <c r="AJ41" s="65"/>
      <c r="AK41" s="65"/>
      <c r="AL41" s="65"/>
      <c r="AM41" s="65"/>
      <c r="AN41" s="65"/>
      <c r="AO41" s="65"/>
      <c r="AP41" s="65"/>
      <c r="AQ41" s="65"/>
      <c r="AR41" s="65"/>
      <c r="AS41" s="65"/>
      <c r="AT41" s="65"/>
      <c r="AU41" s="65"/>
      <c r="AV41" s="65"/>
      <c r="AW41" s="65"/>
      <c r="AX41" s="65"/>
      <c r="AY41" s="65"/>
      <c r="AZ41" s="65"/>
      <c r="BA41" s="65"/>
      <c r="BB41" s="65"/>
      <c r="BC41" s="65"/>
      <c r="BD41" s="65"/>
      <c r="BE41" s="65"/>
      <c r="BF41" s="65"/>
    </row>
    <row r="42" ht="18.0" customHeight="1">
      <c r="A42" s="65"/>
      <c r="B42" s="65"/>
      <c r="C42" s="65"/>
      <c r="D42" s="65"/>
      <c r="E42" s="65"/>
      <c r="F42" s="65"/>
      <c r="G42" s="65"/>
      <c r="H42" s="65"/>
      <c r="I42" s="65"/>
      <c r="J42" s="65"/>
      <c r="K42" s="65"/>
      <c r="L42" s="65"/>
      <c r="M42" s="65"/>
      <c r="N42" s="65"/>
      <c r="O42" s="65"/>
      <c r="P42" s="65"/>
      <c r="Q42" s="65"/>
      <c r="R42" s="65"/>
      <c r="S42" s="65"/>
      <c r="T42" s="65"/>
      <c r="U42" s="65"/>
      <c r="V42" s="65"/>
      <c r="W42" s="65"/>
      <c r="X42" s="65"/>
      <c r="Y42" s="65"/>
      <c r="Z42" s="65"/>
      <c r="AA42" s="65"/>
      <c r="AB42" s="65"/>
      <c r="AC42" s="65"/>
      <c r="AD42" s="65"/>
      <c r="AE42" s="65"/>
      <c r="AF42" s="65"/>
      <c r="AG42" s="65"/>
      <c r="AH42" s="65"/>
      <c r="AI42" s="65"/>
      <c r="AJ42" s="65"/>
      <c r="AK42" s="65"/>
      <c r="AL42" s="65"/>
      <c r="AM42" s="65"/>
      <c r="AN42" s="65"/>
      <c r="AO42" s="65"/>
      <c r="AP42" s="65"/>
      <c r="AQ42" s="65"/>
      <c r="AR42" s="65"/>
      <c r="AS42" s="65"/>
      <c r="AT42" s="65"/>
      <c r="AU42" s="65"/>
      <c r="AV42" s="65"/>
      <c r="AW42" s="65"/>
      <c r="AX42" s="65"/>
      <c r="AY42" s="65"/>
      <c r="AZ42" s="65"/>
      <c r="BA42" s="65"/>
      <c r="BB42" s="65"/>
      <c r="BC42" s="65"/>
      <c r="BD42" s="65"/>
      <c r="BE42" s="65"/>
      <c r="BF42" s="65"/>
    </row>
    <row r="43" ht="18.0" customHeight="1">
      <c r="A43" s="65"/>
      <c r="B43" s="65"/>
      <c r="C43" s="65"/>
      <c r="D43" s="65"/>
      <c r="E43" s="65"/>
      <c r="F43" s="65"/>
      <c r="G43" s="65"/>
      <c r="H43" s="65"/>
      <c r="I43" s="65"/>
      <c r="J43" s="65"/>
      <c r="K43" s="65"/>
      <c r="L43" s="65"/>
      <c r="M43" s="65"/>
      <c r="N43" s="65"/>
      <c r="O43" s="65"/>
      <c r="P43" s="65"/>
      <c r="Q43" s="65"/>
      <c r="R43" s="65"/>
      <c r="S43" s="65"/>
      <c r="T43" s="65"/>
      <c r="U43" s="65"/>
      <c r="V43" s="65"/>
      <c r="W43" s="65"/>
      <c r="X43" s="65"/>
      <c r="Y43" s="65"/>
      <c r="Z43" s="65"/>
      <c r="AA43" s="65"/>
      <c r="AB43" s="65"/>
      <c r="AC43" s="65"/>
      <c r="AD43" s="65"/>
      <c r="AE43" s="65"/>
      <c r="AF43" s="65"/>
      <c r="AG43" s="65"/>
      <c r="AH43" s="65"/>
      <c r="AI43" s="65"/>
      <c r="AJ43" s="65"/>
      <c r="AK43" s="65"/>
      <c r="AL43" s="65"/>
      <c r="AM43" s="65"/>
      <c r="AN43" s="65"/>
      <c r="AO43" s="65"/>
      <c r="AP43" s="65"/>
      <c r="AQ43" s="65"/>
      <c r="AR43" s="65"/>
      <c r="AS43" s="65"/>
      <c r="AT43" s="65"/>
      <c r="AU43" s="65"/>
      <c r="AV43" s="65"/>
      <c r="AW43" s="65"/>
      <c r="AX43" s="65"/>
      <c r="AY43" s="65"/>
      <c r="AZ43" s="65"/>
      <c r="BA43" s="65"/>
      <c r="BB43" s="65"/>
      <c r="BC43" s="65"/>
      <c r="BD43" s="65"/>
      <c r="BE43" s="65"/>
      <c r="BF43" s="65"/>
    </row>
    <row r="44" ht="18.0" customHeight="1">
      <c r="A44" s="65"/>
      <c r="B44" s="65"/>
      <c r="C44" s="65"/>
      <c r="D44" s="65"/>
      <c r="E44" s="65"/>
      <c r="F44" s="65"/>
      <c r="G44" s="65"/>
      <c r="H44" s="65"/>
      <c r="I44" s="65"/>
      <c r="J44" s="65"/>
      <c r="K44" s="65"/>
      <c r="L44" s="65"/>
      <c r="M44" s="65"/>
      <c r="N44" s="65"/>
      <c r="O44" s="65"/>
      <c r="P44" s="65"/>
      <c r="Q44" s="65"/>
      <c r="R44" s="65"/>
      <c r="S44" s="65"/>
      <c r="T44" s="65"/>
      <c r="U44" s="65"/>
      <c r="V44" s="65"/>
      <c r="W44" s="65"/>
      <c r="X44" s="65"/>
      <c r="Y44" s="65"/>
      <c r="Z44" s="65"/>
      <c r="AA44" s="65"/>
      <c r="AB44" s="65"/>
      <c r="AC44" s="65"/>
      <c r="AD44" s="65"/>
      <c r="AE44" s="65"/>
      <c r="AF44" s="65"/>
      <c r="AG44" s="65"/>
      <c r="AH44" s="65"/>
      <c r="AI44" s="65"/>
      <c r="AJ44" s="65"/>
      <c r="AK44" s="65"/>
      <c r="AL44" s="65"/>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65"/>
      <c r="D45" s="65"/>
      <c r="E45" s="65"/>
      <c r="F45" s="65"/>
      <c r="G45" s="65"/>
      <c r="H45" s="65"/>
      <c r="I45" s="65"/>
      <c r="J45" s="65"/>
      <c r="K45" s="65"/>
      <c r="L45" s="65"/>
      <c r="M45" s="65"/>
      <c r="N45" s="65"/>
      <c r="O45" s="65"/>
      <c r="P45" s="65"/>
      <c r="Q45" s="65"/>
      <c r="R45" s="65"/>
      <c r="S45" s="65"/>
      <c r="T45" s="65"/>
      <c r="U45" s="65"/>
      <c r="V45" s="65"/>
      <c r="W45" s="65"/>
      <c r="X45" s="65"/>
      <c r="Y45" s="65"/>
      <c r="Z45" s="65"/>
      <c r="AA45" s="65"/>
      <c r="AB45" s="65"/>
      <c r="AC45" s="65"/>
      <c r="AD45" s="65"/>
      <c r="AE45" s="65"/>
      <c r="AF45" s="65"/>
      <c r="AG45" s="65"/>
      <c r="AH45" s="65"/>
      <c r="AI45" s="65"/>
      <c r="AJ45" s="65"/>
      <c r="AK45" s="65"/>
      <c r="AL45" s="65"/>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65"/>
      <c r="D46" s="65"/>
      <c r="E46" s="65"/>
      <c r="F46" s="65"/>
      <c r="G46" s="65"/>
      <c r="H46" s="65"/>
      <c r="I46" s="65"/>
      <c r="J46" s="65"/>
      <c r="K46" s="65"/>
      <c r="L46" s="65"/>
      <c r="M46" s="65"/>
      <c r="N46" s="65"/>
      <c r="O46" s="65"/>
      <c r="P46" s="65"/>
      <c r="Q46" s="65"/>
      <c r="R46" s="65"/>
      <c r="S46" s="65"/>
      <c r="T46" s="65"/>
      <c r="U46" s="65"/>
      <c r="V46" s="65"/>
      <c r="W46" s="65"/>
      <c r="X46" s="65"/>
      <c r="Y46" s="65"/>
      <c r="Z46" s="65"/>
      <c r="AA46" s="65"/>
      <c r="AB46" s="65"/>
      <c r="AC46" s="65"/>
      <c r="AD46" s="65"/>
      <c r="AE46" s="65"/>
      <c r="AF46" s="65"/>
      <c r="AG46" s="65"/>
      <c r="AH46" s="65"/>
      <c r="AI46" s="65"/>
      <c r="AJ46" s="65"/>
      <c r="AK46" s="65"/>
      <c r="AL46" s="65"/>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65"/>
      <c r="D47" s="65"/>
      <c r="E47" s="65"/>
      <c r="F47" s="65"/>
      <c r="G47" s="65"/>
      <c r="H47" s="65"/>
      <c r="I47" s="65"/>
      <c r="J47" s="65"/>
      <c r="K47" s="65"/>
      <c r="L47" s="65"/>
      <c r="M47" s="65"/>
      <c r="N47" s="65"/>
      <c r="O47" s="65"/>
      <c r="P47" s="65"/>
      <c r="Q47" s="65"/>
      <c r="R47" s="65"/>
      <c r="S47" s="65"/>
      <c r="T47" s="65"/>
      <c r="U47" s="65"/>
      <c r="V47" s="65"/>
      <c r="W47" s="65"/>
      <c r="X47" s="65"/>
      <c r="Y47" s="65"/>
      <c r="Z47" s="65"/>
      <c r="AA47" s="65"/>
      <c r="AB47" s="65"/>
      <c r="AC47" s="65"/>
      <c r="AD47" s="65"/>
      <c r="AE47" s="65"/>
      <c r="AF47" s="65"/>
      <c r="AG47" s="65"/>
      <c r="AH47" s="65"/>
      <c r="AI47" s="65"/>
      <c r="AJ47" s="65"/>
      <c r="AK47" s="65"/>
      <c r="AL47" s="65"/>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65"/>
      <c r="D48" s="65"/>
      <c r="E48" s="65"/>
      <c r="F48" s="65"/>
      <c r="G48" s="65"/>
      <c r="H48" s="65"/>
      <c r="I48" s="65"/>
      <c r="J48" s="65"/>
      <c r="K48" s="65"/>
      <c r="L48" s="65"/>
      <c r="M48" s="65"/>
      <c r="N48" s="65"/>
      <c r="O48" s="65"/>
      <c r="P48" s="65"/>
      <c r="Q48" s="65"/>
      <c r="R48" s="65"/>
      <c r="S48" s="65"/>
      <c r="T48" s="65"/>
      <c r="U48" s="65"/>
      <c r="V48" s="65"/>
      <c r="W48" s="65"/>
      <c r="X48" s="65"/>
      <c r="Y48" s="65"/>
      <c r="Z48" s="65"/>
      <c r="AA48" s="65"/>
      <c r="AB48" s="65"/>
      <c r="AC48" s="65"/>
      <c r="AD48" s="65"/>
      <c r="AE48" s="65"/>
      <c r="AF48" s="65"/>
      <c r="AG48" s="65"/>
      <c r="AH48" s="65"/>
      <c r="AI48" s="65"/>
      <c r="AJ48" s="65"/>
      <c r="AK48" s="65"/>
      <c r="AL48" s="65"/>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65"/>
      <c r="D49" s="65"/>
      <c r="E49" s="65"/>
      <c r="F49" s="65"/>
      <c r="G49" s="65"/>
      <c r="H49" s="65"/>
      <c r="I49" s="65"/>
      <c r="J49" s="65"/>
      <c r="K49" s="65"/>
      <c r="L49" s="65"/>
      <c r="M49" s="65"/>
      <c r="N49" s="65"/>
      <c r="O49" s="65"/>
      <c r="P49" s="65"/>
      <c r="Q49" s="65"/>
      <c r="R49" s="65"/>
      <c r="S49" s="65"/>
      <c r="T49" s="65"/>
      <c r="U49" s="65"/>
      <c r="V49" s="65"/>
      <c r="W49" s="65"/>
      <c r="X49" s="65"/>
      <c r="Y49" s="65"/>
      <c r="Z49" s="65"/>
      <c r="AA49" s="65"/>
      <c r="AB49" s="65"/>
      <c r="AC49" s="65"/>
      <c r="AD49" s="65"/>
      <c r="AE49" s="65"/>
      <c r="AF49" s="65"/>
      <c r="AG49" s="65"/>
      <c r="AH49" s="65"/>
      <c r="AI49" s="65"/>
      <c r="AJ49" s="65"/>
      <c r="AK49" s="65"/>
      <c r="AL49" s="65"/>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65"/>
      <c r="D50" s="65"/>
      <c r="E50" s="65"/>
      <c r="F50" s="65"/>
      <c r="G50" s="65"/>
      <c r="H50" s="65"/>
      <c r="I50" s="65"/>
      <c r="J50" s="65"/>
      <c r="K50" s="65"/>
      <c r="L50" s="65"/>
      <c r="M50" s="65"/>
      <c r="N50" s="65"/>
      <c r="O50" s="65"/>
      <c r="P50" s="65"/>
      <c r="Q50" s="65"/>
      <c r="R50" s="65"/>
      <c r="S50" s="65"/>
      <c r="T50" s="65"/>
      <c r="U50" s="65"/>
      <c r="V50" s="65"/>
      <c r="W50" s="65"/>
      <c r="X50" s="65"/>
      <c r="Y50" s="65"/>
      <c r="Z50" s="65"/>
      <c r="AA50" s="65"/>
      <c r="AB50" s="65"/>
      <c r="AC50" s="65"/>
      <c r="AD50" s="65"/>
      <c r="AE50" s="65"/>
      <c r="AF50" s="65"/>
      <c r="AG50" s="65"/>
      <c r="AH50" s="65"/>
      <c r="AI50" s="65"/>
      <c r="AJ50" s="65"/>
      <c r="AK50" s="65"/>
      <c r="AL50" s="65"/>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31:AI31"/>
    <mergeCell ref="A32:AL32"/>
    <mergeCell ref="C33:D33"/>
    <mergeCell ref="C36:D36"/>
    <mergeCell ref="C37:G37"/>
    <mergeCell ref="C38:E38"/>
    <mergeCell ref="C39:D39"/>
    <mergeCell ref="O4:Q4"/>
    <mergeCell ref="R4:T4"/>
    <mergeCell ref="A5:A6"/>
    <mergeCell ref="B5:B6"/>
    <mergeCell ref="AJ5:AJ6"/>
    <mergeCell ref="AK5:AK6"/>
    <mergeCell ref="AL5:AL6"/>
  </mergeCells>
  <conditionalFormatting sqref="E6:G30 H6 I6:N30 O6:P6 Q6:AI30">
    <cfRule type="expression" dxfId="0" priority="1">
      <formula>IF(E$6="CN",1,0)</formula>
    </cfRule>
  </conditionalFormatting>
  <conditionalFormatting sqref="E6:G30 H6 I6:N30 O6:P6 Q6:AI30">
    <cfRule type="expression" dxfId="1" priority="2">
      <formula>IF(E$6="CN",1,0)</formula>
    </cfRule>
  </conditionalFormatting>
  <printOptions/>
  <pageMargins bottom="0.16875" footer="0.0" header="0.0" left="0.309027777777778" right="0.25" top="0.309027777777778"/>
  <pageSetup orientation="landscape"/>
  <colBreaks count="1" manualBreakCount="1">
    <brk id="38" man="1"/>
  </colBreaks>
  <drawing r:id="rId2"/>
  <legacyDrawing r:id="rId3"/>
</worksheet>
</file>

<file path=xl/worksheets/sheet1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42</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586</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3.0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45352</v>
      </c>
      <c r="F5" s="74">
        <f t="shared" ref="F5:AI5" si="1">E5+1</f>
        <v>45353</v>
      </c>
      <c r="G5" s="74">
        <f t="shared" si="1"/>
        <v>45354</v>
      </c>
      <c r="H5" s="74">
        <f t="shared" si="1"/>
        <v>45355</v>
      </c>
      <c r="I5" s="74">
        <f t="shared" si="1"/>
        <v>45356</v>
      </c>
      <c r="J5" s="74">
        <f t="shared" si="1"/>
        <v>45357</v>
      </c>
      <c r="K5" s="74">
        <f t="shared" si="1"/>
        <v>45358</v>
      </c>
      <c r="L5" s="74">
        <f t="shared" si="1"/>
        <v>45359</v>
      </c>
      <c r="M5" s="74">
        <f t="shared" si="1"/>
        <v>45360</v>
      </c>
      <c r="N5" s="74">
        <f t="shared" si="1"/>
        <v>45361</v>
      </c>
      <c r="O5" s="74">
        <f t="shared" si="1"/>
        <v>45362</v>
      </c>
      <c r="P5" s="74">
        <f t="shared" si="1"/>
        <v>45363</v>
      </c>
      <c r="Q5" s="74">
        <f t="shared" si="1"/>
        <v>45364</v>
      </c>
      <c r="R5" s="74">
        <f t="shared" si="1"/>
        <v>45365</v>
      </c>
      <c r="S5" s="74">
        <f t="shared" si="1"/>
        <v>45366</v>
      </c>
      <c r="T5" s="74">
        <f t="shared" si="1"/>
        <v>45367</v>
      </c>
      <c r="U5" s="74">
        <f t="shared" si="1"/>
        <v>45368</v>
      </c>
      <c r="V5" s="74">
        <f t="shared" si="1"/>
        <v>45369</v>
      </c>
      <c r="W5" s="74">
        <f t="shared" si="1"/>
        <v>45370</v>
      </c>
      <c r="X5" s="74">
        <f t="shared" si="1"/>
        <v>45371</v>
      </c>
      <c r="Y5" s="74">
        <f t="shared" si="1"/>
        <v>45372</v>
      </c>
      <c r="Z5" s="74">
        <f t="shared" si="1"/>
        <v>45373</v>
      </c>
      <c r="AA5" s="74">
        <f t="shared" si="1"/>
        <v>45374</v>
      </c>
      <c r="AB5" s="74">
        <f t="shared" si="1"/>
        <v>45375</v>
      </c>
      <c r="AC5" s="74">
        <f t="shared" si="1"/>
        <v>45376</v>
      </c>
      <c r="AD5" s="74">
        <f t="shared" si="1"/>
        <v>45377</v>
      </c>
      <c r="AE5" s="74">
        <f t="shared" si="1"/>
        <v>45378</v>
      </c>
      <c r="AF5" s="74">
        <f t="shared" si="1"/>
        <v>45379</v>
      </c>
      <c r="AG5" s="74">
        <f t="shared" si="1"/>
        <v>45380</v>
      </c>
      <c r="AH5" s="74">
        <f t="shared" si="1"/>
        <v>45381</v>
      </c>
      <c r="AI5" s="74">
        <f t="shared" si="1"/>
        <v>45382</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6</v>
      </c>
      <c r="F6" s="80">
        <f t="shared" si="2"/>
        <v>7</v>
      </c>
      <c r="G6" s="80" t="str">
        <f t="shared" si="2"/>
        <v>CN</v>
      </c>
      <c r="H6" s="80">
        <f t="shared" si="2"/>
        <v>2</v>
      </c>
      <c r="I6" s="80">
        <f t="shared" si="2"/>
        <v>3</v>
      </c>
      <c r="J6" s="80">
        <f t="shared" si="2"/>
        <v>4</v>
      </c>
      <c r="K6" s="80">
        <f t="shared" si="2"/>
        <v>5</v>
      </c>
      <c r="L6" s="80">
        <f t="shared" si="2"/>
        <v>6</v>
      </c>
      <c r="M6" s="80">
        <f t="shared" si="2"/>
        <v>7</v>
      </c>
      <c r="N6" s="80" t="str">
        <f t="shared" si="2"/>
        <v>CN</v>
      </c>
      <c r="O6" s="80">
        <f t="shared" si="2"/>
        <v>2</v>
      </c>
      <c r="P6" s="80">
        <f t="shared" si="2"/>
        <v>3</v>
      </c>
      <c r="Q6" s="80">
        <f t="shared" si="2"/>
        <v>4</v>
      </c>
      <c r="R6" s="80">
        <f t="shared" si="2"/>
        <v>5</v>
      </c>
      <c r="S6" s="80">
        <f t="shared" si="2"/>
        <v>6</v>
      </c>
      <c r="T6" s="80">
        <f t="shared" si="2"/>
        <v>7</v>
      </c>
      <c r="U6" s="80" t="str">
        <f t="shared" si="2"/>
        <v>CN</v>
      </c>
      <c r="V6" s="80">
        <f t="shared" si="2"/>
        <v>2</v>
      </c>
      <c r="W6" s="80">
        <f t="shared" si="2"/>
        <v>3</v>
      </c>
      <c r="X6" s="80">
        <f t="shared" si="2"/>
        <v>4</v>
      </c>
      <c r="Y6" s="80">
        <f t="shared" si="2"/>
        <v>5</v>
      </c>
      <c r="Z6" s="80">
        <f t="shared" si="2"/>
        <v>6</v>
      </c>
      <c r="AA6" s="80">
        <f t="shared" si="2"/>
        <v>7</v>
      </c>
      <c r="AB6" s="80" t="str">
        <f t="shared" si="2"/>
        <v>CN</v>
      </c>
      <c r="AC6" s="80">
        <f t="shared" si="2"/>
        <v>2</v>
      </c>
      <c r="AD6" s="80">
        <f t="shared" si="2"/>
        <v>3</v>
      </c>
      <c r="AE6" s="80">
        <f t="shared" si="2"/>
        <v>4</v>
      </c>
      <c r="AF6" s="80">
        <f t="shared" si="2"/>
        <v>5</v>
      </c>
      <c r="AG6" s="80">
        <f t="shared" si="2"/>
        <v>6</v>
      </c>
      <c r="AH6" s="80">
        <f t="shared" si="2"/>
        <v>7</v>
      </c>
      <c r="AI6" s="80" t="str">
        <f t="shared" si="2"/>
        <v>CN</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94">
        <v>2.258104020066E12</v>
      </c>
      <c r="C7" s="83" t="s">
        <v>587</v>
      </c>
      <c r="D7" s="84" t="s">
        <v>279</v>
      </c>
      <c r="E7" s="85"/>
      <c r="F7" s="85"/>
      <c r="G7" s="85"/>
      <c r="H7" s="85"/>
      <c r="I7" s="85"/>
      <c r="J7" s="85"/>
      <c r="K7" s="85"/>
      <c r="L7" s="85"/>
      <c r="M7" s="85"/>
      <c r="N7" s="85"/>
      <c r="O7" s="85"/>
      <c r="P7" s="90"/>
      <c r="Q7" s="85"/>
      <c r="R7" s="85"/>
      <c r="S7" s="85"/>
      <c r="T7" s="85"/>
      <c r="U7" s="85"/>
      <c r="V7" s="85"/>
      <c r="W7" s="85"/>
      <c r="X7" s="85"/>
      <c r="Y7" s="85"/>
      <c r="Z7" s="85"/>
      <c r="AA7" s="85"/>
      <c r="AB7" s="85"/>
      <c r="AC7" s="85"/>
      <c r="AD7" s="85"/>
      <c r="AE7" s="85"/>
      <c r="AF7" s="85"/>
      <c r="AG7" s="85"/>
      <c r="AH7" s="85"/>
      <c r="AI7" s="85"/>
      <c r="AJ7" s="89">
        <f t="shared" ref="AJ7:AJ36" si="3">COUNTIF(E7:AI7,"K")+2*COUNTIF(E7:AI7,"2K")+COUNTIF(E7:AI7,"TK")+COUNTIF(E7:AI7,"KT")+COUNTIF(E7:AI7,"PK")+COUNTIF(E7:AI7,"KP")+2*COUNTIF(E7:AI7,"K2")</f>
        <v>0</v>
      </c>
      <c r="AK7" s="9">
        <f t="shared" ref="AK7:AK36" si="4">COUNTIF(F7:AJ7,"P")+2*COUNTIF(F7:AJ7,"2P")+COUNTIF(F7:AJ7,"TP")+COUNTIF(F7:AJ7,"PT")+COUNTIF(F7:AJ7,"PK")+COUNTIF(F7:AJ7,"KP")+2*COUNTIF(F7:AJ7,"P2")</f>
        <v>0</v>
      </c>
      <c r="AL7" s="9">
        <f t="shared" ref="AL7:AL36"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94">
        <v>2.258104020056E12</v>
      </c>
      <c r="C8" s="83" t="s">
        <v>588</v>
      </c>
      <c r="D8" s="84" t="s">
        <v>386</v>
      </c>
      <c r="E8" s="86"/>
      <c r="F8" s="85"/>
      <c r="G8" s="85"/>
      <c r="H8" s="85"/>
      <c r="I8" s="85"/>
      <c r="J8" s="85"/>
      <c r="K8" s="85"/>
      <c r="L8" s="85"/>
      <c r="M8" s="85"/>
      <c r="N8" s="85"/>
      <c r="O8" s="85"/>
      <c r="P8" s="90"/>
      <c r="Q8" s="85"/>
      <c r="R8" s="85"/>
      <c r="S8" s="85"/>
      <c r="T8" s="85"/>
      <c r="U8" s="85"/>
      <c r="V8" s="85"/>
      <c r="W8" s="85"/>
      <c r="X8" s="85"/>
      <c r="Y8" s="85"/>
      <c r="Z8" s="85"/>
      <c r="AA8" s="85"/>
      <c r="AB8" s="85"/>
      <c r="AC8" s="85"/>
      <c r="AD8" s="85"/>
      <c r="AE8" s="85"/>
      <c r="AF8" s="85"/>
      <c r="AG8" s="85"/>
      <c r="AH8" s="85"/>
      <c r="AI8" s="85"/>
      <c r="AJ8" s="89">
        <f t="shared" si="3"/>
        <v>0</v>
      </c>
      <c r="AK8" s="9">
        <f t="shared" si="4"/>
        <v>0</v>
      </c>
      <c r="AL8" s="9">
        <f t="shared" si="5"/>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94">
        <v>2.258104020059E12</v>
      </c>
      <c r="C9" s="83" t="s">
        <v>458</v>
      </c>
      <c r="D9" s="84" t="s">
        <v>425</v>
      </c>
      <c r="E9" s="85"/>
      <c r="F9" s="85"/>
      <c r="G9" s="85"/>
      <c r="H9" s="85"/>
      <c r="I9" s="85"/>
      <c r="J9" s="85"/>
      <c r="K9" s="85"/>
      <c r="L9" s="85"/>
      <c r="M9" s="85"/>
      <c r="N9" s="85"/>
      <c r="O9" s="85"/>
      <c r="P9" s="90"/>
      <c r="Q9" s="85"/>
      <c r="R9" s="85"/>
      <c r="S9" s="85"/>
      <c r="T9" s="85"/>
      <c r="U9" s="85"/>
      <c r="V9" s="85"/>
      <c r="W9" s="85"/>
      <c r="X9" s="85"/>
      <c r="Y9" s="85"/>
      <c r="Z9" s="85"/>
      <c r="AA9" s="85"/>
      <c r="AB9" s="85"/>
      <c r="AC9" s="85"/>
      <c r="AD9" s="85"/>
      <c r="AE9" s="85"/>
      <c r="AF9" s="85"/>
      <c r="AG9" s="85"/>
      <c r="AH9" s="85"/>
      <c r="AI9" s="85"/>
      <c r="AJ9" s="89">
        <f t="shared" si="3"/>
        <v>0</v>
      </c>
      <c r="AK9" s="9">
        <f t="shared" si="4"/>
        <v>0</v>
      </c>
      <c r="AL9" s="9">
        <f t="shared" si="5"/>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94">
        <v>2.258104020062E12</v>
      </c>
      <c r="C10" s="83" t="s">
        <v>589</v>
      </c>
      <c r="D10" s="84" t="s">
        <v>60</v>
      </c>
      <c r="E10" s="85"/>
      <c r="F10" s="85"/>
      <c r="G10" s="85"/>
      <c r="H10" s="85"/>
      <c r="I10" s="85"/>
      <c r="J10" s="85"/>
      <c r="K10" s="85"/>
      <c r="L10" s="85"/>
      <c r="M10" s="85"/>
      <c r="N10" s="85"/>
      <c r="O10" s="85"/>
      <c r="P10" s="90"/>
      <c r="Q10" s="85"/>
      <c r="R10" s="85"/>
      <c r="S10" s="85"/>
      <c r="T10" s="85"/>
      <c r="U10" s="85"/>
      <c r="V10" s="85"/>
      <c r="W10" s="85"/>
      <c r="X10" s="85"/>
      <c r="Y10" s="85"/>
      <c r="Z10" s="85"/>
      <c r="AA10" s="85"/>
      <c r="AB10" s="85"/>
      <c r="AC10" s="85"/>
      <c r="AD10" s="85"/>
      <c r="AE10" s="85"/>
      <c r="AF10" s="85"/>
      <c r="AG10" s="85"/>
      <c r="AH10" s="85"/>
      <c r="AI10" s="85"/>
      <c r="AJ10" s="89">
        <f t="shared" si="3"/>
        <v>0</v>
      </c>
      <c r="AK10" s="9">
        <f t="shared" si="4"/>
        <v>0</v>
      </c>
      <c r="AL10" s="9">
        <f t="shared" si="5"/>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94">
        <v>2.258104020045E12</v>
      </c>
      <c r="C11" s="83" t="s">
        <v>590</v>
      </c>
      <c r="D11" s="84" t="s">
        <v>591</v>
      </c>
      <c r="E11" s="85"/>
      <c r="F11" s="85"/>
      <c r="G11" s="85"/>
      <c r="H11" s="85"/>
      <c r="I11" s="85"/>
      <c r="J11" s="85"/>
      <c r="K11" s="85"/>
      <c r="L11" s="85"/>
      <c r="M11" s="85"/>
      <c r="N11" s="85"/>
      <c r="O11" s="85"/>
      <c r="P11" s="90"/>
      <c r="Q11" s="85"/>
      <c r="R11" s="85"/>
      <c r="S11" s="85"/>
      <c r="T11" s="85"/>
      <c r="U11" s="85"/>
      <c r="V11" s="85"/>
      <c r="W11" s="85"/>
      <c r="X11" s="85"/>
      <c r="Y11" s="85"/>
      <c r="Z11" s="85"/>
      <c r="AA11" s="85"/>
      <c r="AB11" s="85"/>
      <c r="AC11" s="85"/>
      <c r="AD11" s="85"/>
      <c r="AE11" s="85"/>
      <c r="AF11" s="85"/>
      <c r="AG11" s="85"/>
      <c r="AH11" s="85"/>
      <c r="AI11" s="85"/>
      <c r="AJ11" s="89">
        <f t="shared" si="3"/>
        <v>0</v>
      </c>
      <c r="AK11" s="9">
        <f t="shared" si="4"/>
        <v>0</v>
      </c>
      <c r="AL11" s="9">
        <f t="shared" si="5"/>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94">
        <v>2.258104020067E12</v>
      </c>
      <c r="C12" s="83" t="s">
        <v>592</v>
      </c>
      <c r="D12" s="84" t="s">
        <v>70</v>
      </c>
      <c r="E12" s="85"/>
      <c r="F12" s="85"/>
      <c r="G12" s="85"/>
      <c r="H12" s="85"/>
      <c r="I12" s="85"/>
      <c r="J12" s="85"/>
      <c r="K12" s="85"/>
      <c r="L12" s="85"/>
      <c r="M12" s="85"/>
      <c r="N12" s="85"/>
      <c r="O12" s="85"/>
      <c r="P12" s="90"/>
      <c r="Q12" s="85"/>
      <c r="R12" s="85"/>
      <c r="S12" s="85"/>
      <c r="T12" s="85"/>
      <c r="U12" s="85"/>
      <c r="V12" s="85"/>
      <c r="W12" s="85"/>
      <c r="X12" s="85"/>
      <c r="Y12" s="85"/>
      <c r="Z12" s="85"/>
      <c r="AA12" s="85"/>
      <c r="AB12" s="85"/>
      <c r="AC12" s="85"/>
      <c r="AD12" s="85"/>
      <c r="AE12" s="85"/>
      <c r="AF12" s="85"/>
      <c r="AG12" s="85"/>
      <c r="AH12" s="85"/>
      <c r="AI12" s="85"/>
      <c r="AJ12" s="89">
        <f t="shared" si="3"/>
        <v>0</v>
      </c>
      <c r="AK12" s="9">
        <f t="shared" si="4"/>
        <v>0</v>
      </c>
      <c r="AL12" s="9">
        <f t="shared" si="5"/>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94">
        <v>2.258104020069E12</v>
      </c>
      <c r="C13" s="83" t="s">
        <v>593</v>
      </c>
      <c r="D13" s="84" t="s">
        <v>255</v>
      </c>
      <c r="E13" s="85"/>
      <c r="F13" s="85"/>
      <c r="G13" s="85"/>
      <c r="H13" s="86"/>
      <c r="I13" s="85"/>
      <c r="J13" s="85"/>
      <c r="K13" s="85"/>
      <c r="L13" s="85"/>
      <c r="M13" s="85"/>
      <c r="N13" s="85"/>
      <c r="O13" s="85"/>
      <c r="P13" s="87"/>
      <c r="Q13" s="85"/>
      <c r="R13" s="85"/>
      <c r="S13" s="85"/>
      <c r="T13" s="85"/>
      <c r="U13" s="85"/>
      <c r="V13" s="85"/>
      <c r="W13" s="85"/>
      <c r="X13" s="86"/>
      <c r="Y13" s="85"/>
      <c r="Z13" s="85"/>
      <c r="AA13" s="85"/>
      <c r="AB13" s="85"/>
      <c r="AC13" s="85"/>
      <c r="AD13" s="85"/>
      <c r="AE13" s="85"/>
      <c r="AF13" s="85"/>
      <c r="AG13" s="85"/>
      <c r="AH13" s="85"/>
      <c r="AI13" s="85"/>
      <c r="AJ13" s="89">
        <f t="shared" si="3"/>
        <v>0</v>
      </c>
      <c r="AK13" s="9">
        <f t="shared" si="4"/>
        <v>0</v>
      </c>
      <c r="AL13" s="9">
        <f t="shared" si="5"/>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94">
        <v>2.258104020047E12</v>
      </c>
      <c r="C14" s="83" t="s">
        <v>594</v>
      </c>
      <c r="D14" s="84" t="s">
        <v>77</v>
      </c>
      <c r="E14" s="85"/>
      <c r="F14" s="85"/>
      <c r="G14" s="85"/>
      <c r="H14" s="85"/>
      <c r="I14" s="85"/>
      <c r="J14" s="85"/>
      <c r="K14" s="85"/>
      <c r="L14" s="85"/>
      <c r="M14" s="85"/>
      <c r="N14" s="85"/>
      <c r="O14" s="85"/>
      <c r="P14" s="90"/>
      <c r="Q14" s="85"/>
      <c r="R14" s="85"/>
      <c r="S14" s="85"/>
      <c r="T14" s="85"/>
      <c r="U14" s="85"/>
      <c r="V14" s="85"/>
      <c r="W14" s="85"/>
      <c r="X14" s="85"/>
      <c r="Y14" s="85"/>
      <c r="Z14" s="85"/>
      <c r="AA14" s="85"/>
      <c r="AB14" s="85"/>
      <c r="AC14" s="85"/>
      <c r="AD14" s="85"/>
      <c r="AE14" s="85"/>
      <c r="AF14" s="85"/>
      <c r="AG14" s="85"/>
      <c r="AH14" s="85"/>
      <c r="AI14" s="85"/>
      <c r="AJ14" s="89">
        <f t="shared" si="3"/>
        <v>0</v>
      </c>
      <c r="AK14" s="9">
        <f t="shared" si="4"/>
        <v>0</v>
      </c>
      <c r="AL14" s="9">
        <f t="shared" si="5"/>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94">
        <v>2.258104020057E12</v>
      </c>
      <c r="C15" s="83" t="s">
        <v>595</v>
      </c>
      <c r="D15" s="84" t="s">
        <v>77</v>
      </c>
      <c r="E15" s="85"/>
      <c r="F15" s="85"/>
      <c r="G15" s="85"/>
      <c r="H15" s="85"/>
      <c r="I15" s="85"/>
      <c r="J15" s="85"/>
      <c r="K15" s="85"/>
      <c r="L15" s="85"/>
      <c r="M15" s="85"/>
      <c r="N15" s="85"/>
      <c r="O15" s="85"/>
      <c r="P15" s="90"/>
      <c r="Q15" s="85"/>
      <c r="R15" s="85"/>
      <c r="S15" s="85"/>
      <c r="T15" s="85"/>
      <c r="U15" s="85"/>
      <c r="V15" s="85"/>
      <c r="W15" s="85"/>
      <c r="X15" s="86"/>
      <c r="Y15" s="85"/>
      <c r="Z15" s="85"/>
      <c r="AA15" s="85"/>
      <c r="AB15" s="85"/>
      <c r="AC15" s="85"/>
      <c r="AD15" s="85"/>
      <c r="AE15" s="85"/>
      <c r="AF15" s="85"/>
      <c r="AG15" s="85"/>
      <c r="AH15" s="85"/>
      <c r="AI15" s="85"/>
      <c r="AJ15" s="89">
        <f t="shared" si="3"/>
        <v>0</v>
      </c>
      <c r="AK15" s="9">
        <f t="shared" si="4"/>
        <v>0</v>
      </c>
      <c r="AL15" s="9">
        <f t="shared" si="5"/>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94">
        <v>2.258104020074E12</v>
      </c>
      <c r="C16" s="83" t="s">
        <v>596</v>
      </c>
      <c r="D16" s="84" t="s">
        <v>293</v>
      </c>
      <c r="E16" s="85"/>
      <c r="F16" s="85"/>
      <c r="G16" s="85"/>
      <c r="H16" s="85"/>
      <c r="I16" s="85"/>
      <c r="J16" s="85"/>
      <c r="K16" s="85"/>
      <c r="L16" s="85"/>
      <c r="M16" s="85"/>
      <c r="N16" s="85"/>
      <c r="O16" s="85"/>
      <c r="P16" s="90"/>
      <c r="Q16" s="85"/>
      <c r="R16" s="85"/>
      <c r="S16" s="85"/>
      <c r="T16" s="85"/>
      <c r="U16" s="85"/>
      <c r="V16" s="85"/>
      <c r="W16" s="85"/>
      <c r="X16" s="85"/>
      <c r="Y16" s="85"/>
      <c r="Z16" s="85"/>
      <c r="AA16" s="85"/>
      <c r="AB16" s="85"/>
      <c r="AC16" s="85"/>
      <c r="AD16" s="85"/>
      <c r="AE16" s="85"/>
      <c r="AF16" s="85"/>
      <c r="AG16" s="85"/>
      <c r="AH16" s="85"/>
      <c r="AI16" s="85"/>
      <c r="AJ16" s="89">
        <f t="shared" si="3"/>
        <v>0</v>
      </c>
      <c r="AK16" s="9">
        <f t="shared" si="4"/>
        <v>0</v>
      </c>
      <c r="AL16" s="9">
        <f t="shared" si="5"/>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94">
        <v>2.258104020064E12</v>
      </c>
      <c r="C17" s="83" t="s">
        <v>597</v>
      </c>
      <c r="D17" s="84" t="s">
        <v>148</v>
      </c>
      <c r="E17" s="85"/>
      <c r="F17" s="85"/>
      <c r="G17" s="85"/>
      <c r="H17" s="85"/>
      <c r="I17" s="85"/>
      <c r="J17" s="85"/>
      <c r="K17" s="85"/>
      <c r="L17" s="85"/>
      <c r="M17" s="85"/>
      <c r="N17" s="85"/>
      <c r="O17" s="85"/>
      <c r="P17" s="90"/>
      <c r="Q17" s="86"/>
      <c r="R17" s="85"/>
      <c r="S17" s="85"/>
      <c r="T17" s="85"/>
      <c r="U17" s="85"/>
      <c r="V17" s="85"/>
      <c r="W17" s="85"/>
      <c r="X17" s="85"/>
      <c r="Y17" s="85"/>
      <c r="Z17" s="85"/>
      <c r="AA17" s="85"/>
      <c r="AB17" s="85"/>
      <c r="AC17" s="85"/>
      <c r="AD17" s="85"/>
      <c r="AE17" s="85"/>
      <c r="AF17" s="85"/>
      <c r="AG17" s="85"/>
      <c r="AH17" s="85"/>
      <c r="AI17" s="85"/>
      <c r="AJ17" s="89">
        <f t="shared" si="3"/>
        <v>0</v>
      </c>
      <c r="AK17" s="9">
        <f t="shared" si="4"/>
        <v>0</v>
      </c>
      <c r="AL17" s="9">
        <f t="shared" si="5"/>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94">
        <v>2.258104020048E12</v>
      </c>
      <c r="C18" s="83" t="s">
        <v>598</v>
      </c>
      <c r="D18" s="84" t="s">
        <v>148</v>
      </c>
      <c r="E18" s="85"/>
      <c r="F18" s="85"/>
      <c r="G18" s="85"/>
      <c r="H18" s="85"/>
      <c r="I18" s="85"/>
      <c r="J18" s="85"/>
      <c r="K18" s="85"/>
      <c r="L18" s="85"/>
      <c r="M18" s="85"/>
      <c r="N18" s="85"/>
      <c r="O18" s="85"/>
      <c r="P18" s="90"/>
      <c r="Q18" s="85"/>
      <c r="R18" s="85"/>
      <c r="S18" s="85"/>
      <c r="T18" s="85"/>
      <c r="U18" s="85"/>
      <c r="V18" s="85"/>
      <c r="W18" s="85"/>
      <c r="X18" s="85"/>
      <c r="Y18" s="85"/>
      <c r="Z18" s="85"/>
      <c r="AA18" s="85"/>
      <c r="AB18" s="85"/>
      <c r="AC18" s="85"/>
      <c r="AD18" s="85"/>
      <c r="AE18" s="85"/>
      <c r="AF18" s="85"/>
      <c r="AG18" s="85"/>
      <c r="AH18" s="85"/>
      <c r="AI18" s="85"/>
      <c r="AJ18" s="89">
        <f t="shared" si="3"/>
        <v>0</v>
      </c>
      <c r="AK18" s="9">
        <f t="shared" si="4"/>
        <v>0</v>
      </c>
      <c r="AL18" s="9">
        <f t="shared" si="5"/>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94">
        <v>2.258104020075E12</v>
      </c>
      <c r="C19" s="83" t="s">
        <v>599</v>
      </c>
      <c r="D19" s="84" t="s">
        <v>148</v>
      </c>
      <c r="E19" s="85"/>
      <c r="F19" s="85"/>
      <c r="G19" s="85"/>
      <c r="H19" s="85"/>
      <c r="I19" s="85"/>
      <c r="J19" s="85"/>
      <c r="K19" s="85"/>
      <c r="L19" s="85"/>
      <c r="M19" s="85"/>
      <c r="N19" s="85"/>
      <c r="O19" s="86"/>
      <c r="P19" s="87"/>
      <c r="Q19" s="85"/>
      <c r="R19" s="85"/>
      <c r="S19" s="85"/>
      <c r="T19" s="85"/>
      <c r="U19" s="85"/>
      <c r="V19" s="85"/>
      <c r="W19" s="85"/>
      <c r="X19" s="86"/>
      <c r="Y19" s="85"/>
      <c r="Z19" s="85"/>
      <c r="AA19" s="86"/>
      <c r="AB19" s="85"/>
      <c r="AC19" s="85"/>
      <c r="AD19" s="85"/>
      <c r="AE19" s="86"/>
      <c r="AF19" s="85"/>
      <c r="AG19" s="85"/>
      <c r="AH19" s="85"/>
      <c r="AI19" s="85"/>
      <c r="AJ19" s="89">
        <f t="shared" si="3"/>
        <v>0</v>
      </c>
      <c r="AK19" s="9">
        <f t="shared" si="4"/>
        <v>0</v>
      </c>
      <c r="AL19" s="9">
        <f t="shared" si="5"/>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94">
        <v>2.258104020068E12</v>
      </c>
      <c r="C20" s="83" t="s">
        <v>600</v>
      </c>
      <c r="D20" s="84" t="s">
        <v>155</v>
      </c>
      <c r="E20" s="85"/>
      <c r="F20" s="85"/>
      <c r="G20" s="85"/>
      <c r="H20" s="85"/>
      <c r="I20" s="85"/>
      <c r="J20" s="85"/>
      <c r="K20" s="85"/>
      <c r="L20" s="85"/>
      <c r="M20" s="85"/>
      <c r="N20" s="85"/>
      <c r="O20" s="85"/>
      <c r="P20" s="90"/>
      <c r="Q20" s="85"/>
      <c r="R20" s="85"/>
      <c r="S20" s="85"/>
      <c r="T20" s="85"/>
      <c r="U20" s="85"/>
      <c r="V20" s="85"/>
      <c r="W20" s="85"/>
      <c r="X20" s="85"/>
      <c r="Y20" s="85"/>
      <c r="Z20" s="85"/>
      <c r="AA20" s="85"/>
      <c r="AB20" s="85"/>
      <c r="AC20" s="85"/>
      <c r="AD20" s="85"/>
      <c r="AE20" s="85"/>
      <c r="AF20" s="85"/>
      <c r="AG20" s="85"/>
      <c r="AH20" s="85"/>
      <c r="AI20" s="85"/>
      <c r="AJ20" s="89">
        <f t="shared" si="3"/>
        <v>0</v>
      </c>
      <c r="AK20" s="9">
        <f t="shared" si="4"/>
        <v>0</v>
      </c>
      <c r="AL20" s="9">
        <f t="shared" si="5"/>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94">
        <v>2.258104020049E12</v>
      </c>
      <c r="C21" s="83" t="s">
        <v>601</v>
      </c>
      <c r="D21" s="84" t="s">
        <v>92</v>
      </c>
      <c r="E21" s="85"/>
      <c r="F21" s="85"/>
      <c r="G21" s="85"/>
      <c r="H21" s="85"/>
      <c r="I21" s="85"/>
      <c r="J21" s="85"/>
      <c r="K21" s="85"/>
      <c r="L21" s="85"/>
      <c r="M21" s="85"/>
      <c r="N21" s="85"/>
      <c r="O21" s="85"/>
      <c r="P21" s="90"/>
      <c r="Q21" s="85"/>
      <c r="R21" s="85"/>
      <c r="S21" s="85"/>
      <c r="T21" s="85"/>
      <c r="U21" s="85"/>
      <c r="V21" s="85"/>
      <c r="W21" s="85"/>
      <c r="X21" s="85"/>
      <c r="Y21" s="85"/>
      <c r="Z21" s="85"/>
      <c r="AA21" s="85"/>
      <c r="AB21" s="85"/>
      <c r="AC21" s="85"/>
      <c r="AD21" s="85"/>
      <c r="AE21" s="85"/>
      <c r="AF21" s="85"/>
      <c r="AG21" s="85"/>
      <c r="AH21" s="85"/>
      <c r="AI21" s="85"/>
      <c r="AJ21" s="89">
        <f t="shared" si="3"/>
        <v>0</v>
      </c>
      <c r="AK21" s="9">
        <f t="shared" si="4"/>
        <v>0</v>
      </c>
      <c r="AL21" s="9">
        <f t="shared" si="5"/>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94">
        <v>2.258104020071E12</v>
      </c>
      <c r="C22" s="83" t="s">
        <v>602</v>
      </c>
      <c r="D22" s="84" t="s">
        <v>161</v>
      </c>
      <c r="E22" s="85"/>
      <c r="F22" s="85"/>
      <c r="G22" s="85"/>
      <c r="H22" s="86"/>
      <c r="I22" s="85"/>
      <c r="J22" s="85"/>
      <c r="K22" s="85"/>
      <c r="L22" s="85"/>
      <c r="M22" s="85"/>
      <c r="N22" s="85"/>
      <c r="O22" s="85"/>
      <c r="P22" s="90"/>
      <c r="Q22" s="85"/>
      <c r="R22" s="85"/>
      <c r="S22" s="85"/>
      <c r="T22" s="85"/>
      <c r="U22" s="85"/>
      <c r="V22" s="85"/>
      <c r="W22" s="85"/>
      <c r="X22" s="86"/>
      <c r="Y22" s="85"/>
      <c r="Z22" s="85"/>
      <c r="AA22" s="85"/>
      <c r="AB22" s="85"/>
      <c r="AC22" s="85"/>
      <c r="AD22" s="85"/>
      <c r="AE22" s="85"/>
      <c r="AF22" s="85"/>
      <c r="AG22" s="85"/>
      <c r="AH22" s="85"/>
      <c r="AI22" s="85"/>
      <c r="AJ22" s="89">
        <f t="shared" si="3"/>
        <v>0</v>
      </c>
      <c r="AK22" s="9">
        <f t="shared" si="4"/>
        <v>0</v>
      </c>
      <c r="AL22" s="9">
        <f t="shared" si="5"/>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94">
        <v>2.258104020052E12</v>
      </c>
      <c r="C23" s="83" t="s">
        <v>603</v>
      </c>
      <c r="D23" s="84" t="s">
        <v>99</v>
      </c>
      <c r="E23" s="85"/>
      <c r="F23" s="85"/>
      <c r="G23" s="85"/>
      <c r="H23" s="85"/>
      <c r="I23" s="85"/>
      <c r="J23" s="85"/>
      <c r="K23" s="85"/>
      <c r="L23" s="85"/>
      <c r="M23" s="85"/>
      <c r="N23" s="85"/>
      <c r="O23" s="85"/>
      <c r="P23" s="90"/>
      <c r="Q23" s="85"/>
      <c r="R23" s="85"/>
      <c r="S23" s="86"/>
      <c r="T23" s="85"/>
      <c r="U23" s="85"/>
      <c r="V23" s="85"/>
      <c r="W23" s="85"/>
      <c r="X23" s="86"/>
      <c r="Y23" s="85"/>
      <c r="Z23" s="85"/>
      <c r="AA23" s="85"/>
      <c r="AB23" s="85"/>
      <c r="AC23" s="85"/>
      <c r="AD23" s="85"/>
      <c r="AE23" s="85"/>
      <c r="AF23" s="85"/>
      <c r="AG23" s="85"/>
      <c r="AH23" s="85"/>
      <c r="AI23" s="85"/>
      <c r="AJ23" s="89">
        <f t="shared" si="3"/>
        <v>0</v>
      </c>
      <c r="AK23" s="9">
        <f t="shared" si="4"/>
        <v>0</v>
      </c>
      <c r="AL23" s="9">
        <f t="shared" si="5"/>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94">
        <v>2.258104020055E12</v>
      </c>
      <c r="C24" s="83" t="s">
        <v>560</v>
      </c>
      <c r="D24" s="84" t="s">
        <v>99</v>
      </c>
      <c r="E24" s="85"/>
      <c r="F24" s="85"/>
      <c r="G24" s="85"/>
      <c r="H24" s="85"/>
      <c r="I24" s="85"/>
      <c r="J24" s="85"/>
      <c r="K24" s="85"/>
      <c r="L24" s="85"/>
      <c r="M24" s="85"/>
      <c r="N24" s="85"/>
      <c r="O24" s="85"/>
      <c r="P24" s="90"/>
      <c r="Q24" s="85"/>
      <c r="R24" s="85"/>
      <c r="S24" s="85"/>
      <c r="T24" s="85"/>
      <c r="U24" s="85"/>
      <c r="V24" s="85"/>
      <c r="W24" s="85"/>
      <c r="X24" s="86"/>
      <c r="Y24" s="85"/>
      <c r="Z24" s="85"/>
      <c r="AA24" s="85"/>
      <c r="AB24" s="85"/>
      <c r="AC24" s="85"/>
      <c r="AD24" s="85"/>
      <c r="AE24" s="86"/>
      <c r="AF24" s="85"/>
      <c r="AG24" s="85"/>
      <c r="AH24" s="85"/>
      <c r="AI24" s="85"/>
      <c r="AJ24" s="89">
        <f t="shared" si="3"/>
        <v>0</v>
      </c>
      <c r="AK24" s="9">
        <f t="shared" si="4"/>
        <v>0</v>
      </c>
      <c r="AL24" s="9">
        <f t="shared" si="5"/>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94">
        <v>2.25810402005E12</v>
      </c>
      <c r="C25" s="83" t="s">
        <v>604</v>
      </c>
      <c r="D25" s="84" t="s">
        <v>165</v>
      </c>
      <c r="E25" s="85"/>
      <c r="F25" s="85"/>
      <c r="G25" s="85"/>
      <c r="H25" s="85"/>
      <c r="I25" s="85"/>
      <c r="J25" s="85"/>
      <c r="K25" s="85"/>
      <c r="L25" s="85"/>
      <c r="M25" s="85"/>
      <c r="N25" s="85"/>
      <c r="O25" s="85"/>
      <c r="P25" s="90"/>
      <c r="Q25" s="85"/>
      <c r="R25" s="85"/>
      <c r="S25" s="85"/>
      <c r="T25" s="85"/>
      <c r="U25" s="85"/>
      <c r="V25" s="85"/>
      <c r="W25" s="85"/>
      <c r="X25" s="85"/>
      <c r="Y25" s="85"/>
      <c r="Z25" s="85"/>
      <c r="AA25" s="85"/>
      <c r="AB25" s="85"/>
      <c r="AC25" s="85"/>
      <c r="AD25" s="85"/>
      <c r="AE25" s="85"/>
      <c r="AF25" s="85"/>
      <c r="AG25" s="85"/>
      <c r="AH25" s="85"/>
      <c r="AI25" s="85"/>
      <c r="AJ25" s="89">
        <f t="shared" si="3"/>
        <v>0</v>
      </c>
      <c r="AK25" s="9">
        <f t="shared" si="4"/>
        <v>0</v>
      </c>
      <c r="AL25" s="9">
        <f t="shared" si="5"/>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94">
        <v>2.25810402007E12</v>
      </c>
      <c r="C26" s="83" t="s">
        <v>198</v>
      </c>
      <c r="D26" s="84" t="s">
        <v>165</v>
      </c>
      <c r="E26" s="85"/>
      <c r="F26" s="85"/>
      <c r="G26" s="85"/>
      <c r="H26" s="85"/>
      <c r="I26" s="85"/>
      <c r="J26" s="85"/>
      <c r="K26" s="85"/>
      <c r="L26" s="85"/>
      <c r="M26" s="85"/>
      <c r="N26" s="85"/>
      <c r="O26" s="85"/>
      <c r="P26" s="90"/>
      <c r="Q26" s="85"/>
      <c r="R26" s="85"/>
      <c r="S26" s="85"/>
      <c r="T26" s="85"/>
      <c r="U26" s="85"/>
      <c r="V26" s="85"/>
      <c r="W26" s="85"/>
      <c r="X26" s="85"/>
      <c r="Y26" s="85"/>
      <c r="Z26" s="85"/>
      <c r="AA26" s="85"/>
      <c r="AB26" s="85"/>
      <c r="AC26" s="85"/>
      <c r="AD26" s="85"/>
      <c r="AE26" s="85"/>
      <c r="AF26" s="85"/>
      <c r="AG26" s="85"/>
      <c r="AH26" s="85"/>
      <c r="AI26" s="85"/>
      <c r="AJ26" s="89">
        <f t="shared" si="3"/>
        <v>0</v>
      </c>
      <c r="AK26" s="9">
        <f t="shared" si="4"/>
        <v>0</v>
      </c>
      <c r="AL26" s="9">
        <f t="shared" si="5"/>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94">
        <v>2.258104020039E12</v>
      </c>
      <c r="C27" s="83" t="s">
        <v>605</v>
      </c>
      <c r="D27" s="84" t="s">
        <v>267</v>
      </c>
      <c r="E27" s="85"/>
      <c r="F27" s="85"/>
      <c r="G27" s="85"/>
      <c r="H27" s="85"/>
      <c r="I27" s="85"/>
      <c r="J27" s="85"/>
      <c r="K27" s="85"/>
      <c r="L27" s="85"/>
      <c r="M27" s="85"/>
      <c r="N27" s="85"/>
      <c r="O27" s="85"/>
      <c r="P27" s="90"/>
      <c r="Q27" s="85"/>
      <c r="R27" s="85"/>
      <c r="S27" s="85"/>
      <c r="T27" s="85"/>
      <c r="U27" s="85"/>
      <c r="V27" s="85"/>
      <c r="W27" s="85"/>
      <c r="X27" s="85"/>
      <c r="Y27" s="85"/>
      <c r="Z27" s="85"/>
      <c r="AA27" s="85"/>
      <c r="AB27" s="85"/>
      <c r="AC27" s="85"/>
      <c r="AD27" s="85"/>
      <c r="AE27" s="85"/>
      <c r="AF27" s="85"/>
      <c r="AG27" s="85"/>
      <c r="AH27" s="85"/>
      <c r="AI27" s="85"/>
      <c r="AJ27" s="89">
        <f t="shared" si="3"/>
        <v>0</v>
      </c>
      <c r="AK27" s="9">
        <f t="shared" si="4"/>
        <v>0</v>
      </c>
      <c r="AL27" s="9">
        <f t="shared" si="5"/>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94">
        <v>2.258104020054E12</v>
      </c>
      <c r="C28" s="83" t="s">
        <v>606</v>
      </c>
      <c r="D28" s="84" t="s">
        <v>115</v>
      </c>
      <c r="E28" s="85"/>
      <c r="F28" s="85"/>
      <c r="G28" s="85"/>
      <c r="H28" s="85"/>
      <c r="I28" s="85"/>
      <c r="J28" s="85"/>
      <c r="K28" s="85"/>
      <c r="L28" s="85"/>
      <c r="M28" s="85"/>
      <c r="N28" s="85"/>
      <c r="O28" s="85"/>
      <c r="P28" s="90"/>
      <c r="Q28" s="85"/>
      <c r="R28" s="85"/>
      <c r="S28" s="85"/>
      <c r="T28" s="85"/>
      <c r="U28" s="85"/>
      <c r="V28" s="85"/>
      <c r="W28" s="85"/>
      <c r="X28" s="85"/>
      <c r="Y28" s="85"/>
      <c r="Z28" s="85"/>
      <c r="AA28" s="85"/>
      <c r="AB28" s="85"/>
      <c r="AC28" s="85"/>
      <c r="AD28" s="85"/>
      <c r="AE28" s="85"/>
      <c r="AF28" s="85"/>
      <c r="AG28" s="85"/>
      <c r="AH28" s="85"/>
      <c r="AI28" s="85"/>
      <c r="AJ28" s="89">
        <f t="shared" si="3"/>
        <v>0</v>
      </c>
      <c r="AK28" s="9">
        <f t="shared" si="4"/>
        <v>0</v>
      </c>
      <c r="AL28" s="9">
        <f t="shared" si="5"/>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94">
        <v>2.258104020046E12</v>
      </c>
      <c r="C29" s="83" t="s">
        <v>607</v>
      </c>
      <c r="D29" s="84" t="s">
        <v>115</v>
      </c>
      <c r="E29" s="85"/>
      <c r="F29" s="85"/>
      <c r="G29" s="85"/>
      <c r="H29" s="85"/>
      <c r="I29" s="85"/>
      <c r="J29" s="85"/>
      <c r="K29" s="85"/>
      <c r="L29" s="85"/>
      <c r="M29" s="85"/>
      <c r="N29" s="85"/>
      <c r="O29" s="85"/>
      <c r="P29" s="90"/>
      <c r="Q29" s="85"/>
      <c r="R29" s="85"/>
      <c r="S29" s="85"/>
      <c r="T29" s="85"/>
      <c r="U29" s="85"/>
      <c r="V29" s="85"/>
      <c r="W29" s="85"/>
      <c r="X29" s="85"/>
      <c r="Y29" s="85"/>
      <c r="Z29" s="85"/>
      <c r="AA29" s="85"/>
      <c r="AB29" s="85"/>
      <c r="AC29" s="85"/>
      <c r="AD29" s="85"/>
      <c r="AE29" s="85"/>
      <c r="AF29" s="85"/>
      <c r="AG29" s="85"/>
      <c r="AH29" s="85"/>
      <c r="AI29" s="85"/>
      <c r="AJ29" s="89">
        <f t="shared" si="3"/>
        <v>0</v>
      </c>
      <c r="AK29" s="9">
        <f t="shared" si="4"/>
        <v>0</v>
      </c>
      <c r="AL29" s="9">
        <f t="shared" si="5"/>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94">
        <v>2.258104020043E12</v>
      </c>
      <c r="C30" s="83" t="s">
        <v>80</v>
      </c>
      <c r="D30" s="84" t="s">
        <v>119</v>
      </c>
      <c r="E30" s="85"/>
      <c r="F30" s="85"/>
      <c r="G30" s="85"/>
      <c r="H30" s="85"/>
      <c r="I30" s="85"/>
      <c r="J30" s="85"/>
      <c r="K30" s="85"/>
      <c r="L30" s="85"/>
      <c r="M30" s="85"/>
      <c r="N30" s="85"/>
      <c r="O30" s="85"/>
      <c r="P30" s="90"/>
      <c r="Q30" s="85"/>
      <c r="R30" s="85"/>
      <c r="S30" s="85"/>
      <c r="T30" s="85"/>
      <c r="U30" s="85"/>
      <c r="V30" s="85"/>
      <c r="W30" s="85"/>
      <c r="X30" s="85"/>
      <c r="Y30" s="85"/>
      <c r="Z30" s="85"/>
      <c r="AA30" s="85"/>
      <c r="AB30" s="85"/>
      <c r="AC30" s="85"/>
      <c r="AD30" s="85"/>
      <c r="AE30" s="85"/>
      <c r="AF30" s="85"/>
      <c r="AG30" s="85"/>
      <c r="AH30" s="85"/>
      <c r="AI30" s="85"/>
      <c r="AJ30" s="89">
        <f t="shared" si="3"/>
        <v>0</v>
      </c>
      <c r="AK30" s="9">
        <f t="shared" si="4"/>
        <v>0</v>
      </c>
      <c r="AL30" s="9">
        <f t="shared" si="5"/>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81">
        <v>25.0</v>
      </c>
      <c r="B31" s="94"/>
      <c r="C31" s="83"/>
      <c r="D31" s="84"/>
      <c r="E31" s="85"/>
      <c r="F31" s="85"/>
      <c r="G31" s="85"/>
      <c r="H31" s="85"/>
      <c r="I31" s="85"/>
      <c r="J31" s="85"/>
      <c r="K31" s="85"/>
      <c r="L31" s="85"/>
      <c r="M31" s="85"/>
      <c r="N31" s="85"/>
      <c r="O31" s="85"/>
      <c r="P31" s="90"/>
      <c r="Q31" s="85"/>
      <c r="R31" s="85"/>
      <c r="S31" s="85"/>
      <c r="T31" s="85"/>
      <c r="U31" s="85"/>
      <c r="V31" s="85"/>
      <c r="W31" s="85"/>
      <c r="X31" s="85"/>
      <c r="Y31" s="85"/>
      <c r="Z31" s="85"/>
      <c r="AA31" s="85"/>
      <c r="AB31" s="85"/>
      <c r="AC31" s="85"/>
      <c r="AD31" s="85"/>
      <c r="AE31" s="85"/>
      <c r="AF31" s="85"/>
      <c r="AG31" s="85"/>
      <c r="AH31" s="85"/>
      <c r="AI31" s="85"/>
      <c r="AJ31" s="89">
        <f t="shared" si="3"/>
        <v>0</v>
      </c>
      <c r="AK31" s="9">
        <f t="shared" si="4"/>
        <v>0</v>
      </c>
      <c r="AL31" s="9">
        <f t="shared" si="5"/>
        <v>0</v>
      </c>
      <c r="AM31" s="93"/>
      <c r="AN31" s="93"/>
      <c r="AO31" s="64"/>
      <c r="AP31" s="76"/>
      <c r="AQ31" s="76"/>
      <c r="AR31" s="76"/>
      <c r="AS31" s="76"/>
      <c r="AT31" s="76"/>
      <c r="AU31" s="76"/>
      <c r="AV31" s="76"/>
      <c r="AW31" s="76"/>
      <c r="AX31" s="76"/>
      <c r="AY31" s="76"/>
      <c r="AZ31" s="76"/>
      <c r="BA31" s="76"/>
      <c r="BB31" s="76"/>
      <c r="BC31" s="76"/>
      <c r="BD31" s="76"/>
      <c r="BE31" s="76"/>
      <c r="BF31" s="76"/>
    </row>
    <row r="32" ht="21.0" customHeight="1">
      <c r="A32" s="81">
        <v>26.0</v>
      </c>
      <c r="B32" s="94"/>
      <c r="C32" s="83"/>
      <c r="D32" s="84"/>
      <c r="E32" s="85"/>
      <c r="F32" s="85"/>
      <c r="G32" s="85"/>
      <c r="H32" s="85"/>
      <c r="I32" s="85"/>
      <c r="J32" s="85"/>
      <c r="K32" s="85"/>
      <c r="L32" s="85"/>
      <c r="M32" s="85"/>
      <c r="N32" s="85"/>
      <c r="O32" s="85"/>
      <c r="P32" s="90"/>
      <c r="Q32" s="85"/>
      <c r="R32" s="85"/>
      <c r="S32" s="85"/>
      <c r="T32" s="85"/>
      <c r="U32" s="85"/>
      <c r="V32" s="85"/>
      <c r="W32" s="85"/>
      <c r="X32" s="85"/>
      <c r="Y32" s="85"/>
      <c r="Z32" s="85"/>
      <c r="AA32" s="85"/>
      <c r="AB32" s="85"/>
      <c r="AC32" s="85"/>
      <c r="AD32" s="85"/>
      <c r="AE32" s="85"/>
      <c r="AF32" s="85"/>
      <c r="AG32" s="85"/>
      <c r="AH32" s="85"/>
      <c r="AI32" s="85"/>
      <c r="AJ32" s="89">
        <f t="shared" si="3"/>
        <v>0</v>
      </c>
      <c r="AK32" s="9">
        <f t="shared" si="4"/>
        <v>0</v>
      </c>
      <c r="AL32" s="9">
        <f t="shared" si="5"/>
        <v>0</v>
      </c>
      <c r="AM32" s="93"/>
      <c r="AN32" s="93"/>
      <c r="AO32" s="64"/>
      <c r="AP32" s="76"/>
      <c r="AQ32" s="76"/>
      <c r="AR32" s="76"/>
      <c r="AS32" s="76"/>
      <c r="AT32" s="76"/>
      <c r="AU32" s="76"/>
      <c r="AV32" s="76"/>
      <c r="AW32" s="76"/>
      <c r="AX32" s="76"/>
      <c r="AY32" s="76"/>
      <c r="AZ32" s="76"/>
      <c r="BA32" s="76"/>
      <c r="BB32" s="76"/>
      <c r="BC32" s="76"/>
      <c r="BD32" s="76"/>
      <c r="BE32" s="76"/>
      <c r="BF32" s="76"/>
    </row>
    <row r="33" ht="21.0" customHeight="1">
      <c r="A33" s="81">
        <v>27.0</v>
      </c>
      <c r="B33" s="94"/>
      <c r="C33" s="83"/>
      <c r="D33" s="84"/>
      <c r="E33" s="85"/>
      <c r="F33" s="85"/>
      <c r="G33" s="85"/>
      <c r="H33" s="85"/>
      <c r="I33" s="85"/>
      <c r="J33" s="85"/>
      <c r="K33" s="85"/>
      <c r="L33" s="85"/>
      <c r="M33" s="85"/>
      <c r="N33" s="85"/>
      <c r="O33" s="85"/>
      <c r="P33" s="90"/>
      <c r="Q33" s="85"/>
      <c r="R33" s="85"/>
      <c r="S33" s="85"/>
      <c r="T33" s="85"/>
      <c r="U33" s="85"/>
      <c r="V33" s="85"/>
      <c r="W33" s="85"/>
      <c r="X33" s="85"/>
      <c r="Y33" s="85"/>
      <c r="Z33" s="85"/>
      <c r="AA33" s="85"/>
      <c r="AB33" s="85"/>
      <c r="AC33" s="85"/>
      <c r="AD33" s="85"/>
      <c r="AE33" s="85"/>
      <c r="AF33" s="85"/>
      <c r="AG33" s="85"/>
      <c r="AH33" s="85"/>
      <c r="AI33" s="85"/>
      <c r="AJ33" s="89">
        <f t="shared" si="3"/>
        <v>0</v>
      </c>
      <c r="AK33" s="9">
        <f t="shared" si="4"/>
        <v>0</v>
      </c>
      <c r="AL33" s="9">
        <f t="shared" si="5"/>
        <v>0</v>
      </c>
      <c r="AM33" s="93"/>
      <c r="AN33" s="93"/>
      <c r="AO33" s="64"/>
      <c r="AP33" s="76"/>
      <c r="AQ33" s="76"/>
      <c r="AR33" s="76"/>
      <c r="AS33" s="76"/>
      <c r="AT33" s="76"/>
      <c r="AU33" s="76"/>
      <c r="AV33" s="76"/>
      <c r="AW33" s="76"/>
      <c r="AX33" s="76"/>
      <c r="AY33" s="76"/>
      <c r="AZ33" s="76"/>
      <c r="BA33" s="76"/>
      <c r="BB33" s="76"/>
      <c r="BC33" s="76"/>
      <c r="BD33" s="76"/>
      <c r="BE33" s="76"/>
      <c r="BF33" s="76"/>
    </row>
    <row r="34" ht="21.0" customHeight="1">
      <c r="A34" s="81">
        <v>28.0</v>
      </c>
      <c r="B34" s="94"/>
      <c r="C34" s="83"/>
      <c r="D34" s="84"/>
      <c r="E34" s="85"/>
      <c r="F34" s="85"/>
      <c r="G34" s="85"/>
      <c r="H34" s="85"/>
      <c r="I34" s="85"/>
      <c r="J34" s="85"/>
      <c r="K34" s="85"/>
      <c r="L34" s="85"/>
      <c r="M34" s="85"/>
      <c r="N34" s="85"/>
      <c r="O34" s="85"/>
      <c r="P34" s="90"/>
      <c r="Q34" s="85"/>
      <c r="R34" s="85"/>
      <c r="S34" s="85"/>
      <c r="T34" s="85"/>
      <c r="U34" s="85"/>
      <c r="V34" s="85"/>
      <c r="W34" s="85"/>
      <c r="X34" s="85"/>
      <c r="Y34" s="85"/>
      <c r="Z34" s="85"/>
      <c r="AA34" s="85"/>
      <c r="AB34" s="85"/>
      <c r="AC34" s="85"/>
      <c r="AD34" s="85"/>
      <c r="AE34" s="85"/>
      <c r="AF34" s="85"/>
      <c r="AG34" s="85"/>
      <c r="AH34" s="85"/>
      <c r="AI34" s="85"/>
      <c r="AJ34" s="89">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102"/>
      <c r="C35" s="103"/>
      <c r="D35" s="104"/>
      <c r="E35" s="85"/>
      <c r="F35" s="85"/>
      <c r="G35" s="85"/>
      <c r="H35" s="85"/>
      <c r="I35" s="85"/>
      <c r="J35" s="85"/>
      <c r="K35" s="85"/>
      <c r="L35" s="85"/>
      <c r="M35" s="85"/>
      <c r="N35" s="85"/>
      <c r="O35" s="85"/>
      <c r="P35" s="90"/>
      <c r="Q35" s="85"/>
      <c r="R35" s="85"/>
      <c r="S35" s="85"/>
      <c r="T35" s="85"/>
      <c r="U35" s="85"/>
      <c r="V35" s="85"/>
      <c r="W35" s="85"/>
      <c r="X35" s="85"/>
      <c r="Y35" s="85"/>
      <c r="Z35" s="85"/>
      <c r="AA35" s="85"/>
      <c r="AB35" s="85"/>
      <c r="AC35" s="85"/>
      <c r="AD35" s="85"/>
      <c r="AE35" s="85"/>
      <c r="AF35" s="85"/>
      <c r="AG35" s="85"/>
      <c r="AH35" s="85"/>
      <c r="AI35" s="85"/>
      <c r="AJ35" s="89">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102"/>
      <c r="C36" s="103"/>
      <c r="D36" s="104"/>
      <c r="E36" s="85"/>
      <c r="F36" s="85"/>
      <c r="G36" s="85"/>
      <c r="H36" s="85"/>
      <c r="I36" s="85"/>
      <c r="J36" s="85"/>
      <c r="K36" s="85"/>
      <c r="L36" s="85"/>
      <c r="M36" s="85"/>
      <c r="N36" s="85"/>
      <c r="O36" s="85"/>
      <c r="P36" s="90"/>
      <c r="Q36" s="85"/>
      <c r="R36" s="85"/>
      <c r="S36" s="85"/>
      <c r="T36" s="85"/>
      <c r="U36" s="85"/>
      <c r="V36" s="85"/>
      <c r="W36" s="85"/>
      <c r="X36" s="85"/>
      <c r="Y36" s="85"/>
      <c r="Z36" s="85"/>
      <c r="AA36" s="85"/>
      <c r="AB36" s="85"/>
      <c r="AC36" s="85"/>
      <c r="AD36" s="85"/>
      <c r="AE36" s="85"/>
      <c r="AF36" s="85"/>
      <c r="AG36" s="85"/>
      <c r="AH36" s="85"/>
      <c r="AI36" s="85"/>
      <c r="AJ36" s="89">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105" t="s">
        <v>124</v>
      </c>
      <c r="B37" s="33"/>
      <c r="C37" s="33"/>
      <c r="D37" s="33"/>
      <c r="E37" s="33"/>
      <c r="F37" s="33"/>
      <c r="G37" s="33"/>
      <c r="H37" s="33"/>
      <c r="I37" s="33"/>
      <c r="J37" s="33"/>
      <c r="K37" s="33"/>
      <c r="L37" s="33"/>
      <c r="M37" s="33"/>
      <c r="N37" s="33"/>
      <c r="O37" s="33"/>
      <c r="P37" s="33"/>
      <c r="Q37" s="33"/>
      <c r="R37" s="33"/>
      <c r="S37" s="33"/>
      <c r="T37" s="33"/>
      <c r="U37" s="33"/>
      <c r="V37" s="33"/>
      <c r="W37" s="33"/>
      <c r="X37" s="33"/>
      <c r="Y37" s="33"/>
      <c r="Z37" s="33"/>
      <c r="AA37" s="33"/>
      <c r="AB37" s="33"/>
      <c r="AC37" s="33"/>
      <c r="AD37" s="33"/>
      <c r="AE37" s="33"/>
      <c r="AF37" s="33"/>
      <c r="AG37" s="33"/>
      <c r="AH37" s="33"/>
      <c r="AI37" s="34"/>
      <c r="AJ37" s="89">
        <f t="shared" ref="AJ37:AL37" si="6">SUM(AJ8:AJ36)</f>
        <v>0</v>
      </c>
      <c r="AK37" s="89">
        <f t="shared" si="6"/>
        <v>0</v>
      </c>
      <c r="AL37" s="89">
        <f t="shared" si="6"/>
        <v>0</v>
      </c>
      <c r="AM37" s="89" t="s">
        <v>125</v>
      </c>
      <c r="AN37" s="89" t="s">
        <v>126</v>
      </c>
      <c r="AO37" s="89" t="s">
        <v>127</v>
      </c>
      <c r="AP37" s="64"/>
      <c r="AQ37" s="64"/>
      <c r="AR37" s="76"/>
      <c r="AS37" s="76"/>
      <c r="AT37" s="76"/>
      <c r="AU37" s="76"/>
      <c r="AV37" s="76"/>
      <c r="AW37" s="76"/>
      <c r="AX37" s="76"/>
      <c r="AY37" s="76"/>
      <c r="AZ37" s="76"/>
      <c r="BA37" s="76"/>
      <c r="BB37" s="76"/>
      <c r="BC37" s="76"/>
      <c r="BD37" s="76"/>
      <c r="BE37" s="76"/>
      <c r="BF37" s="76"/>
    </row>
    <row r="38" ht="21.0" customHeight="1">
      <c r="A38" s="106" t="s">
        <v>128</v>
      </c>
      <c r="B38" s="33"/>
      <c r="C38" s="33"/>
      <c r="D38" s="33"/>
      <c r="E38" s="33"/>
      <c r="F38" s="33"/>
      <c r="G38" s="33"/>
      <c r="H38" s="33"/>
      <c r="I38" s="33"/>
      <c r="J38" s="33"/>
      <c r="K38" s="33"/>
      <c r="L38" s="33"/>
      <c r="M38" s="33"/>
      <c r="N38" s="33"/>
      <c r="O38" s="33"/>
      <c r="P38" s="33"/>
      <c r="Q38" s="33"/>
      <c r="R38" s="33"/>
      <c r="S38" s="33"/>
      <c r="T38" s="33"/>
      <c r="U38" s="33"/>
      <c r="V38" s="33"/>
      <c r="W38" s="33"/>
      <c r="X38" s="33"/>
      <c r="Y38" s="33"/>
      <c r="Z38" s="33"/>
      <c r="AA38" s="33"/>
      <c r="AB38" s="33"/>
      <c r="AC38" s="33"/>
      <c r="AD38" s="33"/>
      <c r="AE38" s="33"/>
      <c r="AF38" s="33"/>
      <c r="AG38" s="33"/>
      <c r="AH38" s="33"/>
      <c r="AI38" s="33"/>
      <c r="AJ38" s="33"/>
      <c r="AK38" s="33"/>
      <c r="AL38" s="34"/>
      <c r="AM38" s="89"/>
      <c r="AN38" s="89"/>
      <c r="AO38" s="89"/>
      <c r="AP38" s="64"/>
      <c r="AQ38" s="64"/>
      <c r="AR38" s="76"/>
      <c r="AS38" s="76"/>
      <c r="AT38" s="76"/>
      <c r="AU38" s="76"/>
      <c r="AV38" s="76"/>
      <c r="AW38" s="76"/>
      <c r="AX38" s="76"/>
      <c r="AY38" s="76"/>
      <c r="AZ38" s="76"/>
      <c r="BA38" s="76"/>
      <c r="BB38" s="76"/>
      <c r="BC38" s="76"/>
      <c r="BD38" s="76"/>
      <c r="BE38" s="76"/>
      <c r="BF38" s="76"/>
    </row>
    <row r="39" ht="18.0" customHeight="1">
      <c r="A39" s="107"/>
      <c r="B39" s="107"/>
      <c r="C39" s="108"/>
      <c r="E39" s="65"/>
      <c r="F39" s="65"/>
      <c r="G39" s="65"/>
      <c r="H39" s="109"/>
      <c r="I39" s="110"/>
      <c r="J39" s="110"/>
      <c r="K39" s="110"/>
      <c r="L39" s="110"/>
      <c r="M39" s="110"/>
      <c r="N39" s="110"/>
      <c r="O39" s="110"/>
      <c r="P39" s="110"/>
      <c r="Q39" s="110"/>
      <c r="R39" s="110"/>
      <c r="S39" s="110"/>
      <c r="T39" s="110"/>
      <c r="U39" s="110"/>
      <c r="V39" s="110"/>
      <c r="W39" s="110"/>
      <c r="X39" s="110"/>
      <c r="Y39" s="110"/>
      <c r="Z39" s="110"/>
      <c r="AA39" s="110"/>
      <c r="AB39" s="110"/>
      <c r="AC39" s="110"/>
      <c r="AD39" s="110"/>
      <c r="AE39" s="110"/>
      <c r="AF39" s="110"/>
      <c r="AG39" s="110"/>
      <c r="AH39" s="110"/>
      <c r="AI39" s="110"/>
      <c r="AJ39" s="110"/>
      <c r="AK39" s="110"/>
      <c r="AL39" s="110"/>
      <c r="AM39" s="65"/>
      <c r="AN39" s="65"/>
      <c r="AO39" s="65"/>
      <c r="AP39" s="65"/>
      <c r="AQ39" s="65"/>
      <c r="AR39" s="65"/>
      <c r="AS39" s="65"/>
      <c r="AT39" s="65"/>
      <c r="AU39" s="65"/>
      <c r="AV39" s="65"/>
      <c r="AW39" s="65"/>
      <c r="AX39" s="65"/>
      <c r="AY39" s="65"/>
      <c r="AZ39" s="65"/>
      <c r="BA39" s="65"/>
      <c r="BB39" s="65"/>
      <c r="BC39" s="65"/>
      <c r="BD39" s="65"/>
      <c r="BE39" s="65"/>
      <c r="BF39" s="65"/>
    </row>
    <row r="40" ht="18.0" customHeight="1">
      <c r="A40" s="65"/>
      <c r="B40" s="65"/>
      <c r="C40" s="108"/>
      <c r="D40" s="65"/>
      <c r="E40" s="65"/>
      <c r="F40" s="65"/>
      <c r="G40" s="65"/>
      <c r="H40" s="110"/>
      <c r="I40" s="110"/>
      <c r="J40" s="110"/>
      <c r="K40" s="110"/>
      <c r="L40" s="110"/>
      <c r="M40" s="110"/>
      <c r="N40" s="110"/>
      <c r="O40" s="110"/>
      <c r="P40" s="110"/>
      <c r="Q40" s="110"/>
      <c r="R40" s="110"/>
      <c r="S40" s="110"/>
      <c r="T40" s="110"/>
      <c r="U40" s="110"/>
      <c r="V40" s="110"/>
      <c r="W40" s="110"/>
      <c r="X40" s="110"/>
      <c r="Y40" s="110"/>
      <c r="Z40" s="110"/>
      <c r="AA40" s="110"/>
      <c r="AB40" s="110"/>
      <c r="AC40" s="110"/>
      <c r="AD40" s="110"/>
      <c r="AE40" s="110"/>
      <c r="AF40" s="110"/>
      <c r="AG40" s="110"/>
      <c r="AH40" s="110"/>
      <c r="AI40" s="110"/>
      <c r="AJ40" s="110"/>
      <c r="AK40" s="110"/>
      <c r="AL40" s="110"/>
      <c r="AM40" s="65"/>
      <c r="AN40" s="65"/>
      <c r="AO40" s="65"/>
      <c r="AP40" s="65"/>
      <c r="AQ40" s="65"/>
      <c r="AR40" s="65"/>
      <c r="AS40" s="65"/>
      <c r="AT40" s="65"/>
      <c r="AU40" s="65"/>
      <c r="AV40" s="65"/>
      <c r="AW40" s="65"/>
      <c r="AX40" s="65"/>
      <c r="AY40" s="65"/>
      <c r="AZ40" s="65"/>
      <c r="BA40" s="65"/>
      <c r="BB40" s="65"/>
      <c r="BC40" s="65"/>
      <c r="BD40" s="65"/>
      <c r="BE40" s="65"/>
      <c r="BF40" s="65"/>
    </row>
    <row r="41" ht="18.0" customHeight="1">
      <c r="A41" s="65"/>
      <c r="B41" s="65"/>
      <c r="C41" s="108"/>
      <c r="D41" s="65"/>
      <c r="E41" s="65"/>
      <c r="F41" s="65"/>
      <c r="G41" s="65"/>
      <c r="H41" s="110"/>
      <c r="I41" s="110"/>
      <c r="J41" s="110"/>
      <c r="K41" s="110"/>
      <c r="L41" s="110"/>
      <c r="M41" s="110"/>
      <c r="N41" s="110"/>
      <c r="O41" s="110"/>
      <c r="P41" s="110"/>
      <c r="Q41" s="110"/>
      <c r="R41" s="110"/>
      <c r="S41" s="110"/>
      <c r="T41" s="110"/>
      <c r="U41" s="110"/>
      <c r="V41" s="110"/>
      <c r="W41" s="110"/>
      <c r="X41" s="110"/>
      <c r="Y41" s="110"/>
      <c r="Z41" s="110"/>
      <c r="AA41" s="110"/>
      <c r="AB41" s="110"/>
      <c r="AC41" s="110"/>
      <c r="AD41" s="110"/>
      <c r="AE41" s="110"/>
      <c r="AF41" s="110"/>
      <c r="AG41" s="110"/>
      <c r="AH41" s="110"/>
      <c r="AI41" s="110"/>
      <c r="AJ41" s="110"/>
      <c r="AK41" s="110"/>
      <c r="AL41" s="110"/>
      <c r="AM41" s="65"/>
      <c r="AN41" s="65"/>
      <c r="AO41" s="65"/>
      <c r="AP41" s="65"/>
      <c r="AQ41" s="65"/>
      <c r="AR41" s="65"/>
      <c r="AS41" s="65"/>
      <c r="AT41" s="65"/>
      <c r="AU41" s="65"/>
      <c r="AV41" s="65"/>
      <c r="AW41" s="65"/>
      <c r="AX41" s="65"/>
      <c r="AY41" s="65"/>
      <c r="AZ41" s="65"/>
      <c r="BA41" s="65"/>
      <c r="BB41" s="65"/>
      <c r="BC41" s="65"/>
      <c r="BD41" s="65"/>
      <c r="BE41" s="65"/>
      <c r="BF41" s="65"/>
    </row>
    <row r="42" ht="18.0" customHeight="1">
      <c r="A42" s="65"/>
      <c r="B42" s="65"/>
      <c r="C42" s="108"/>
      <c r="E42" s="65"/>
      <c r="F42" s="65"/>
      <c r="G42" s="65"/>
      <c r="H42" s="110"/>
      <c r="I42" s="110"/>
      <c r="J42" s="110"/>
      <c r="K42" s="110"/>
      <c r="L42" s="110"/>
      <c r="M42" s="110"/>
      <c r="N42" s="110"/>
      <c r="O42" s="110"/>
      <c r="P42" s="110"/>
      <c r="Q42" s="110"/>
      <c r="R42" s="110"/>
      <c r="S42" s="110"/>
      <c r="T42" s="110"/>
      <c r="U42" s="110"/>
      <c r="V42" s="110"/>
      <c r="W42" s="110"/>
      <c r="X42" s="110"/>
      <c r="Y42" s="110"/>
      <c r="Z42" s="110"/>
      <c r="AA42" s="110"/>
      <c r="AB42" s="110"/>
      <c r="AC42" s="110"/>
      <c r="AD42" s="110"/>
      <c r="AE42" s="110"/>
      <c r="AF42" s="110"/>
      <c r="AG42" s="110"/>
      <c r="AH42" s="110"/>
      <c r="AI42" s="110"/>
      <c r="AJ42" s="110"/>
      <c r="AK42" s="110"/>
      <c r="AL42" s="110"/>
      <c r="AM42" s="65"/>
      <c r="AN42" s="65"/>
      <c r="AO42" s="65"/>
      <c r="AP42" s="65"/>
      <c r="AQ42" s="65"/>
      <c r="AR42" s="65"/>
      <c r="AS42" s="65"/>
      <c r="AT42" s="65"/>
      <c r="AU42" s="65"/>
      <c r="AV42" s="65"/>
      <c r="AW42" s="65"/>
      <c r="AX42" s="65"/>
      <c r="AY42" s="65"/>
      <c r="AZ42" s="65"/>
      <c r="BA42" s="65"/>
      <c r="BB42" s="65"/>
      <c r="BC42" s="65"/>
      <c r="BD42" s="65"/>
      <c r="BE42" s="65"/>
      <c r="BF42" s="65"/>
    </row>
    <row r="43" ht="18.0" customHeight="1">
      <c r="A43" s="65"/>
      <c r="B43" s="65"/>
      <c r="C43" s="108"/>
      <c r="H43" s="110"/>
      <c r="I43" s="110"/>
      <c r="J43" s="110"/>
      <c r="K43" s="110"/>
      <c r="L43" s="110"/>
      <c r="M43" s="110"/>
      <c r="N43" s="110"/>
      <c r="O43" s="110"/>
      <c r="P43" s="110"/>
      <c r="Q43" s="110"/>
      <c r="R43" s="110"/>
      <c r="S43" s="110"/>
      <c r="T43" s="110"/>
      <c r="U43" s="110"/>
      <c r="V43" s="110"/>
      <c r="W43" s="110"/>
      <c r="X43" s="110"/>
      <c r="Y43" s="110"/>
      <c r="Z43" s="110"/>
      <c r="AA43" s="110"/>
      <c r="AB43" s="110"/>
      <c r="AC43" s="110"/>
      <c r="AD43" s="110"/>
      <c r="AE43" s="110"/>
      <c r="AF43" s="110"/>
      <c r="AG43" s="110"/>
      <c r="AH43" s="110"/>
      <c r="AI43" s="110"/>
      <c r="AJ43" s="110"/>
      <c r="AK43" s="110"/>
      <c r="AL43" s="110"/>
      <c r="AM43" s="65"/>
      <c r="AN43" s="65"/>
      <c r="AO43" s="65"/>
      <c r="AP43" s="65"/>
      <c r="AQ43" s="65"/>
      <c r="AR43" s="65"/>
      <c r="AS43" s="65"/>
      <c r="AT43" s="65"/>
      <c r="AU43" s="65"/>
      <c r="AV43" s="65"/>
      <c r="AW43" s="65"/>
      <c r="AX43" s="65"/>
      <c r="AY43" s="65"/>
      <c r="AZ43" s="65"/>
      <c r="BA43" s="65"/>
      <c r="BB43" s="65"/>
      <c r="BC43" s="65"/>
      <c r="BD43" s="65"/>
      <c r="BE43" s="65"/>
      <c r="BF43" s="65"/>
    </row>
    <row r="44" ht="18.0" customHeight="1">
      <c r="A44" s="65"/>
      <c r="B44" s="65"/>
      <c r="C44" s="108"/>
      <c r="F44" s="65"/>
      <c r="G44" s="65"/>
      <c r="H44" s="110"/>
      <c r="I44" s="110"/>
      <c r="J44" s="110"/>
      <c r="K44" s="110"/>
      <c r="L44" s="110"/>
      <c r="M44" s="110"/>
      <c r="N44" s="110"/>
      <c r="O44" s="110"/>
      <c r="P44" s="110"/>
      <c r="Q44" s="110"/>
      <c r="R44" s="110"/>
      <c r="S44" s="110"/>
      <c r="T44" s="110"/>
      <c r="U44" s="110"/>
      <c r="V44" s="110"/>
      <c r="W44" s="110"/>
      <c r="X44" s="110"/>
      <c r="Y44" s="110"/>
      <c r="Z44" s="110"/>
      <c r="AA44" s="110"/>
      <c r="AB44" s="110"/>
      <c r="AC44" s="110"/>
      <c r="AD44" s="110"/>
      <c r="AE44" s="110"/>
      <c r="AF44" s="110"/>
      <c r="AG44" s="110"/>
      <c r="AH44" s="110"/>
      <c r="AI44" s="110"/>
      <c r="AJ44" s="110"/>
      <c r="AK44" s="110"/>
      <c r="AL44" s="110"/>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108"/>
      <c r="E45" s="65"/>
      <c r="F45" s="65"/>
      <c r="G45" s="65"/>
      <c r="H45" s="110"/>
      <c r="I45" s="110"/>
      <c r="J45" s="110"/>
      <c r="K45" s="110"/>
      <c r="L45" s="110"/>
      <c r="M45" s="110"/>
      <c r="N45" s="110"/>
      <c r="O45" s="110"/>
      <c r="P45" s="110"/>
      <c r="Q45" s="110"/>
      <c r="R45" s="110"/>
      <c r="S45" s="110"/>
      <c r="T45" s="110"/>
      <c r="U45" s="110"/>
      <c r="V45" s="110"/>
      <c r="W45" s="110"/>
      <c r="X45" s="110"/>
      <c r="Y45" s="110"/>
      <c r="Z45" s="110"/>
      <c r="AA45" s="110"/>
      <c r="AB45" s="110"/>
      <c r="AC45" s="110"/>
      <c r="AD45" s="110"/>
      <c r="AE45" s="110"/>
      <c r="AF45" s="110"/>
      <c r="AG45" s="110"/>
      <c r="AH45" s="110"/>
      <c r="AI45" s="110"/>
      <c r="AJ45" s="110"/>
      <c r="AK45" s="110"/>
      <c r="AL45" s="110"/>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65"/>
      <c r="D46" s="65"/>
      <c r="E46" s="65"/>
      <c r="F46" s="65"/>
      <c r="G46" s="65"/>
      <c r="H46" s="65"/>
      <c r="I46" s="65"/>
      <c r="J46" s="65"/>
      <c r="K46" s="65"/>
      <c r="L46" s="65"/>
      <c r="M46" s="65"/>
      <c r="N46" s="65"/>
      <c r="O46" s="65"/>
      <c r="P46" s="65"/>
      <c r="Q46" s="65"/>
      <c r="R46" s="65"/>
      <c r="S46" s="65"/>
      <c r="T46" s="65"/>
      <c r="U46" s="65"/>
      <c r="V46" s="65"/>
      <c r="W46" s="65"/>
      <c r="X46" s="65"/>
      <c r="Y46" s="65"/>
      <c r="Z46" s="65"/>
      <c r="AA46" s="65"/>
      <c r="AB46" s="65"/>
      <c r="AC46" s="65"/>
      <c r="AD46" s="65"/>
      <c r="AE46" s="65"/>
      <c r="AF46" s="65"/>
      <c r="AG46" s="65"/>
      <c r="AH46" s="65"/>
      <c r="AI46" s="65"/>
      <c r="AJ46" s="65"/>
      <c r="AK46" s="65"/>
      <c r="AL46" s="65"/>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65"/>
      <c r="D47" s="65"/>
      <c r="E47" s="65"/>
      <c r="F47" s="65"/>
      <c r="G47" s="65"/>
      <c r="H47" s="65"/>
      <c r="I47" s="65"/>
      <c r="J47" s="65"/>
      <c r="K47" s="65"/>
      <c r="L47" s="65"/>
      <c r="M47" s="65"/>
      <c r="N47" s="65"/>
      <c r="O47" s="65"/>
      <c r="P47" s="65"/>
      <c r="Q47" s="65"/>
      <c r="R47" s="65"/>
      <c r="S47" s="65"/>
      <c r="T47" s="65"/>
      <c r="U47" s="65"/>
      <c r="V47" s="65"/>
      <c r="W47" s="65"/>
      <c r="X47" s="65"/>
      <c r="Y47" s="65"/>
      <c r="Z47" s="65"/>
      <c r="AA47" s="65"/>
      <c r="AB47" s="65"/>
      <c r="AC47" s="65"/>
      <c r="AD47" s="65"/>
      <c r="AE47" s="65"/>
      <c r="AF47" s="65"/>
      <c r="AG47" s="65"/>
      <c r="AH47" s="65"/>
      <c r="AI47" s="65"/>
      <c r="AJ47" s="65"/>
      <c r="AK47" s="65"/>
      <c r="AL47" s="65"/>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65"/>
      <c r="D48" s="65"/>
      <c r="E48" s="65"/>
      <c r="F48" s="65"/>
      <c r="G48" s="65"/>
      <c r="H48" s="65"/>
      <c r="I48" s="65"/>
      <c r="J48" s="65"/>
      <c r="K48" s="65"/>
      <c r="L48" s="65"/>
      <c r="M48" s="65"/>
      <c r="N48" s="65"/>
      <c r="O48" s="65"/>
      <c r="P48" s="65"/>
      <c r="Q48" s="65"/>
      <c r="R48" s="65"/>
      <c r="S48" s="65"/>
      <c r="T48" s="65"/>
      <c r="U48" s="65"/>
      <c r="V48" s="65"/>
      <c r="W48" s="65"/>
      <c r="X48" s="65"/>
      <c r="Y48" s="65"/>
      <c r="Z48" s="65"/>
      <c r="AA48" s="65"/>
      <c r="AB48" s="65"/>
      <c r="AC48" s="65"/>
      <c r="AD48" s="65"/>
      <c r="AE48" s="65"/>
      <c r="AF48" s="65"/>
      <c r="AG48" s="65"/>
      <c r="AH48" s="65"/>
      <c r="AI48" s="65"/>
      <c r="AJ48" s="65"/>
      <c r="AK48" s="65"/>
      <c r="AL48" s="65"/>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65"/>
      <c r="D49" s="65"/>
      <c r="E49" s="65"/>
      <c r="F49" s="65"/>
      <c r="G49" s="65"/>
      <c r="H49" s="65"/>
      <c r="I49" s="65"/>
      <c r="J49" s="65"/>
      <c r="K49" s="65"/>
      <c r="L49" s="65"/>
      <c r="M49" s="65"/>
      <c r="N49" s="65"/>
      <c r="O49" s="65"/>
      <c r="P49" s="65"/>
      <c r="Q49" s="65"/>
      <c r="R49" s="65"/>
      <c r="S49" s="65"/>
      <c r="T49" s="65"/>
      <c r="U49" s="65"/>
      <c r="V49" s="65"/>
      <c r="W49" s="65"/>
      <c r="X49" s="65"/>
      <c r="Y49" s="65"/>
      <c r="Z49" s="65"/>
      <c r="AA49" s="65"/>
      <c r="AB49" s="65"/>
      <c r="AC49" s="65"/>
      <c r="AD49" s="65"/>
      <c r="AE49" s="65"/>
      <c r="AF49" s="65"/>
      <c r="AG49" s="65"/>
      <c r="AH49" s="65"/>
      <c r="AI49" s="65"/>
      <c r="AJ49" s="65"/>
      <c r="AK49" s="65"/>
      <c r="AL49" s="65"/>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65"/>
      <c r="D50" s="65"/>
      <c r="E50" s="65"/>
      <c r="F50" s="65"/>
      <c r="G50" s="65"/>
      <c r="H50" s="65"/>
      <c r="I50" s="65"/>
      <c r="J50" s="65"/>
      <c r="K50" s="65"/>
      <c r="L50" s="65"/>
      <c r="M50" s="65"/>
      <c r="N50" s="65"/>
      <c r="O50" s="65"/>
      <c r="P50" s="65"/>
      <c r="Q50" s="65"/>
      <c r="R50" s="65"/>
      <c r="S50" s="65"/>
      <c r="T50" s="65"/>
      <c r="U50" s="65"/>
      <c r="V50" s="65"/>
      <c r="W50" s="65"/>
      <c r="X50" s="65"/>
      <c r="Y50" s="65"/>
      <c r="Z50" s="65"/>
      <c r="AA50" s="65"/>
      <c r="AB50" s="65"/>
      <c r="AC50" s="65"/>
      <c r="AD50" s="65"/>
      <c r="AE50" s="65"/>
      <c r="AF50" s="65"/>
      <c r="AG50" s="65"/>
      <c r="AH50" s="65"/>
      <c r="AI50" s="65"/>
      <c r="AJ50" s="65"/>
      <c r="AK50" s="65"/>
      <c r="AL50" s="65"/>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37:AI37"/>
    <mergeCell ref="A38:AL38"/>
    <mergeCell ref="C39:D39"/>
    <mergeCell ref="C42:D42"/>
    <mergeCell ref="C43:G43"/>
    <mergeCell ref="C44:E44"/>
    <mergeCell ref="C45:D45"/>
    <mergeCell ref="O4:Q4"/>
    <mergeCell ref="R4:T4"/>
    <mergeCell ref="A5:A6"/>
    <mergeCell ref="B5:B6"/>
    <mergeCell ref="AJ5:AJ6"/>
    <mergeCell ref="AK5:AK6"/>
    <mergeCell ref="AL5:AL6"/>
  </mergeCells>
  <conditionalFormatting sqref="E6:G36 H6 I6:N36 O6:P6 Q6:AI36">
    <cfRule type="expression" dxfId="0" priority="1">
      <formula>IF(E$6="CN",1,0)</formula>
    </cfRule>
  </conditionalFormatting>
  <conditionalFormatting sqref="E6:G36 H6 I6:N36 O6:P6 Q6:AI36">
    <cfRule type="expression" dxfId="1" priority="2">
      <formula>IF(E$6="CN",1,0)</formula>
    </cfRule>
  </conditionalFormatting>
  <printOptions/>
  <pageMargins bottom="0.16875" footer="0.0" header="0.0" left="0.309027777777778" right="0.25" top="0.309027777777778"/>
  <pageSetup orientation="landscape"/>
  <colBreaks count="1" manualBreakCount="1">
    <brk id="38" man="1"/>
  </colBreaks>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5.14"/>
    <col customWidth="1" min="2" max="2" width="17.29"/>
    <col customWidth="1" min="3" max="6" width="6.43"/>
    <col customWidth="1" min="7" max="7" width="5.14"/>
    <col customWidth="1" min="8" max="8" width="17.29"/>
    <col customWidth="1" min="9" max="12" width="6.43"/>
    <col customWidth="1" min="13" max="13" width="5.14"/>
    <col customWidth="1" min="14" max="14" width="17.29"/>
    <col customWidth="1" min="15" max="15" width="6.43"/>
    <col customWidth="1" min="16" max="16" width="8.0"/>
    <col customWidth="1" min="17" max="17" width="7.86"/>
    <col customWidth="1" min="18" max="18" width="6.43"/>
    <col customWidth="1" min="19" max="19" width="5.14"/>
    <col customWidth="1" min="20" max="20" width="17.29"/>
    <col customWidth="1" min="21" max="24" width="6.43"/>
    <col customWidth="1" min="25" max="25" width="8.71"/>
  </cols>
  <sheetData>
    <row r="1" ht="65.25" customHeight="1">
      <c r="A1" s="1" t="s">
        <v>0</v>
      </c>
      <c r="J1" s="1"/>
      <c r="K1" s="1"/>
      <c r="L1" s="1"/>
      <c r="M1" s="2" t="s">
        <v>1</v>
      </c>
      <c r="Y1" s="3"/>
    </row>
    <row r="2" ht="20.25" customHeight="1">
      <c r="A2" s="4" t="s">
        <v>2</v>
      </c>
      <c r="Y2" s="3"/>
    </row>
    <row r="3" ht="33.0" customHeight="1">
      <c r="A3" s="5" t="s">
        <v>3</v>
      </c>
      <c r="B3" s="6"/>
      <c r="C3" s="6"/>
      <c r="D3" s="6"/>
      <c r="E3" s="6"/>
      <c r="F3" s="6"/>
      <c r="G3" s="6"/>
      <c r="H3" s="6"/>
      <c r="I3" s="6"/>
      <c r="J3" s="6"/>
      <c r="K3" s="6"/>
      <c r="L3" s="6"/>
      <c r="M3" s="6"/>
      <c r="N3" s="6"/>
      <c r="O3" s="6"/>
      <c r="P3" s="6"/>
      <c r="Q3" s="6"/>
      <c r="R3" s="6"/>
      <c r="S3" s="6"/>
      <c r="T3" s="6"/>
      <c r="U3" s="6"/>
      <c r="V3" s="6"/>
      <c r="W3" s="6"/>
      <c r="X3" s="7"/>
      <c r="Y3" s="3"/>
    </row>
    <row r="4" ht="30.0" customHeight="1">
      <c r="A4" s="8" t="s">
        <v>4</v>
      </c>
      <c r="B4" s="9" t="s">
        <v>5</v>
      </c>
      <c r="C4" s="8" t="s">
        <v>6</v>
      </c>
      <c r="D4" s="10" t="s">
        <v>7</v>
      </c>
      <c r="E4" s="10" t="s">
        <v>8</v>
      </c>
      <c r="F4" s="10" t="s">
        <v>9</v>
      </c>
      <c r="G4" s="8" t="s">
        <v>4</v>
      </c>
      <c r="H4" s="9" t="s">
        <v>5</v>
      </c>
      <c r="I4" s="8" t="s">
        <v>6</v>
      </c>
      <c r="J4" s="10" t="s">
        <v>7</v>
      </c>
      <c r="K4" s="10" t="s">
        <v>8</v>
      </c>
      <c r="L4" s="11" t="s">
        <v>9</v>
      </c>
      <c r="M4" s="8" t="s">
        <v>4</v>
      </c>
      <c r="N4" s="9" t="s">
        <v>5</v>
      </c>
      <c r="O4" s="8" t="s">
        <v>6</v>
      </c>
      <c r="P4" s="10" t="s">
        <v>7</v>
      </c>
      <c r="Q4" s="10" t="s">
        <v>8</v>
      </c>
      <c r="R4" s="10" t="s">
        <v>9</v>
      </c>
      <c r="S4" s="8" t="s">
        <v>4</v>
      </c>
      <c r="T4" s="9" t="s">
        <v>5</v>
      </c>
      <c r="U4" s="8" t="s">
        <v>6</v>
      </c>
      <c r="V4" s="10" t="s">
        <v>7</v>
      </c>
      <c r="W4" s="10" t="s">
        <v>8</v>
      </c>
      <c r="X4" s="10" t="s">
        <v>9</v>
      </c>
      <c r="Y4" s="12"/>
    </row>
    <row r="5" ht="20.25" customHeight="1">
      <c r="A5" s="13">
        <v>1.0</v>
      </c>
      <c r="B5" s="14" t="s">
        <v>10</v>
      </c>
      <c r="C5" s="13"/>
      <c r="D5" s="15">
        <f>CKCT22.1!AJ32</f>
        <v>0</v>
      </c>
      <c r="E5" s="15">
        <f>CKCT22.1!AK32</f>
        <v>0</v>
      </c>
      <c r="F5" s="15">
        <f>CKCT22.1!AL32</f>
        <v>0</v>
      </c>
      <c r="G5" s="13">
        <v>1.0</v>
      </c>
      <c r="H5" s="14" t="s">
        <v>11</v>
      </c>
      <c r="I5" s="13"/>
      <c r="J5" s="16">
        <f>'ĐCN22.2'!AJ31</f>
        <v>0</v>
      </c>
      <c r="K5" s="16">
        <f>'ĐCN22.2'!AK31</f>
        <v>0</v>
      </c>
      <c r="L5" s="16">
        <f>'ĐCN22.2'!AL31</f>
        <v>0</v>
      </c>
      <c r="M5" s="13">
        <v>1.0</v>
      </c>
      <c r="N5" s="14" t="s">
        <v>12</v>
      </c>
      <c r="O5" s="13"/>
      <c r="P5" s="15">
        <f>KTDN22!AJ42</f>
        <v>0</v>
      </c>
      <c r="Q5" s="15">
        <f>KTDN22!AK42</f>
        <v>3</v>
      </c>
      <c r="R5" s="15">
        <f>KTDN22!AL42</f>
        <v>0</v>
      </c>
      <c r="S5" s="13">
        <v>1.0</v>
      </c>
      <c r="T5" s="14" t="s">
        <v>13</v>
      </c>
      <c r="U5" s="13"/>
      <c r="V5" s="15">
        <f>KTDN22!AJ42</f>
        <v>0</v>
      </c>
      <c r="W5" s="17">
        <f>KTDN22!AK42</f>
        <v>3</v>
      </c>
      <c r="X5" s="18">
        <f>KTDN22!AL42</f>
        <v>0</v>
      </c>
      <c r="Y5" s="19"/>
    </row>
    <row r="6" ht="20.25" customHeight="1">
      <c r="A6" s="13">
        <v>2.0</v>
      </c>
      <c r="B6" s="14" t="s">
        <v>14</v>
      </c>
      <c r="C6" s="13"/>
      <c r="D6" s="15">
        <f>CKCT22.2!AJ31</f>
        <v>0</v>
      </c>
      <c r="E6" s="15">
        <f>CKCT22.2!AK31</f>
        <v>0</v>
      </c>
      <c r="F6" s="15">
        <f>CKCT22.2!AL31</f>
        <v>0</v>
      </c>
      <c r="G6" s="13">
        <v>2.0</v>
      </c>
      <c r="H6" s="14" t="s">
        <v>15</v>
      </c>
      <c r="I6" s="13"/>
      <c r="J6" s="16">
        <f>'ĐCN22.3'!AJ32</f>
        <v>0</v>
      </c>
      <c r="K6" s="16">
        <f>'ĐCN22.3'!AK32</f>
        <v>0</v>
      </c>
      <c r="L6" s="16">
        <f>'ĐCN22.3'!AL32</f>
        <v>0</v>
      </c>
      <c r="M6" s="13">
        <v>2.0</v>
      </c>
      <c r="N6" s="14" t="s">
        <v>16</v>
      </c>
      <c r="O6" s="13"/>
      <c r="P6" s="15">
        <f>LGT22.1!AJ47</f>
        <v>0</v>
      </c>
      <c r="Q6" s="15">
        <f>LGT22.1!AK47</f>
        <v>23</v>
      </c>
      <c r="R6" s="15">
        <f>LGT22.1!AL47</f>
        <v>0</v>
      </c>
      <c r="S6" s="13">
        <v>2.0</v>
      </c>
      <c r="T6" s="14" t="s">
        <v>17</v>
      </c>
      <c r="U6" s="13"/>
      <c r="V6" s="15">
        <f>THUD22.3!AJ42</f>
        <v>2</v>
      </c>
      <c r="W6" s="15">
        <f>THUD22.3!AK42</f>
        <v>14</v>
      </c>
      <c r="X6" s="15">
        <f>THUD22.3!AL42</f>
        <v>9</v>
      </c>
      <c r="Y6" s="19"/>
    </row>
    <row r="7" ht="20.25" customHeight="1">
      <c r="A7" s="13">
        <v>3.0</v>
      </c>
      <c r="B7" s="14" t="s">
        <v>18</v>
      </c>
      <c r="C7" s="13"/>
      <c r="D7" s="15">
        <f>'CKĐL22.1'!AJ37</f>
        <v>4</v>
      </c>
      <c r="E7" s="15">
        <f>'CKĐL22.1'!AK37</f>
        <v>2</v>
      </c>
      <c r="F7" s="15">
        <f>'CKĐL22.1'!AL37</f>
        <v>0</v>
      </c>
      <c r="G7" s="13">
        <v>3.0</v>
      </c>
      <c r="H7" s="14" t="s">
        <v>19</v>
      </c>
      <c r="I7" s="13"/>
      <c r="J7" s="16">
        <f>'TBN22'!AJ31</f>
        <v>1</v>
      </c>
      <c r="K7" s="16">
        <f>'TBN22'!AK31</f>
        <v>3</v>
      </c>
      <c r="L7" s="16">
        <f>'TBN22'!AL31</f>
        <v>0</v>
      </c>
      <c r="M7" s="13">
        <v>3.0</v>
      </c>
      <c r="N7" s="14" t="s">
        <v>20</v>
      </c>
      <c r="O7" s="13"/>
      <c r="P7" s="15">
        <f>BHST22.1!AJ52</f>
        <v>0</v>
      </c>
      <c r="Q7" s="15">
        <f>BHST22.1!AK52</f>
        <v>17</v>
      </c>
      <c r="R7" s="15">
        <f>BHST22.1!AL52</f>
        <v>0</v>
      </c>
      <c r="S7" s="13">
        <v>3.0</v>
      </c>
      <c r="T7" s="14" t="s">
        <v>21</v>
      </c>
      <c r="U7" s="13"/>
      <c r="V7" s="15">
        <f>'TKĐH22.1'!AJ42</f>
        <v>7</v>
      </c>
      <c r="W7" s="15">
        <f>'TKĐH22.1'!AK42</f>
        <v>13</v>
      </c>
      <c r="X7" s="15">
        <f>'TKĐH22.1'!AL42</f>
        <v>3</v>
      </c>
      <c r="Y7" s="19"/>
    </row>
    <row r="8" ht="20.25" customHeight="1">
      <c r="A8" s="13">
        <v>4.0</v>
      </c>
      <c r="B8" s="14" t="s">
        <v>22</v>
      </c>
      <c r="C8" s="13"/>
      <c r="D8" s="15">
        <f>'CKĐL22.2'!AJ39</f>
        <v>3</v>
      </c>
      <c r="E8" s="15">
        <f>'CKĐL22.2'!AK39</f>
        <v>3</v>
      </c>
      <c r="F8" s="15">
        <f>'CKĐL22.2'!AL39</f>
        <v>0</v>
      </c>
      <c r="G8" s="13">
        <v>4.0</v>
      </c>
      <c r="H8" s="14" t="s">
        <v>23</v>
      </c>
      <c r="I8" s="13"/>
      <c r="J8" s="16">
        <f>TKTT22!AJ39</f>
        <v>0</v>
      </c>
      <c r="K8" s="16">
        <f>TKTT22!AK39</f>
        <v>32</v>
      </c>
      <c r="L8" s="16">
        <f>TKTT22!AL39</f>
        <v>0</v>
      </c>
      <c r="M8" s="13">
        <v>4.0</v>
      </c>
      <c r="N8" s="14"/>
      <c r="O8" s="13"/>
      <c r="P8" s="15"/>
      <c r="Q8" s="17"/>
      <c r="R8" s="18"/>
      <c r="S8" s="13">
        <v>4.0</v>
      </c>
      <c r="T8" s="14" t="s">
        <v>24</v>
      </c>
      <c r="U8" s="13"/>
      <c r="V8" s="15">
        <f>'TKĐH22.2'!AJ42</f>
        <v>21</v>
      </c>
      <c r="W8" s="15">
        <f>'TKĐH22.2'!AK42</f>
        <v>0</v>
      </c>
      <c r="X8" s="15">
        <f>'TKĐH22.2'!AL42</f>
        <v>1</v>
      </c>
      <c r="Y8" s="19"/>
    </row>
    <row r="9" ht="20.25" customHeight="1">
      <c r="A9" s="13">
        <v>5.0</v>
      </c>
      <c r="B9" s="14" t="s">
        <v>25</v>
      </c>
      <c r="C9" s="13"/>
      <c r="D9" s="15">
        <f>'CKĐL22.3'!AJ32</f>
        <v>3</v>
      </c>
      <c r="E9" s="15">
        <f>'CKĐL22.3'!AK32</f>
        <v>8</v>
      </c>
      <c r="F9" s="15">
        <f>'CKĐL22.3'!AL32</f>
        <v>0</v>
      </c>
      <c r="G9" s="13">
        <v>5.0</v>
      </c>
      <c r="H9" s="14" t="s">
        <v>26</v>
      </c>
      <c r="I9" s="13"/>
      <c r="J9" s="16">
        <f>'CSSĐ22.1'!AJ42</f>
        <v>0</v>
      </c>
      <c r="K9" s="16">
        <f>'CSSĐ22.1'!AK42</f>
        <v>0</v>
      </c>
      <c r="L9" s="16">
        <f>'CSSĐ22.1'!AL42</f>
        <v>0</v>
      </c>
      <c r="M9" s="13">
        <v>5.0</v>
      </c>
      <c r="N9" s="20"/>
      <c r="O9" s="20"/>
      <c r="P9" s="20"/>
      <c r="Q9" s="20"/>
      <c r="R9" s="20"/>
      <c r="S9" s="13">
        <v>5.0</v>
      </c>
      <c r="T9" s="14" t="s">
        <v>27</v>
      </c>
      <c r="U9" s="13"/>
      <c r="V9" s="15">
        <f>'TQW22'!AJ32</f>
        <v>0</v>
      </c>
      <c r="W9" s="15">
        <f>'TQW22'!AK32</f>
        <v>4</v>
      </c>
      <c r="X9" s="15">
        <f>'TQW22'!AL32</f>
        <v>2</v>
      </c>
      <c r="Y9" s="19"/>
    </row>
    <row r="10" ht="20.25" customHeight="1">
      <c r="A10" s="13">
        <v>6.0</v>
      </c>
      <c r="B10" s="21" t="s">
        <v>28</v>
      </c>
      <c r="C10" s="20"/>
      <c r="D10" s="15">
        <f>CNOT22.2!AJ43</f>
        <v>4</v>
      </c>
      <c r="E10" s="15">
        <f>CNOT22.2!AK43</f>
        <v>5</v>
      </c>
      <c r="F10" s="15">
        <f>CNOT22.2!AL43</f>
        <v>4</v>
      </c>
      <c r="G10" s="13">
        <v>6.0</v>
      </c>
      <c r="H10" s="14" t="s">
        <v>29</v>
      </c>
      <c r="I10" s="13"/>
      <c r="J10" s="16">
        <f>'CSSĐ22.2'!AJ37</f>
        <v>0</v>
      </c>
      <c r="K10" s="16">
        <f>'CSSĐ22.2'!AK37</f>
        <v>0</v>
      </c>
      <c r="L10" s="16">
        <f>'CSSĐ22.2'!AL37</f>
        <v>0</v>
      </c>
      <c r="M10" s="13">
        <v>6.0</v>
      </c>
      <c r="N10" s="20"/>
      <c r="O10" s="20"/>
      <c r="P10" s="20"/>
      <c r="Q10" s="20"/>
      <c r="R10" s="20"/>
      <c r="S10" s="13">
        <v>6.0</v>
      </c>
      <c r="T10" s="14" t="s">
        <v>30</v>
      </c>
      <c r="U10" s="13"/>
      <c r="V10" s="15">
        <f>'CĐT22'!AJ42</f>
        <v>0</v>
      </c>
      <c r="W10" s="15">
        <f>'CĐT22'!AK42</f>
        <v>5</v>
      </c>
      <c r="X10" s="15">
        <f>'CĐT22'!AL42</f>
        <v>0</v>
      </c>
      <c r="Y10" s="19"/>
    </row>
    <row r="11" ht="20.25" customHeight="1">
      <c r="A11" s="13">
        <v>7.0</v>
      </c>
      <c r="B11" s="14"/>
      <c r="C11" s="13"/>
      <c r="D11" s="15"/>
      <c r="E11" s="22"/>
      <c r="F11" s="23"/>
      <c r="G11" s="13">
        <v>7.0</v>
      </c>
      <c r="H11" s="21" t="s">
        <v>31</v>
      </c>
      <c r="I11" s="20"/>
      <c r="J11" s="16">
        <f>KTML22!AJ37</f>
        <v>38</v>
      </c>
      <c r="K11" s="16">
        <f>KTML22!AK37</f>
        <v>9</v>
      </c>
      <c r="L11" s="16">
        <f>KTML22!AL37</f>
        <v>8</v>
      </c>
      <c r="M11" s="13">
        <v>7.0</v>
      </c>
      <c r="N11" s="24"/>
      <c r="O11" s="25"/>
      <c r="P11" s="26"/>
      <c r="Q11" s="27"/>
      <c r="R11" s="28"/>
      <c r="S11" s="13">
        <v>7.0</v>
      </c>
      <c r="T11" s="14" t="s">
        <v>32</v>
      </c>
      <c r="U11" s="13"/>
      <c r="V11" s="15">
        <f>PCMT22!AJ37</f>
        <v>0</v>
      </c>
      <c r="W11" s="15">
        <f>PCMT22!AK37</f>
        <v>23</v>
      </c>
      <c r="X11" s="15">
        <f>PCMT22!AL37</f>
        <v>0</v>
      </c>
      <c r="Y11" s="19"/>
    </row>
    <row r="12" ht="20.25" customHeight="1">
      <c r="A12" s="13">
        <v>8.0</v>
      </c>
      <c r="B12" s="14"/>
      <c r="C12" s="13"/>
      <c r="D12" s="15"/>
      <c r="E12" s="22"/>
      <c r="F12" s="23"/>
      <c r="G12" s="13">
        <v>8.0</v>
      </c>
      <c r="H12" s="14" t="s">
        <v>33</v>
      </c>
      <c r="I12" s="13"/>
      <c r="J12" s="16">
        <f>NHKS22!AJ34</f>
        <v>3</v>
      </c>
      <c r="K12" s="16">
        <f>NHKS22!AK34</f>
        <v>5</v>
      </c>
      <c r="L12" s="16">
        <f>NHKS22!AL34</f>
        <v>0</v>
      </c>
      <c r="M12" s="13">
        <v>8.0</v>
      </c>
      <c r="N12" s="24"/>
      <c r="O12" s="25"/>
      <c r="P12" s="26"/>
      <c r="Q12" s="27"/>
      <c r="R12" s="28"/>
      <c r="S12" s="13">
        <v>8.0</v>
      </c>
      <c r="T12" s="14"/>
      <c r="U12" s="13"/>
      <c r="V12" s="16"/>
      <c r="W12" s="29"/>
      <c r="X12" s="30"/>
      <c r="Y12" s="19"/>
    </row>
    <row r="13" ht="20.25" customHeight="1">
      <c r="A13" s="13">
        <v>9.0</v>
      </c>
      <c r="B13" s="14"/>
      <c r="C13" s="13"/>
      <c r="D13" s="15"/>
      <c r="E13" s="22"/>
      <c r="F13" s="23"/>
      <c r="G13" s="13">
        <v>9.0</v>
      </c>
      <c r="H13" s="14"/>
      <c r="I13" s="13"/>
      <c r="J13" s="16"/>
      <c r="K13" s="29"/>
      <c r="L13" s="30"/>
      <c r="M13" s="13">
        <v>9.0</v>
      </c>
      <c r="N13" s="14"/>
      <c r="O13" s="13"/>
      <c r="P13" s="15"/>
      <c r="Q13" s="22"/>
      <c r="R13" s="31"/>
      <c r="S13" s="13">
        <v>9.0</v>
      </c>
      <c r="T13" s="14"/>
      <c r="U13" s="13"/>
      <c r="V13" s="15"/>
      <c r="W13" s="22"/>
      <c r="X13" s="31"/>
      <c r="Y13" s="19"/>
    </row>
    <row r="14" ht="20.25" customHeight="1">
      <c r="A14" s="13">
        <v>10.0</v>
      </c>
      <c r="B14" s="14"/>
      <c r="C14" s="13"/>
      <c r="D14" s="15"/>
      <c r="E14" s="22"/>
      <c r="F14" s="23"/>
      <c r="G14" s="13">
        <v>10.0</v>
      </c>
      <c r="H14" s="14"/>
      <c r="I14" s="13"/>
      <c r="J14" s="16"/>
      <c r="K14" s="29"/>
      <c r="L14" s="30"/>
      <c r="M14" s="13">
        <v>10.0</v>
      </c>
      <c r="N14" s="14"/>
      <c r="O14" s="13"/>
      <c r="P14" s="15"/>
      <c r="Q14" s="22"/>
      <c r="R14" s="31"/>
      <c r="S14" s="13">
        <v>10.0</v>
      </c>
      <c r="T14" s="14"/>
      <c r="U14" s="13"/>
      <c r="V14" s="15"/>
      <c r="W14" s="22"/>
      <c r="X14" s="31"/>
      <c r="Y14" s="19"/>
    </row>
    <row r="15" ht="20.25" customHeight="1">
      <c r="A15" s="13">
        <v>11.0</v>
      </c>
      <c r="B15" s="14"/>
      <c r="C15" s="13"/>
      <c r="D15" s="15"/>
      <c r="E15" s="22"/>
      <c r="F15" s="23"/>
      <c r="G15" s="13">
        <v>11.0</v>
      </c>
      <c r="H15" s="14"/>
      <c r="I15" s="13"/>
      <c r="J15" s="16"/>
      <c r="K15" s="29"/>
      <c r="L15" s="30"/>
      <c r="M15" s="13">
        <v>11.0</v>
      </c>
      <c r="N15" s="14"/>
      <c r="O15" s="13"/>
      <c r="P15" s="15"/>
      <c r="Q15" s="22"/>
      <c r="R15" s="31"/>
      <c r="S15" s="13">
        <v>11.0</v>
      </c>
      <c r="T15" s="14"/>
      <c r="U15" s="13"/>
      <c r="V15" s="15"/>
      <c r="W15" s="22"/>
      <c r="X15" s="31"/>
      <c r="Y15" s="19"/>
    </row>
    <row r="16" ht="20.25" customHeight="1">
      <c r="A16" s="13">
        <v>12.0</v>
      </c>
      <c r="B16" s="14"/>
      <c r="C16" s="13"/>
      <c r="D16" s="15"/>
      <c r="E16" s="22"/>
      <c r="F16" s="23"/>
      <c r="G16" s="13">
        <v>12.0</v>
      </c>
      <c r="H16" s="14"/>
      <c r="I16" s="13"/>
      <c r="J16" s="16"/>
      <c r="K16" s="29"/>
      <c r="L16" s="30"/>
      <c r="M16" s="13">
        <v>12.0</v>
      </c>
      <c r="N16" s="14"/>
      <c r="O16" s="13"/>
      <c r="P16" s="15"/>
      <c r="Q16" s="22"/>
      <c r="R16" s="31"/>
      <c r="S16" s="13">
        <v>12.0</v>
      </c>
      <c r="T16" s="14"/>
      <c r="U16" s="13"/>
      <c r="V16" s="15"/>
      <c r="W16" s="22"/>
      <c r="X16" s="31"/>
      <c r="Y16" s="19"/>
    </row>
    <row r="17" ht="21.0" customHeight="1">
      <c r="A17" s="32" t="s">
        <v>34</v>
      </c>
      <c r="B17" s="33"/>
      <c r="C17" s="33"/>
      <c r="D17" s="33"/>
      <c r="E17" s="33"/>
      <c r="F17" s="34"/>
      <c r="G17" s="13">
        <v>13.0</v>
      </c>
      <c r="H17" s="14"/>
      <c r="I17" s="13"/>
      <c r="J17" s="16"/>
      <c r="K17" s="29"/>
      <c r="L17" s="30"/>
      <c r="M17" s="13">
        <v>13.0</v>
      </c>
      <c r="N17" s="14"/>
      <c r="O17" s="13"/>
      <c r="P17" s="15"/>
      <c r="Q17" s="22"/>
      <c r="R17" s="31"/>
      <c r="S17" s="13">
        <v>13.0</v>
      </c>
      <c r="T17" s="14"/>
      <c r="U17" s="13"/>
      <c r="V17" s="15"/>
      <c r="W17" s="22"/>
      <c r="X17" s="31"/>
      <c r="Y17" s="19"/>
    </row>
    <row r="18" ht="21.0" customHeight="1">
      <c r="A18" s="35" t="s">
        <v>35</v>
      </c>
      <c r="B18" s="33"/>
      <c r="C18" s="33"/>
      <c r="D18" s="36"/>
      <c r="E18" s="37">
        <f>SUM(D5:D16)</f>
        <v>14</v>
      </c>
      <c r="F18" s="34"/>
      <c r="G18" s="38" t="s">
        <v>36</v>
      </c>
      <c r="H18" s="6"/>
      <c r="I18" s="6"/>
      <c r="J18" s="6"/>
      <c r="K18" s="6"/>
      <c r="L18" s="39"/>
      <c r="M18" s="13">
        <v>14.0</v>
      </c>
      <c r="N18" s="14"/>
      <c r="O18" s="13"/>
      <c r="P18" s="15"/>
      <c r="Q18" s="22"/>
      <c r="R18" s="31"/>
      <c r="S18" s="13">
        <v>14.0</v>
      </c>
      <c r="T18" s="14"/>
      <c r="U18" s="13"/>
      <c r="V18" s="15"/>
      <c r="W18" s="22"/>
      <c r="X18" s="31"/>
      <c r="Y18" s="19"/>
    </row>
    <row r="19" ht="21.0" customHeight="1">
      <c r="A19" s="40" t="str">
        <f>"Tổng HS vắng có phép "&amp;SUM(E5:E16)+SUM(E11:E16)</f>
        <v>Tổng HS vắng có phép 18</v>
      </c>
      <c r="B19" s="33"/>
      <c r="C19" s="33"/>
      <c r="D19" s="33"/>
      <c r="E19" s="33"/>
      <c r="F19" s="34"/>
      <c r="G19" s="41" t="s">
        <v>35</v>
      </c>
      <c r="H19" s="33"/>
      <c r="I19" s="33"/>
      <c r="J19" s="36"/>
      <c r="K19" s="37">
        <f>SUM(J5:J17)</f>
        <v>42</v>
      </c>
      <c r="L19" s="34"/>
      <c r="M19" s="32" t="s">
        <v>37</v>
      </c>
      <c r="N19" s="33"/>
      <c r="O19" s="33"/>
      <c r="P19" s="33"/>
      <c r="Q19" s="33"/>
      <c r="R19" s="34"/>
      <c r="S19" s="13">
        <v>15.0</v>
      </c>
      <c r="T19" s="14"/>
      <c r="U19" s="13"/>
      <c r="V19" s="15"/>
      <c r="W19" s="22"/>
      <c r="X19" s="31"/>
      <c r="Y19" s="19"/>
    </row>
    <row r="20" ht="21.0" customHeight="1">
      <c r="A20" s="42" t="str">
        <f>"Tổng HS đi học trễ "&amp;SUM(F5:F9)+SUM(F5:F16)</f>
        <v>Tổng HS đi học trễ 4</v>
      </c>
      <c r="B20" s="33"/>
      <c r="C20" s="33"/>
      <c r="D20" s="33"/>
      <c r="E20" s="33"/>
      <c r="F20" s="34"/>
      <c r="G20" s="40" t="str">
        <f>"Tổng HS vắng có phép "&amp; SUM(K5:K17)</f>
        <v>Tổng HS vắng có phép 49</v>
      </c>
      <c r="H20" s="33"/>
      <c r="I20" s="33"/>
      <c r="J20" s="33"/>
      <c r="K20" s="33"/>
      <c r="L20" s="36"/>
      <c r="M20" s="41" t="s">
        <v>38</v>
      </c>
      <c r="N20" s="33"/>
      <c r="O20" s="33"/>
      <c r="P20" s="36"/>
      <c r="Q20" s="37">
        <f>SUM(P5:P18)</f>
        <v>0</v>
      </c>
      <c r="R20" s="34"/>
      <c r="S20" s="13">
        <v>16.0</v>
      </c>
      <c r="T20" s="14"/>
      <c r="U20" s="13"/>
      <c r="V20" s="16"/>
      <c r="W20" s="29"/>
      <c r="X20" s="30"/>
      <c r="Y20" s="19"/>
    </row>
    <row r="21" ht="15.75" customHeight="1">
      <c r="A21" s="43"/>
      <c r="B21" s="43"/>
      <c r="C21" s="43"/>
      <c r="D21" s="43"/>
      <c r="E21" s="43"/>
      <c r="F21" s="43"/>
      <c r="G21" s="44" t="str">
        <f>"Tổng HS đi học trễ "&amp; SUM(L5:L17)</f>
        <v>Tổng HS đi học trễ 8</v>
      </c>
      <c r="H21" s="45"/>
      <c r="I21" s="45"/>
      <c r="J21" s="45"/>
      <c r="K21" s="45"/>
      <c r="L21" s="46"/>
      <c r="M21" s="40" t="str">
        <f>"Tổng HS vắng có phép "&amp;SUM(Q5:Q18)</f>
        <v>Tổng HS vắng có phép 43</v>
      </c>
      <c r="N21" s="33"/>
      <c r="O21" s="33"/>
      <c r="P21" s="33"/>
      <c r="Q21" s="33"/>
      <c r="R21" s="34"/>
      <c r="S21" s="38" t="s">
        <v>39</v>
      </c>
      <c r="T21" s="6"/>
      <c r="U21" s="6"/>
      <c r="V21" s="6"/>
      <c r="W21" s="6"/>
      <c r="X21" s="39"/>
      <c r="Y21" s="43"/>
    </row>
    <row r="22" ht="24.75" customHeight="1">
      <c r="A22" s="47"/>
      <c r="B22" s="48"/>
      <c r="C22" s="48"/>
      <c r="D22" s="48"/>
      <c r="E22" s="48"/>
      <c r="F22" s="48"/>
      <c r="G22" s="48"/>
      <c r="H22" s="48"/>
      <c r="I22" s="48"/>
      <c r="J22" s="49"/>
      <c r="K22" s="50">
        <f>SUM(D5:D16)+SUM(J5:J17)+SUM(P5:P18)+SUM(V5:V20)</f>
        <v>86</v>
      </c>
      <c r="L22" s="49"/>
      <c r="M22" s="42" t="str">
        <f>"Tổng HS đi học trễ "&amp;SUM(R5:R18)</f>
        <v>Tổng HS đi học trễ 0</v>
      </c>
      <c r="N22" s="33"/>
      <c r="O22" s="33"/>
      <c r="P22" s="33"/>
      <c r="Q22" s="33"/>
      <c r="R22" s="34"/>
      <c r="S22" s="41" t="s">
        <v>38</v>
      </c>
      <c r="T22" s="33"/>
      <c r="U22" s="33"/>
      <c r="V22" s="36"/>
      <c r="W22" s="37">
        <f>SUM(V5:V20)</f>
        <v>30</v>
      </c>
      <c r="X22" s="34"/>
      <c r="Y22" s="51"/>
    </row>
    <row r="23" ht="24.75" customHeight="1">
      <c r="A23" s="3"/>
      <c r="B23" s="52" t="s">
        <v>40</v>
      </c>
      <c r="C23" s="48"/>
      <c r="D23" s="48"/>
      <c r="E23" s="48"/>
      <c r="F23" s="48"/>
      <c r="G23" s="48"/>
      <c r="H23" s="48"/>
      <c r="I23" s="48"/>
      <c r="J23" s="48"/>
      <c r="K23" s="48"/>
      <c r="L23" s="48"/>
      <c r="M23" s="49"/>
      <c r="N23" s="53">
        <f>SUM(E5:E16)+SUM(K5:K17)+SUM(Q5:Q18)+SUM(W5:W20)</f>
        <v>172</v>
      </c>
      <c r="O23" s="49"/>
      <c r="P23" s="54"/>
      <c r="Q23" s="55"/>
      <c r="R23" s="56"/>
      <c r="S23" s="40" t="str">
        <f>"Tổng HS vắng có phép "&amp; SUM(W5:W20)</f>
        <v>Tổng HS vắng có phép 62</v>
      </c>
      <c r="T23" s="33"/>
      <c r="U23" s="33"/>
      <c r="V23" s="33"/>
      <c r="W23" s="33"/>
      <c r="X23" s="34"/>
      <c r="Y23" s="3"/>
    </row>
    <row r="24" ht="24.75" customHeight="1">
      <c r="A24" s="57"/>
      <c r="B24" s="58"/>
      <c r="C24" s="12"/>
      <c r="D24" s="59" t="s">
        <v>41</v>
      </c>
      <c r="E24" s="48"/>
      <c r="F24" s="48"/>
      <c r="G24" s="48"/>
      <c r="H24" s="48"/>
      <c r="I24" s="48"/>
      <c r="J24" s="48"/>
      <c r="K24" s="48"/>
      <c r="L24" s="48"/>
      <c r="M24" s="48"/>
      <c r="N24" s="49"/>
      <c r="O24" s="60">
        <f>SUM(F5:F16)+SUM(L5:L17)+SUM(R5:R18)+SUM(X5:X20)</f>
        <v>27</v>
      </c>
      <c r="P24" s="48"/>
      <c r="Q24" s="48"/>
      <c r="R24" s="61"/>
      <c r="S24" s="42" t="str">
        <f>"Tổng HS đi học trễ "&amp; SUM(X5:X20)</f>
        <v>Tổng HS đi học trễ 15</v>
      </c>
      <c r="T24" s="33"/>
      <c r="U24" s="33"/>
      <c r="V24" s="33"/>
      <c r="W24" s="33"/>
      <c r="X24" s="34"/>
      <c r="Y24" s="3"/>
    </row>
    <row r="25" ht="15.75" customHeight="1">
      <c r="A25" s="3"/>
      <c r="B25" s="62"/>
      <c r="C25" s="12"/>
      <c r="D25" s="12"/>
      <c r="E25" s="12"/>
      <c r="F25" s="12"/>
      <c r="G25" s="12"/>
      <c r="H25" s="3"/>
      <c r="I25" s="3"/>
      <c r="J25" s="3"/>
      <c r="K25" s="3"/>
      <c r="L25" s="3"/>
      <c r="M25" s="3"/>
      <c r="N25" s="62"/>
      <c r="O25" s="3"/>
      <c r="P25" s="3"/>
      <c r="Q25" s="3"/>
      <c r="R25" s="3"/>
      <c r="S25" s="3"/>
      <c r="T25" s="3"/>
      <c r="U25" s="3"/>
      <c r="V25" s="3"/>
      <c r="W25" s="3"/>
      <c r="X25" s="3"/>
      <c r="Y25" s="3"/>
    </row>
    <row r="26" ht="15.75" customHeight="1">
      <c r="A26" s="3"/>
      <c r="B26" s="3"/>
      <c r="C26" s="3"/>
      <c r="D26" s="3"/>
      <c r="E26" s="3"/>
      <c r="F26" s="3"/>
      <c r="G26" s="12"/>
      <c r="H26" s="3"/>
      <c r="I26" s="3"/>
      <c r="J26" s="3"/>
      <c r="K26" s="3"/>
      <c r="L26" s="3"/>
      <c r="M26" s="3"/>
      <c r="N26" s="62"/>
      <c r="O26" s="3"/>
      <c r="P26" s="3"/>
      <c r="Q26" s="3"/>
      <c r="R26" s="3"/>
      <c r="S26" s="3"/>
      <c r="T26" s="3"/>
      <c r="U26" s="3"/>
      <c r="V26" s="3"/>
      <c r="W26" s="3"/>
      <c r="X26" s="3"/>
      <c r="Y26" s="3"/>
    </row>
    <row r="27" ht="15.75" customHeight="1">
      <c r="A27" s="3"/>
      <c r="B27" s="62"/>
      <c r="C27" s="12"/>
      <c r="D27" s="12"/>
      <c r="E27" s="12"/>
      <c r="F27" s="12"/>
      <c r="G27" s="12"/>
      <c r="H27" s="3"/>
      <c r="I27" s="3"/>
      <c r="J27" s="3"/>
      <c r="K27" s="3"/>
      <c r="L27" s="3"/>
      <c r="M27" s="3"/>
      <c r="N27" s="62"/>
      <c r="O27" s="3"/>
      <c r="P27" s="3"/>
      <c r="Q27" s="3"/>
      <c r="R27" s="3"/>
      <c r="S27" s="3"/>
      <c r="T27" s="3"/>
      <c r="U27" s="3"/>
      <c r="V27" s="3"/>
      <c r="W27" s="3"/>
      <c r="X27" s="3"/>
      <c r="Y27" s="3"/>
    </row>
    <row r="28" ht="15.75" customHeight="1">
      <c r="A28" s="3"/>
      <c r="B28" s="62"/>
      <c r="C28" s="12"/>
      <c r="D28" s="12"/>
      <c r="E28" s="12"/>
      <c r="F28" s="12"/>
      <c r="G28" s="12"/>
      <c r="H28" s="3"/>
      <c r="I28" s="3"/>
      <c r="J28" s="3"/>
      <c r="K28" s="3"/>
      <c r="L28" s="3"/>
      <c r="M28" s="3"/>
      <c r="N28" s="62"/>
      <c r="O28" s="3"/>
      <c r="P28" s="3"/>
      <c r="Q28" s="3"/>
      <c r="R28" s="3"/>
      <c r="S28" s="3"/>
      <c r="T28" s="3"/>
      <c r="U28" s="3"/>
      <c r="V28" s="3"/>
      <c r="W28" s="3"/>
      <c r="X28" s="3"/>
      <c r="Y28" s="3"/>
    </row>
    <row r="29" ht="15.75" customHeight="1">
      <c r="A29" s="3"/>
      <c r="B29" s="62"/>
      <c r="C29" s="12"/>
      <c r="D29" s="12"/>
      <c r="E29" s="12"/>
      <c r="F29" s="12"/>
      <c r="G29" s="12"/>
      <c r="H29" s="3"/>
      <c r="I29" s="3"/>
      <c r="J29" s="3"/>
      <c r="K29" s="3"/>
      <c r="L29" s="3"/>
      <c r="M29" s="3"/>
      <c r="N29" s="62"/>
      <c r="O29" s="3"/>
      <c r="P29" s="3"/>
      <c r="Q29" s="3"/>
      <c r="R29" s="3"/>
      <c r="S29" s="3"/>
      <c r="T29" s="3"/>
      <c r="U29" s="3"/>
      <c r="V29" s="3"/>
      <c r="W29" s="3"/>
      <c r="X29" s="3"/>
      <c r="Y29" s="3"/>
    </row>
    <row r="30" ht="15.75" customHeight="1">
      <c r="A30" s="3"/>
      <c r="B30" s="62"/>
      <c r="C30" s="12"/>
      <c r="D30" s="12"/>
      <c r="E30" s="12"/>
      <c r="F30" s="12"/>
      <c r="G30" s="12"/>
      <c r="H30" s="3"/>
      <c r="I30" s="3"/>
      <c r="J30" s="3"/>
      <c r="K30" s="3"/>
      <c r="L30" s="3"/>
      <c r="M30" s="3"/>
      <c r="N30" s="62"/>
      <c r="O30" s="3"/>
      <c r="P30" s="3"/>
      <c r="Q30" s="3"/>
      <c r="R30" s="3"/>
      <c r="S30" s="3"/>
      <c r="T30" s="3"/>
      <c r="U30" s="3"/>
      <c r="V30" s="3"/>
      <c r="W30" s="3"/>
      <c r="X30" s="3"/>
      <c r="Y30" s="3"/>
    </row>
    <row r="31" ht="15.75" customHeight="1">
      <c r="A31" s="3"/>
      <c r="B31" s="62"/>
      <c r="C31" s="12"/>
      <c r="D31" s="12"/>
      <c r="E31" s="12"/>
      <c r="F31" s="12"/>
      <c r="G31" s="12"/>
      <c r="H31" s="3"/>
      <c r="I31" s="3"/>
      <c r="J31" s="3"/>
      <c r="K31" s="3"/>
      <c r="L31" s="3"/>
      <c r="M31" s="3"/>
      <c r="N31" s="62"/>
      <c r="O31" s="3"/>
      <c r="P31" s="3"/>
      <c r="Q31" s="3"/>
      <c r="R31" s="3"/>
      <c r="S31" s="3"/>
      <c r="T31" s="3"/>
      <c r="U31" s="3"/>
      <c r="V31" s="3"/>
      <c r="W31" s="3"/>
      <c r="X31" s="3"/>
      <c r="Y31" s="3"/>
    </row>
    <row r="32" ht="15.75" customHeight="1">
      <c r="A32" s="3"/>
      <c r="B32" s="62"/>
      <c r="C32" s="12"/>
      <c r="D32" s="12"/>
      <c r="E32" s="12"/>
      <c r="F32" s="12"/>
      <c r="G32" s="12"/>
      <c r="H32" s="3"/>
      <c r="I32" s="3"/>
      <c r="J32" s="3"/>
      <c r="K32" s="3"/>
      <c r="L32" s="3"/>
      <c r="M32" s="3"/>
      <c r="N32" s="62"/>
      <c r="O32" s="3"/>
      <c r="P32" s="3"/>
      <c r="Q32" s="3"/>
      <c r="R32" s="3"/>
      <c r="S32" s="3"/>
      <c r="T32" s="3"/>
      <c r="U32" s="3"/>
      <c r="V32" s="3"/>
      <c r="W32" s="3"/>
      <c r="X32" s="3"/>
      <c r="Y32" s="3"/>
    </row>
    <row r="33" ht="15.75" customHeight="1">
      <c r="A33" s="3"/>
      <c r="B33" s="62"/>
      <c r="C33" s="12"/>
      <c r="D33" s="12"/>
      <c r="E33" s="12"/>
      <c r="F33" s="12"/>
      <c r="G33" s="12"/>
      <c r="H33" s="3"/>
      <c r="I33" s="3"/>
      <c r="J33" s="3"/>
      <c r="K33" s="3"/>
      <c r="L33" s="3"/>
      <c r="M33" s="3"/>
      <c r="N33" s="62"/>
      <c r="O33" s="3"/>
      <c r="P33" s="3"/>
      <c r="Q33" s="3"/>
      <c r="R33" s="3"/>
      <c r="S33" s="3"/>
      <c r="T33" s="3"/>
      <c r="U33" s="3"/>
      <c r="V33" s="3"/>
      <c r="W33" s="3"/>
      <c r="X33" s="3"/>
      <c r="Y33" s="3"/>
    </row>
    <row r="34" ht="15.75" customHeight="1">
      <c r="A34" s="3"/>
      <c r="B34" s="62"/>
      <c r="C34" s="12"/>
      <c r="D34" s="12"/>
      <c r="E34" s="12"/>
      <c r="F34" s="12"/>
      <c r="G34" s="12"/>
      <c r="H34" s="3"/>
      <c r="I34" s="3"/>
      <c r="J34" s="3"/>
      <c r="K34" s="3"/>
      <c r="L34" s="3"/>
      <c r="M34" s="3"/>
      <c r="N34" s="62"/>
      <c r="O34" s="3"/>
      <c r="P34" s="3"/>
      <c r="Q34" s="3"/>
      <c r="R34" s="3"/>
      <c r="S34" s="3"/>
      <c r="T34" s="3"/>
      <c r="U34" s="3"/>
      <c r="V34" s="3"/>
      <c r="W34" s="3"/>
      <c r="X34" s="3"/>
      <c r="Y34" s="3"/>
    </row>
    <row r="35" ht="15.75" customHeight="1">
      <c r="A35" s="3"/>
      <c r="B35" s="62"/>
      <c r="C35" s="12"/>
      <c r="D35" s="12"/>
      <c r="E35" s="12"/>
      <c r="F35" s="12"/>
      <c r="G35" s="12"/>
      <c r="H35" s="3"/>
      <c r="I35" s="3"/>
      <c r="J35" s="3"/>
      <c r="K35" s="3"/>
      <c r="L35" s="3"/>
      <c r="M35" s="3"/>
      <c r="N35" s="62"/>
      <c r="O35" s="3"/>
      <c r="P35" s="3"/>
      <c r="Q35" s="3"/>
      <c r="R35" s="3"/>
      <c r="S35" s="3"/>
      <c r="T35" s="3"/>
      <c r="U35" s="3"/>
      <c r="V35" s="3"/>
      <c r="W35" s="3"/>
      <c r="X35" s="3"/>
      <c r="Y35" s="3"/>
    </row>
    <row r="36" ht="15.75" customHeight="1">
      <c r="A36" s="3"/>
      <c r="B36" s="62"/>
      <c r="C36" s="12"/>
      <c r="D36" s="12"/>
      <c r="E36" s="12"/>
      <c r="F36" s="12"/>
      <c r="G36" s="12"/>
      <c r="H36" s="3"/>
      <c r="I36" s="3"/>
      <c r="J36" s="3"/>
      <c r="K36" s="3"/>
      <c r="L36" s="3"/>
      <c r="M36" s="3"/>
      <c r="N36" s="62"/>
      <c r="O36" s="3"/>
      <c r="P36" s="3"/>
      <c r="Q36" s="3"/>
      <c r="R36" s="3"/>
      <c r="S36" s="3"/>
      <c r="T36" s="3"/>
      <c r="U36" s="3"/>
      <c r="V36" s="3"/>
      <c r="W36" s="3"/>
      <c r="X36" s="3"/>
      <c r="Y36" s="3"/>
    </row>
    <row r="37" ht="15.75" customHeight="1">
      <c r="A37" s="3"/>
      <c r="B37" s="62"/>
      <c r="C37" s="12"/>
      <c r="D37" s="12"/>
      <c r="E37" s="12"/>
      <c r="F37" s="12"/>
      <c r="G37" s="12"/>
      <c r="H37" s="3"/>
      <c r="I37" s="3"/>
      <c r="J37" s="3"/>
      <c r="K37" s="3"/>
      <c r="L37" s="3"/>
      <c r="M37" s="3"/>
      <c r="N37" s="62"/>
      <c r="O37" s="3"/>
      <c r="P37" s="3"/>
      <c r="Q37" s="3"/>
      <c r="R37" s="3"/>
      <c r="S37" s="3"/>
      <c r="T37" s="3"/>
      <c r="U37" s="3"/>
      <c r="V37" s="3"/>
      <c r="W37" s="3"/>
      <c r="X37" s="3"/>
      <c r="Y37" s="3"/>
    </row>
    <row r="38" ht="15.75" customHeight="1">
      <c r="A38" s="3"/>
      <c r="B38" s="62"/>
      <c r="C38" s="12"/>
      <c r="D38" s="12"/>
      <c r="E38" s="12"/>
      <c r="F38" s="12"/>
      <c r="G38" s="12"/>
      <c r="H38" s="3"/>
      <c r="I38" s="3"/>
      <c r="J38" s="3"/>
      <c r="K38" s="3"/>
      <c r="L38" s="3"/>
      <c r="M38" s="3"/>
      <c r="N38" s="62"/>
      <c r="O38" s="3"/>
      <c r="P38" s="3"/>
      <c r="Q38" s="3"/>
      <c r="R38" s="3"/>
      <c r="S38" s="3"/>
      <c r="T38" s="3"/>
      <c r="U38" s="3"/>
      <c r="V38" s="3"/>
      <c r="W38" s="3"/>
      <c r="X38" s="3"/>
      <c r="Y38" s="3"/>
    </row>
    <row r="39" ht="15.75" customHeight="1">
      <c r="A39" s="3"/>
      <c r="B39" s="62"/>
      <c r="C39" s="12"/>
      <c r="D39" s="12"/>
      <c r="E39" s="12"/>
      <c r="F39" s="12"/>
      <c r="G39" s="12"/>
      <c r="H39" s="3"/>
      <c r="I39" s="3"/>
      <c r="J39" s="3"/>
      <c r="K39" s="3"/>
      <c r="L39" s="3"/>
      <c r="M39" s="3"/>
      <c r="N39" s="62"/>
      <c r="O39" s="3"/>
      <c r="P39" s="3"/>
      <c r="Q39" s="3"/>
      <c r="R39" s="3"/>
      <c r="S39" s="3"/>
      <c r="T39" s="3"/>
      <c r="U39" s="3"/>
      <c r="V39" s="3"/>
      <c r="W39" s="3"/>
      <c r="X39" s="3"/>
      <c r="Y39" s="3"/>
    </row>
    <row r="40" ht="15.75" customHeight="1">
      <c r="A40" s="3"/>
      <c r="B40" s="62"/>
      <c r="C40" s="12"/>
      <c r="D40" s="12"/>
      <c r="E40" s="12"/>
      <c r="F40" s="12"/>
      <c r="G40" s="12"/>
      <c r="H40" s="3"/>
      <c r="I40" s="3"/>
      <c r="J40" s="3"/>
      <c r="K40" s="3"/>
      <c r="L40" s="3"/>
      <c r="M40" s="3"/>
      <c r="N40" s="62"/>
      <c r="O40" s="3"/>
      <c r="P40" s="3"/>
      <c r="Q40" s="3"/>
      <c r="R40" s="3"/>
      <c r="S40" s="3"/>
      <c r="T40" s="3"/>
      <c r="U40" s="3"/>
      <c r="V40" s="3"/>
      <c r="W40" s="3"/>
      <c r="X40" s="3"/>
      <c r="Y40" s="3"/>
    </row>
    <row r="41" ht="15.75" customHeight="1">
      <c r="A41" s="3"/>
      <c r="B41" s="62"/>
      <c r="C41" s="12"/>
      <c r="D41" s="12"/>
      <c r="E41" s="12"/>
      <c r="F41" s="12"/>
      <c r="G41" s="12"/>
      <c r="H41" s="3"/>
      <c r="I41" s="3"/>
      <c r="J41" s="3"/>
      <c r="K41" s="3"/>
      <c r="L41" s="3"/>
      <c r="M41" s="3"/>
      <c r="N41" s="62"/>
      <c r="O41" s="3"/>
      <c r="P41" s="3"/>
      <c r="Q41" s="3"/>
      <c r="R41" s="3"/>
      <c r="S41" s="3"/>
      <c r="T41" s="3"/>
      <c r="U41" s="3"/>
      <c r="V41" s="3"/>
      <c r="W41" s="3"/>
      <c r="X41" s="3"/>
      <c r="Y41" s="3"/>
    </row>
    <row r="42" ht="15.75" customHeight="1">
      <c r="A42" s="3"/>
      <c r="B42" s="62"/>
      <c r="C42" s="12"/>
      <c r="D42" s="12"/>
      <c r="E42" s="12"/>
      <c r="F42" s="12"/>
      <c r="G42" s="12"/>
      <c r="H42" s="3"/>
      <c r="I42" s="3"/>
      <c r="J42" s="3"/>
      <c r="K42" s="3"/>
      <c r="L42" s="3"/>
      <c r="M42" s="3"/>
      <c r="N42" s="62"/>
      <c r="O42" s="3"/>
      <c r="P42" s="3"/>
      <c r="Q42" s="3"/>
      <c r="R42" s="3"/>
      <c r="S42" s="3"/>
      <c r="T42" s="3"/>
      <c r="U42" s="3"/>
      <c r="V42" s="3"/>
      <c r="W42" s="3"/>
      <c r="X42" s="3"/>
      <c r="Y42" s="3"/>
    </row>
    <row r="43" ht="15.75" customHeight="1">
      <c r="A43" s="3"/>
      <c r="B43" s="62"/>
      <c r="C43" s="12"/>
      <c r="D43" s="12"/>
      <c r="E43" s="12"/>
      <c r="F43" s="12"/>
      <c r="G43" s="12"/>
      <c r="H43" s="3"/>
      <c r="I43" s="3"/>
      <c r="J43" s="3"/>
      <c r="K43" s="3"/>
      <c r="L43" s="3"/>
      <c r="M43" s="3"/>
      <c r="N43" s="62"/>
      <c r="O43" s="3"/>
      <c r="P43" s="3"/>
      <c r="Q43" s="3"/>
      <c r="R43" s="3"/>
      <c r="S43" s="3"/>
      <c r="T43" s="3"/>
      <c r="U43" s="3"/>
      <c r="V43" s="3"/>
      <c r="W43" s="3"/>
      <c r="X43" s="3"/>
      <c r="Y43" s="3"/>
    </row>
    <row r="44" ht="15.75" customHeight="1">
      <c r="A44" s="3"/>
      <c r="B44" s="62"/>
      <c r="C44" s="12"/>
      <c r="D44" s="12"/>
      <c r="E44" s="12"/>
      <c r="F44" s="12"/>
      <c r="G44" s="12"/>
      <c r="H44" s="3"/>
      <c r="I44" s="3"/>
      <c r="J44" s="3"/>
      <c r="K44" s="3"/>
      <c r="L44" s="3"/>
      <c r="M44" s="3"/>
      <c r="N44" s="62"/>
      <c r="O44" s="3"/>
      <c r="P44" s="3"/>
      <c r="Q44" s="3"/>
      <c r="R44" s="3"/>
      <c r="S44" s="3"/>
      <c r="T44" s="3"/>
      <c r="U44" s="3"/>
      <c r="V44" s="3"/>
      <c r="W44" s="3"/>
      <c r="X44" s="3"/>
      <c r="Y44" s="3"/>
    </row>
    <row r="45" ht="15.75" customHeight="1">
      <c r="A45" s="3"/>
      <c r="B45" s="62"/>
      <c r="C45" s="12"/>
      <c r="D45" s="12"/>
      <c r="E45" s="12"/>
      <c r="F45" s="12"/>
      <c r="G45" s="12"/>
      <c r="H45" s="3"/>
      <c r="I45" s="3"/>
      <c r="J45" s="3"/>
      <c r="K45" s="3"/>
      <c r="L45" s="3"/>
      <c r="M45" s="3"/>
      <c r="N45" s="62"/>
      <c r="O45" s="3"/>
      <c r="P45" s="3"/>
      <c r="Q45" s="3"/>
      <c r="R45" s="3"/>
      <c r="S45" s="3"/>
      <c r="T45" s="3"/>
      <c r="U45" s="3"/>
      <c r="V45" s="3"/>
      <c r="W45" s="3"/>
      <c r="X45" s="3"/>
      <c r="Y45" s="3"/>
    </row>
    <row r="46" ht="15.75" customHeight="1">
      <c r="A46" s="3"/>
      <c r="B46" s="62"/>
      <c r="C46" s="12"/>
      <c r="D46" s="12"/>
      <c r="E46" s="12"/>
      <c r="F46" s="12"/>
      <c r="G46" s="12"/>
      <c r="H46" s="3"/>
      <c r="I46" s="3"/>
      <c r="J46" s="3"/>
      <c r="K46" s="3"/>
      <c r="L46" s="3"/>
      <c r="M46" s="3"/>
      <c r="N46" s="62"/>
      <c r="O46" s="3"/>
      <c r="P46" s="3"/>
      <c r="Q46" s="3"/>
      <c r="R46" s="3"/>
      <c r="S46" s="3"/>
      <c r="T46" s="3"/>
      <c r="U46" s="3"/>
      <c r="V46" s="3"/>
      <c r="W46" s="3"/>
      <c r="X46" s="3"/>
      <c r="Y46" s="3"/>
    </row>
    <row r="47" ht="15.75" customHeight="1">
      <c r="A47" s="3"/>
      <c r="B47" s="62"/>
      <c r="C47" s="12"/>
      <c r="D47" s="12"/>
      <c r="E47" s="12"/>
      <c r="F47" s="12"/>
      <c r="G47" s="12"/>
      <c r="H47" s="3"/>
      <c r="I47" s="3"/>
      <c r="J47" s="3"/>
      <c r="K47" s="3"/>
      <c r="L47" s="3"/>
      <c r="M47" s="3"/>
      <c r="N47" s="62"/>
      <c r="O47" s="3"/>
      <c r="P47" s="3"/>
      <c r="Q47" s="3"/>
      <c r="R47" s="3"/>
      <c r="S47" s="3"/>
      <c r="T47" s="3"/>
      <c r="U47" s="3"/>
      <c r="V47" s="3"/>
      <c r="W47" s="3"/>
      <c r="X47" s="3"/>
      <c r="Y47" s="3"/>
    </row>
    <row r="48" ht="15.75" customHeight="1">
      <c r="A48" s="3"/>
      <c r="B48" s="62"/>
      <c r="C48" s="12"/>
      <c r="D48" s="12"/>
      <c r="E48" s="12"/>
      <c r="F48" s="12"/>
      <c r="G48" s="12"/>
      <c r="H48" s="3"/>
      <c r="I48" s="3"/>
      <c r="J48" s="3"/>
      <c r="K48" s="3"/>
      <c r="L48" s="3"/>
      <c r="M48" s="3"/>
      <c r="N48" s="62"/>
      <c r="O48" s="3"/>
      <c r="P48" s="3"/>
      <c r="Q48" s="3"/>
      <c r="R48" s="3"/>
      <c r="S48" s="3"/>
      <c r="T48" s="3"/>
      <c r="U48" s="3"/>
      <c r="V48" s="3"/>
      <c r="W48" s="3"/>
      <c r="X48" s="3"/>
      <c r="Y48" s="3"/>
    </row>
    <row r="49" ht="15.75" customHeight="1">
      <c r="A49" s="3"/>
      <c r="B49" s="62"/>
      <c r="C49" s="12"/>
      <c r="D49" s="12"/>
      <c r="E49" s="12"/>
      <c r="F49" s="12"/>
      <c r="G49" s="12"/>
      <c r="H49" s="3"/>
      <c r="I49" s="3"/>
      <c r="J49" s="3"/>
      <c r="K49" s="3"/>
      <c r="L49" s="3"/>
      <c r="M49" s="3"/>
      <c r="N49" s="62"/>
      <c r="O49" s="3"/>
      <c r="P49" s="3"/>
      <c r="Q49" s="3"/>
      <c r="R49" s="3"/>
      <c r="S49" s="3"/>
      <c r="T49" s="3"/>
      <c r="U49" s="3"/>
      <c r="V49" s="3"/>
      <c r="W49" s="3"/>
      <c r="X49" s="3"/>
      <c r="Y49" s="3"/>
    </row>
    <row r="50" ht="15.75" customHeight="1">
      <c r="A50" s="3"/>
      <c r="B50" s="62"/>
      <c r="C50" s="12"/>
      <c r="D50" s="12"/>
      <c r="E50" s="12"/>
      <c r="F50" s="12"/>
      <c r="G50" s="12"/>
      <c r="H50" s="3"/>
      <c r="I50" s="3"/>
      <c r="J50" s="3"/>
      <c r="K50" s="3"/>
      <c r="L50" s="3"/>
      <c r="M50" s="3"/>
      <c r="N50" s="62"/>
      <c r="O50" s="3"/>
      <c r="P50" s="3"/>
      <c r="Q50" s="3"/>
      <c r="R50" s="3"/>
      <c r="S50" s="3"/>
      <c r="T50" s="3"/>
      <c r="U50" s="3"/>
      <c r="V50" s="3"/>
      <c r="W50" s="3"/>
      <c r="X50" s="3"/>
      <c r="Y50" s="3"/>
    </row>
    <row r="51" ht="15.75" customHeight="1">
      <c r="A51" s="3"/>
      <c r="B51" s="62"/>
      <c r="C51" s="12"/>
      <c r="D51" s="12"/>
      <c r="E51" s="12"/>
      <c r="F51" s="12"/>
      <c r="G51" s="12"/>
      <c r="H51" s="3"/>
      <c r="I51" s="3"/>
      <c r="J51" s="3"/>
      <c r="K51" s="3"/>
      <c r="L51" s="3"/>
      <c r="M51" s="3"/>
      <c r="N51" s="62"/>
      <c r="O51" s="3"/>
      <c r="P51" s="3"/>
      <c r="Q51" s="3"/>
      <c r="R51" s="3"/>
      <c r="S51" s="3"/>
      <c r="T51" s="3"/>
      <c r="U51" s="3"/>
      <c r="V51" s="3"/>
      <c r="W51" s="3"/>
      <c r="X51" s="3"/>
      <c r="Y51" s="3"/>
    </row>
    <row r="52" ht="15.75" customHeight="1">
      <c r="A52" s="3"/>
      <c r="B52" s="62"/>
      <c r="C52" s="12"/>
      <c r="D52" s="12"/>
      <c r="E52" s="12"/>
      <c r="F52" s="12"/>
      <c r="G52" s="12"/>
      <c r="H52" s="3"/>
      <c r="I52" s="3"/>
      <c r="J52" s="3"/>
      <c r="K52" s="3"/>
      <c r="L52" s="3"/>
      <c r="M52" s="3"/>
      <c r="N52" s="62"/>
      <c r="O52" s="3"/>
      <c r="P52" s="3"/>
      <c r="Q52" s="3"/>
      <c r="R52" s="3"/>
      <c r="S52" s="3"/>
      <c r="T52" s="3"/>
      <c r="U52" s="3"/>
      <c r="V52" s="3"/>
      <c r="W52" s="3"/>
      <c r="X52" s="3"/>
      <c r="Y52" s="3"/>
    </row>
    <row r="53" ht="15.75" customHeight="1">
      <c r="A53" s="3"/>
      <c r="B53" s="62"/>
      <c r="C53" s="12"/>
      <c r="D53" s="12"/>
      <c r="E53" s="12"/>
      <c r="F53" s="12"/>
      <c r="G53" s="12"/>
      <c r="H53" s="3"/>
      <c r="I53" s="3"/>
      <c r="J53" s="3"/>
      <c r="K53" s="3"/>
      <c r="L53" s="3"/>
      <c r="M53" s="3"/>
      <c r="N53" s="62"/>
      <c r="O53" s="3"/>
      <c r="P53" s="3"/>
      <c r="Q53" s="3"/>
      <c r="R53" s="3"/>
      <c r="S53" s="3"/>
      <c r="T53" s="3"/>
      <c r="U53" s="3"/>
      <c r="V53" s="3"/>
      <c r="W53" s="3"/>
      <c r="X53" s="3"/>
      <c r="Y53" s="3"/>
    </row>
    <row r="54" ht="15.75" customHeight="1">
      <c r="A54" s="3"/>
      <c r="B54" s="62"/>
      <c r="C54" s="12"/>
      <c r="D54" s="12"/>
      <c r="E54" s="12"/>
      <c r="F54" s="12"/>
      <c r="G54" s="12"/>
      <c r="H54" s="3"/>
      <c r="I54" s="3"/>
      <c r="J54" s="3"/>
      <c r="K54" s="3"/>
      <c r="L54" s="3"/>
      <c r="M54" s="3"/>
      <c r="N54" s="62"/>
      <c r="O54" s="3"/>
      <c r="P54" s="3"/>
      <c r="Q54" s="3"/>
      <c r="R54" s="3"/>
      <c r="S54" s="3"/>
      <c r="T54" s="3"/>
      <c r="U54" s="3"/>
      <c r="V54" s="3"/>
      <c r="W54" s="3"/>
      <c r="X54" s="3"/>
      <c r="Y54" s="3"/>
    </row>
    <row r="55" ht="15.75" customHeight="1">
      <c r="A55" s="3"/>
      <c r="B55" s="62"/>
      <c r="C55" s="12"/>
      <c r="D55" s="12"/>
      <c r="E55" s="12"/>
      <c r="F55" s="12"/>
      <c r="G55" s="12"/>
      <c r="H55" s="3"/>
      <c r="I55" s="3"/>
      <c r="J55" s="3"/>
      <c r="K55" s="3"/>
      <c r="L55" s="3"/>
      <c r="M55" s="3"/>
      <c r="N55" s="62"/>
      <c r="O55" s="3"/>
      <c r="P55" s="3"/>
      <c r="Q55" s="3"/>
      <c r="R55" s="3"/>
      <c r="S55" s="3"/>
      <c r="T55" s="3"/>
      <c r="U55" s="3"/>
      <c r="V55" s="3"/>
      <c r="W55" s="3"/>
      <c r="X55" s="3"/>
      <c r="Y55" s="3"/>
    </row>
    <row r="56" ht="15.75" customHeight="1">
      <c r="A56" s="3"/>
      <c r="B56" s="62"/>
      <c r="C56" s="12"/>
      <c r="D56" s="12"/>
      <c r="E56" s="12"/>
      <c r="F56" s="12"/>
      <c r="G56" s="12"/>
      <c r="H56" s="3"/>
      <c r="I56" s="3"/>
      <c r="J56" s="3"/>
      <c r="K56" s="3"/>
      <c r="L56" s="3"/>
      <c r="M56" s="3"/>
      <c r="N56" s="62"/>
      <c r="O56" s="3"/>
      <c r="P56" s="3"/>
      <c r="Q56" s="3"/>
      <c r="R56" s="3"/>
      <c r="S56" s="3"/>
      <c r="T56" s="3"/>
      <c r="U56" s="3"/>
      <c r="V56" s="3"/>
      <c r="W56" s="3"/>
      <c r="X56" s="3"/>
      <c r="Y56" s="3"/>
    </row>
    <row r="57" ht="15.75" customHeight="1">
      <c r="A57" s="3"/>
      <c r="B57" s="62"/>
      <c r="C57" s="12"/>
      <c r="D57" s="12"/>
      <c r="E57" s="12"/>
      <c r="F57" s="12"/>
      <c r="G57" s="12"/>
      <c r="H57" s="3"/>
      <c r="I57" s="3"/>
      <c r="J57" s="3"/>
      <c r="K57" s="3"/>
      <c r="L57" s="3"/>
      <c r="M57" s="3"/>
      <c r="N57" s="62"/>
      <c r="O57" s="3"/>
      <c r="P57" s="3"/>
      <c r="Q57" s="3"/>
      <c r="R57" s="3"/>
      <c r="S57" s="3"/>
      <c r="T57" s="3"/>
      <c r="U57" s="3"/>
      <c r="V57" s="3"/>
      <c r="W57" s="3"/>
      <c r="X57" s="3"/>
      <c r="Y57" s="3"/>
    </row>
    <row r="58" ht="15.75" customHeight="1">
      <c r="A58" s="3"/>
      <c r="B58" s="62"/>
      <c r="C58" s="12"/>
      <c r="D58" s="12"/>
      <c r="E58" s="12"/>
      <c r="F58" s="12"/>
      <c r="G58" s="12"/>
      <c r="H58" s="3"/>
      <c r="I58" s="3"/>
      <c r="J58" s="3"/>
      <c r="K58" s="3"/>
      <c r="L58" s="3"/>
      <c r="M58" s="3"/>
      <c r="N58" s="62"/>
      <c r="O58" s="3"/>
      <c r="P58" s="3"/>
      <c r="Q58" s="3"/>
      <c r="R58" s="3"/>
      <c r="S58" s="3"/>
      <c r="T58" s="3"/>
      <c r="U58" s="3"/>
      <c r="V58" s="3"/>
      <c r="W58" s="3"/>
      <c r="X58" s="3"/>
      <c r="Y58" s="3"/>
    </row>
    <row r="59" ht="15.75" customHeight="1">
      <c r="A59" s="3"/>
      <c r="B59" s="62"/>
      <c r="C59" s="12"/>
      <c r="D59" s="12"/>
      <c r="E59" s="12"/>
      <c r="F59" s="12"/>
      <c r="G59" s="12"/>
      <c r="H59" s="3"/>
      <c r="I59" s="3"/>
      <c r="J59" s="3"/>
      <c r="K59" s="3"/>
      <c r="L59" s="3"/>
      <c r="M59" s="3"/>
      <c r="N59" s="62"/>
      <c r="O59" s="3"/>
      <c r="P59" s="3"/>
      <c r="Q59" s="3"/>
      <c r="R59" s="3"/>
      <c r="S59" s="3"/>
      <c r="T59" s="3"/>
      <c r="U59" s="3"/>
      <c r="V59" s="3"/>
      <c r="W59" s="3"/>
      <c r="X59" s="3"/>
      <c r="Y59" s="3"/>
    </row>
    <row r="60" ht="15.75" customHeight="1">
      <c r="A60" s="3"/>
      <c r="B60" s="62"/>
      <c r="C60" s="12"/>
      <c r="D60" s="12"/>
      <c r="E60" s="12"/>
      <c r="F60" s="12"/>
      <c r="G60" s="12"/>
      <c r="H60" s="3"/>
      <c r="I60" s="3"/>
      <c r="J60" s="3"/>
      <c r="K60" s="3"/>
      <c r="L60" s="3"/>
      <c r="M60" s="3"/>
      <c r="N60" s="62"/>
      <c r="O60" s="3"/>
      <c r="P60" s="3"/>
      <c r="Q60" s="3"/>
      <c r="R60" s="3"/>
      <c r="S60" s="3"/>
      <c r="T60" s="3"/>
      <c r="U60" s="3"/>
      <c r="V60" s="3"/>
      <c r="W60" s="3"/>
      <c r="X60" s="3"/>
      <c r="Y60" s="3"/>
    </row>
    <row r="61" ht="15.75" customHeight="1">
      <c r="A61" s="3"/>
      <c r="B61" s="62"/>
      <c r="C61" s="12"/>
      <c r="D61" s="12"/>
      <c r="E61" s="12"/>
      <c r="F61" s="12"/>
      <c r="G61" s="12"/>
      <c r="H61" s="3"/>
      <c r="I61" s="3"/>
      <c r="J61" s="3"/>
      <c r="K61" s="3"/>
      <c r="L61" s="3"/>
      <c r="M61" s="3"/>
      <c r="N61" s="62"/>
      <c r="O61" s="3"/>
      <c r="P61" s="3"/>
      <c r="Q61" s="3"/>
      <c r="R61" s="3"/>
      <c r="S61" s="3"/>
      <c r="T61" s="3"/>
      <c r="U61" s="3"/>
      <c r="V61" s="3"/>
      <c r="W61" s="3"/>
      <c r="X61" s="3"/>
      <c r="Y61" s="3"/>
    </row>
    <row r="62" ht="15.75" customHeight="1">
      <c r="A62" s="3"/>
      <c r="B62" s="62"/>
      <c r="C62" s="12"/>
      <c r="D62" s="12"/>
      <c r="E62" s="12"/>
      <c r="F62" s="12"/>
      <c r="G62" s="12"/>
      <c r="H62" s="3"/>
      <c r="I62" s="3"/>
      <c r="J62" s="3"/>
      <c r="K62" s="3"/>
      <c r="L62" s="3"/>
      <c r="M62" s="3"/>
      <c r="N62" s="62"/>
      <c r="O62" s="3"/>
      <c r="P62" s="3"/>
      <c r="Q62" s="3"/>
      <c r="R62" s="3"/>
      <c r="S62" s="3"/>
      <c r="T62" s="3"/>
      <c r="U62" s="3"/>
      <c r="V62" s="3"/>
      <c r="W62" s="3"/>
      <c r="X62" s="3"/>
      <c r="Y62" s="3"/>
    </row>
    <row r="63" ht="15.75" customHeight="1">
      <c r="A63" s="3"/>
      <c r="B63" s="62"/>
      <c r="C63" s="12"/>
      <c r="D63" s="12"/>
      <c r="E63" s="12"/>
      <c r="F63" s="12"/>
      <c r="G63" s="12"/>
      <c r="H63" s="3"/>
      <c r="I63" s="3"/>
      <c r="J63" s="3"/>
      <c r="K63" s="3"/>
      <c r="L63" s="3"/>
      <c r="M63" s="3"/>
      <c r="N63" s="62"/>
      <c r="O63" s="3"/>
      <c r="P63" s="3"/>
      <c r="Q63" s="3"/>
      <c r="R63" s="3"/>
      <c r="S63" s="3"/>
      <c r="T63" s="3"/>
      <c r="U63" s="3"/>
      <c r="V63" s="3"/>
      <c r="W63" s="3"/>
      <c r="X63" s="3"/>
      <c r="Y63" s="3"/>
    </row>
    <row r="64" ht="15.75" customHeight="1">
      <c r="A64" s="3"/>
      <c r="B64" s="62"/>
      <c r="C64" s="12"/>
      <c r="D64" s="12"/>
      <c r="E64" s="12"/>
      <c r="F64" s="12"/>
      <c r="G64" s="12"/>
      <c r="H64" s="3"/>
      <c r="I64" s="3"/>
      <c r="J64" s="3"/>
      <c r="K64" s="3"/>
      <c r="L64" s="3"/>
      <c r="M64" s="3"/>
      <c r="N64" s="62"/>
      <c r="O64" s="3"/>
      <c r="P64" s="3"/>
      <c r="Q64" s="3"/>
      <c r="R64" s="3"/>
      <c r="S64" s="3"/>
      <c r="T64" s="3"/>
      <c r="U64" s="3"/>
      <c r="V64" s="3"/>
      <c r="W64" s="3"/>
      <c r="X64" s="3"/>
      <c r="Y64" s="3"/>
    </row>
    <row r="65" ht="15.75" customHeight="1">
      <c r="A65" s="3"/>
      <c r="B65" s="62"/>
      <c r="C65" s="12"/>
      <c r="D65" s="12"/>
      <c r="E65" s="12"/>
      <c r="F65" s="12"/>
      <c r="G65" s="12"/>
      <c r="H65" s="3"/>
      <c r="I65" s="3"/>
      <c r="J65" s="3"/>
      <c r="K65" s="3"/>
      <c r="L65" s="3"/>
      <c r="M65" s="3"/>
      <c r="N65" s="62"/>
      <c r="O65" s="3"/>
      <c r="P65" s="3"/>
      <c r="Q65" s="3"/>
      <c r="R65" s="3"/>
      <c r="S65" s="3"/>
      <c r="T65" s="3"/>
      <c r="U65" s="3"/>
      <c r="V65" s="3"/>
      <c r="W65" s="3"/>
      <c r="X65" s="3"/>
      <c r="Y65" s="3"/>
    </row>
    <row r="66" ht="15.75" customHeight="1">
      <c r="A66" s="3"/>
      <c r="B66" s="62"/>
      <c r="C66" s="12"/>
      <c r="D66" s="12"/>
      <c r="E66" s="12"/>
      <c r="F66" s="12"/>
      <c r="G66" s="12"/>
      <c r="H66" s="3"/>
      <c r="I66" s="3"/>
      <c r="J66" s="3"/>
      <c r="K66" s="3"/>
      <c r="L66" s="3"/>
      <c r="M66" s="3"/>
      <c r="N66" s="62"/>
      <c r="O66" s="3"/>
      <c r="P66" s="3"/>
      <c r="Q66" s="3"/>
      <c r="R66" s="3"/>
      <c r="S66" s="3"/>
      <c r="T66" s="3"/>
      <c r="U66" s="3"/>
      <c r="V66" s="3"/>
      <c r="W66" s="3"/>
      <c r="X66" s="3"/>
      <c r="Y66" s="3"/>
    </row>
    <row r="67" ht="15.75" customHeight="1">
      <c r="A67" s="3"/>
      <c r="B67" s="62"/>
      <c r="C67" s="12"/>
      <c r="D67" s="12"/>
      <c r="E67" s="12"/>
      <c r="F67" s="12"/>
      <c r="G67" s="12"/>
      <c r="H67" s="3"/>
      <c r="I67" s="3"/>
      <c r="J67" s="3"/>
      <c r="K67" s="3"/>
      <c r="L67" s="3"/>
      <c r="M67" s="3"/>
      <c r="N67" s="62"/>
      <c r="O67" s="3"/>
      <c r="P67" s="3"/>
      <c r="Q67" s="3"/>
      <c r="R67" s="3"/>
      <c r="S67" s="3"/>
      <c r="T67" s="3"/>
      <c r="U67" s="3"/>
      <c r="V67" s="3"/>
      <c r="W67" s="3"/>
      <c r="X67" s="3"/>
      <c r="Y67" s="3"/>
    </row>
    <row r="68" ht="15.75" customHeight="1">
      <c r="A68" s="3"/>
      <c r="B68" s="62"/>
      <c r="C68" s="12"/>
      <c r="D68" s="12"/>
      <c r="E68" s="12"/>
      <c r="F68" s="12"/>
      <c r="G68" s="12"/>
      <c r="H68" s="3"/>
      <c r="I68" s="3"/>
      <c r="J68" s="3"/>
      <c r="K68" s="3"/>
      <c r="L68" s="3"/>
      <c r="M68" s="3"/>
      <c r="N68" s="62"/>
      <c r="O68" s="3"/>
      <c r="P68" s="3"/>
      <c r="Q68" s="3"/>
      <c r="R68" s="3"/>
      <c r="S68" s="3"/>
      <c r="T68" s="3"/>
      <c r="U68" s="3"/>
      <c r="V68" s="3"/>
      <c r="W68" s="3"/>
      <c r="X68" s="3"/>
      <c r="Y68" s="3"/>
    </row>
    <row r="69" ht="15.75" customHeight="1">
      <c r="A69" s="3"/>
      <c r="B69" s="62"/>
      <c r="C69" s="12"/>
      <c r="D69" s="12"/>
      <c r="E69" s="12"/>
      <c r="F69" s="12"/>
      <c r="G69" s="12"/>
      <c r="H69" s="3"/>
      <c r="I69" s="3"/>
      <c r="J69" s="3"/>
      <c r="K69" s="3"/>
      <c r="L69" s="3"/>
      <c r="M69" s="3"/>
      <c r="N69" s="62"/>
      <c r="O69" s="3"/>
      <c r="P69" s="3"/>
      <c r="Q69" s="3"/>
      <c r="R69" s="3"/>
      <c r="S69" s="3"/>
      <c r="T69" s="3"/>
      <c r="U69" s="3"/>
      <c r="V69" s="3"/>
      <c r="W69" s="3"/>
      <c r="X69" s="3"/>
      <c r="Y69" s="3"/>
    </row>
    <row r="70" ht="15.75" customHeight="1">
      <c r="A70" s="3"/>
      <c r="B70" s="62"/>
      <c r="C70" s="12"/>
      <c r="D70" s="12"/>
      <c r="E70" s="12"/>
      <c r="F70" s="12"/>
      <c r="G70" s="12"/>
      <c r="H70" s="3"/>
      <c r="I70" s="3"/>
      <c r="J70" s="3"/>
      <c r="K70" s="3"/>
      <c r="L70" s="3"/>
      <c r="M70" s="3"/>
      <c r="N70" s="62"/>
      <c r="O70" s="3"/>
      <c r="P70" s="3"/>
      <c r="Q70" s="3"/>
      <c r="R70" s="3"/>
      <c r="S70" s="3"/>
      <c r="T70" s="3"/>
      <c r="U70" s="3"/>
      <c r="V70" s="3"/>
      <c r="W70" s="3"/>
      <c r="X70" s="3"/>
      <c r="Y70" s="3"/>
    </row>
    <row r="71" ht="15.75" customHeight="1">
      <c r="A71" s="3"/>
      <c r="B71" s="62"/>
      <c r="C71" s="12"/>
      <c r="D71" s="12"/>
      <c r="E71" s="12"/>
      <c r="F71" s="12"/>
      <c r="G71" s="12"/>
      <c r="H71" s="3"/>
      <c r="I71" s="3"/>
      <c r="J71" s="3"/>
      <c r="K71" s="3"/>
      <c r="L71" s="3"/>
      <c r="M71" s="3"/>
      <c r="N71" s="62"/>
      <c r="O71" s="3"/>
      <c r="P71" s="3"/>
      <c r="Q71" s="3"/>
      <c r="R71" s="3"/>
      <c r="S71" s="3"/>
      <c r="T71" s="3"/>
      <c r="U71" s="3"/>
      <c r="V71" s="3"/>
      <c r="W71" s="3"/>
      <c r="X71" s="3"/>
      <c r="Y71" s="3"/>
    </row>
    <row r="72" ht="15.75" customHeight="1">
      <c r="A72" s="3"/>
      <c r="B72" s="62"/>
      <c r="C72" s="12"/>
      <c r="D72" s="12"/>
      <c r="E72" s="12"/>
      <c r="F72" s="12"/>
      <c r="G72" s="12"/>
      <c r="H72" s="3"/>
      <c r="I72" s="3"/>
      <c r="J72" s="3"/>
      <c r="K72" s="3"/>
      <c r="L72" s="3"/>
      <c r="M72" s="3"/>
      <c r="N72" s="62"/>
      <c r="O72" s="3"/>
      <c r="P72" s="3"/>
      <c r="Q72" s="3"/>
      <c r="R72" s="3"/>
      <c r="S72" s="3"/>
      <c r="T72" s="3"/>
      <c r="U72" s="3"/>
      <c r="V72" s="3"/>
      <c r="W72" s="3"/>
      <c r="X72" s="3"/>
      <c r="Y72" s="3"/>
    </row>
    <row r="73" ht="15.75" customHeight="1">
      <c r="A73" s="3"/>
      <c r="B73" s="62"/>
      <c r="C73" s="12"/>
      <c r="D73" s="12"/>
      <c r="E73" s="12"/>
      <c r="F73" s="12"/>
      <c r="G73" s="12"/>
      <c r="H73" s="3"/>
      <c r="I73" s="3"/>
      <c r="J73" s="3"/>
      <c r="K73" s="3"/>
      <c r="L73" s="3"/>
      <c r="M73" s="3"/>
      <c r="N73" s="62"/>
      <c r="O73" s="3"/>
      <c r="P73" s="3"/>
      <c r="Q73" s="3"/>
      <c r="R73" s="3"/>
      <c r="S73" s="3"/>
      <c r="T73" s="3"/>
      <c r="U73" s="3"/>
      <c r="V73" s="3"/>
      <c r="W73" s="3"/>
      <c r="X73" s="3"/>
      <c r="Y73" s="3"/>
    </row>
    <row r="74" ht="15.75" customHeight="1">
      <c r="A74" s="3"/>
      <c r="B74" s="62"/>
      <c r="C74" s="12"/>
      <c r="D74" s="12"/>
      <c r="E74" s="12"/>
      <c r="F74" s="12"/>
      <c r="G74" s="12"/>
      <c r="H74" s="3"/>
      <c r="I74" s="3"/>
      <c r="J74" s="3"/>
      <c r="K74" s="3"/>
      <c r="L74" s="3"/>
      <c r="M74" s="3"/>
      <c r="N74" s="62"/>
      <c r="O74" s="3"/>
      <c r="P74" s="3"/>
      <c r="Q74" s="3"/>
      <c r="R74" s="3"/>
      <c r="S74" s="3"/>
      <c r="T74" s="3"/>
      <c r="U74" s="3"/>
      <c r="V74" s="3"/>
      <c r="W74" s="3"/>
      <c r="X74" s="3"/>
      <c r="Y74" s="3"/>
    </row>
    <row r="75" ht="15.75" customHeight="1">
      <c r="A75" s="3"/>
      <c r="B75" s="62"/>
      <c r="C75" s="12"/>
      <c r="D75" s="12"/>
      <c r="E75" s="12"/>
      <c r="F75" s="12"/>
      <c r="G75" s="12"/>
      <c r="H75" s="3"/>
      <c r="I75" s="3"/>
      <c r="J75" s="3"/>
      <c r="K75" s="3"/>
      <c r="L75" s="3"/>
      <c r="M75" s="3"/>
      <c r="N75" s="62"/>
      <c r="O75" s="3"/>
      <c r="P75" s="3"/>
      <c r="Q75" s="3"/>
      <c r="R75" s="3"/>
      <c r="S75" s="3"/>
      <c r="T75" s="3"/>
      <c r="U75" s="3"/>
      <c r="V75" s="3"/>
      <c r="W75" s="3"/>
      <c r="X75" s="3"/>
      <c r="Y75" s="3"/>
    </row>
    <row r="76" ht="15.75" customHeight="1">
      <c r="A76" s="3"/>
      <c r="B76" s="62"/>
      <c r="C76" s="12"/>
      <c r="D76" s="12"/>
      <c r="E76" s="12"/>
      <c r="F76" s="12"/>
      <c r="G76" s="12"/>
      <c r="H76" s="3"/>
      <c r="I76" s="3"/>
      <c r="J76" s="3"/>
      <c r="K76" s="3"/>
      <c r="L76" s="3"/>
      <c r="M76" s="3"/>
      <c r="N76" s="62"/>
      <c r="O76" s="3"/>
      <c r="P76" s="3"/>
      <c r="Q76" s="3"/>
      <c r="R76" s="3"/>
      <c r="S76" s="3"/>
      <c r="T76" s="3"/>
      <c r="U76" s="3"/>
      <c r="V76" s="3"/>
      <c r="W76" s="3"/>
      <c r="X76" s="3"/>
      <c r="Y76" s="3"/>
    </row>
    <row r="77" ht="15.75" customHeight="1">
      <c r="A77" s="3"/>
      <c r="B77" s="62"/>
      <c r="C77" s="12"/>
      <c r="D77" s="12"/>
      <c r="E77" s="12"/>
      <c r="F77" s="12"/>
      <c r="G77" s="12"/>
      <c r="H77" s="3"/>
      <c r="I77" s="3"/>
      <c r="J77" s="3"/>
      <c r="K77" s="3"/>
      <c r="L77" s="3"/>
      <c r="M77" s="3"/>
      <c r="N77" s="62"/>
      <c r="O77" s="3"/>
      <c r="P77" s="3"/>
      <c r="Q77" s="3"/>
      <c r="R77" s="3"/>
      <c r="S77" s="3"/>
      <c r="T77" s="3"/>
      <c r="U77" s="3"/>
      <c r="V77" s="3"/>
      <c r="W77" s="3"/>
      <c r="X77" s="3"/>
      <c r="Y77" s="3"/>
    </row>
    <row r="78" ht="15.75" customHeight="1">
      <c r="A78" s="3"/>
      <c r="B78" s="62"/>
      <c r="C78" s="12"/>
      <c r="D78" s="12"/>
      <c r="E78" s="12"/>
      <c r="F78" s="12"/>
      <c r="G78" s="12"/>
      <c r="H78" s="3"/>
      <c r="I78" s="3"/>
      <c r="J78" s="3"/>
      <c r="K78" s="3"/>
      <c r="L78" s="3"/>
      <c r="M78" s="3"/>
      <c r="N78" s="62"/>
      <c r="O78" s="3"/>
      <c r="P78" s="3"/>
      <c r="Q78" s="3"/>
      <c r="R78" s="3"/>
      <c r="S78" s="3"/>
      <c r="T78" s="3"/>
      <c r="U78" s="3"/>
      <c r="V78" s="3"/>
      <c r="W78" s="3"/>
      <c r="X78" s="3"/>
      <c r="Y78" s="3"/>
    </row>
    <row r="79" ht="15.75" customHeight="1">
      <c r="A79" s="3"/>
      <c r="B79" s="62"/>
      <c r="C79" s="12"/>
      <c r="D79" s="12"/>
      <c r="E79" s="12"/>
      <c r="F79" s="12"/>
      <c r="G79" s="12"/>
      <c r="H79" s="3"/>
      <c r="I79" s="3"/>
      <c r="J79" s="3"/>
      <c r="K79" s="3"/>
      <c r="L79" s="3"/>
      <c r="M79" s="3"/>
      <c r="N79" s="62"/>
      <c r="O79" s="3"/>
      <c r="P79" s="3"/>
      <c r="Q79" s="3"/>
      <c r="R79" s="3"/>
      <c r="S79" s="3"/>
      <c r="T79" s="3"/>
      <c r="U79" s="3"/>
      <c r="V79" s="3"/>
      <c r="W79" s="3"/>
      <c r="X79" s="3"/>
      <c r="Y79" s="3"/>
    </row>
    <row r="80" ht="15.75" customHeight="1">
      <c r="A80" s="3"/>
      <c r="B80" s="62"/>
      <c r="C80" s="12"/>
      <c r="D80" s="12"/>
      <c r="E80" s="12"/>
      <c r="F80" s="12"/>
      <c r="G80" s="12"/>
      <c r="H80" s="3"/>
      <c r="I80" s="3"/>
      <c r="J80" s="3"/>
      <c r="K80" s="3"/>
      <c r="L80" s="3"/>
      <c r="M80" s="3"/>
      <c r="N80" s="62"/>
      <c r="O80" s="3"/>
      <c r="P80" s="3"/>
      <c r="Q80" s="3"/>
      <c r="R80" s="3"/>
      <c r="S80" s="3"/>
      <c r="T80" s="3"/>
      <c r="U80" s="3"/>
      <c r="V80" s="3"/>
      <c r="W80" s="3"/>
      <c r="X80" s="3"/>
      <c r="Y80" s="3"/>
    </row>
    <row r="81" ht="15.75" customHeight="1">
      <c r="A81" s="3"/>
      <c r="B81" s="62"/>
      <c r="C81" s="12"/>
      <c r="D81" s="12"/>
      <c r="E81" s="12"/>
      <c r="F81" s="12"/>
      <c r="G81" s="12"/>
      <c r="H81" s="3"/>
      <c r="I81" s="3"/>
      <c r="J81" s="3"/>
      <c r="K81" s="3"/>
      <c r="L81" s="3"/>
      <c r="M81" s="3"/>
      <c r="N81" s="62"/>
      <c r="O81" s="3"/>
      <c r="P81" s="3"/>
      <c r="Q81" s="3"/>
      <c r="R81" s="3"/>
      <c r="S81" s="3"/>
      <c r="T81" s="3"/>
      <c r="U81" s="3"/>
      <c r="V81" s="3"/>
      <c r="W81" s="3"/>
      <c r="X81" s="3"/>
      <c r="Y81" s="3"/>
    </row>
    <row r="82" ht="15.75" customHeight="1">
      <c r="A82" s="3"/>
      <c r="B82" s="62"/>
      <c r="C82" s="12"/>
      <c r="D82" s="12"/>
      <c r="E82" s="12"/>
      <c r="F82" s="12"/>
      <c r="G82" s="12"/>
      <c r="H82" s="3"/>
      <c r="I82" s="3"/>
      <c r="J82" s="3"/>
      <c r="K82" s="3"/>
      <c r="L82" s="3"/>
      <c r="M82" s="3"/>
      <c r="N82" s="62"/>
      <c r="O82" s="3"/>
      <c r="P82" s="3"/>
      <c r="Q82" s="3"/>
      <c r="R82" s="3"/>
      <c r="S82" s="3"/>
      <c r="T82" s="3"/>
      <c r="U82" s="3"/>
      <c r="V82" s="3"/>
      <c r="W82" s="3"/>
      <c r="X82" s="3"/>
      <c r="Y82" s="3"/>
    </row>
    <row r="83" ht="15.75" customHeight="1">
      <c r="A83" s="3"/>
      <c r="B83" s="62"/>
      <c r="C83" s="12"/>
      <c r="D83" s="12"/>
      <c r="E83" s="12"/>
      <c r="F83" s="12"/>
      <c r="G83" s="12"/>
      <c r="H83" s="3"/>
      <c r="I83" s="3"/>
      <c r="J83" s="3"/>
      <c r="K83" s="3"/>
      <c r="L83" s="3"/>
      <c r="M83" s="3"/>
      <c r="N83" s="62"/>
      <c r="O83" s="3"/>
      <c r="P83" s="3"/>
      <c r="Q83" s="3"/>
      <c r="R83" s="3"/>
      <c r="S83" s="3"/>
      <c r="T83" s="3"/>
      <c r="U83" s="3"/>
      <c r="V83" s="3"/>
      <c r="W83" s="3"/>
      <c r="X83" s="3"/>
      <c r="Y83" s="3"/>
    </row>
    <row r="84" ht="15.75" customHeight="1">
      <c r="A84" s="3"/>
      <c r="B84" s="62"/>
      <c r="C84" s="12"/>
      <c r="D84" s="12"/>
      <c r="E84" s="12"/>
      <c r="F84" s="12"/>
      <c r="G84" s="12"/>
      <c r="H84" s="3"/>
      <c r="I84" s="3"/>
      <c r="J84" s="3"/>
      <c r="K84" s="3"/>
      <c r="L84" s="3"/>
      <c r="M84" s="3"/>
      <c r="N84" s="62"/>
      <c r="O84" s="3"/>
      <c r="P84" s="3"/>
      <c r="Q84" s="3"/>
      <c r="R84" s="3"/>
      <c r="S84" s="3"/>
      <c r="T84" s="3"/>
      <c r="U84" s="3"/>
      <c r="V84" s="3"/>
      <c r="W84" s="3"/>
      <c r="X84" s="3"/>
      <c r="Y84" s="3"/>
    </row>
    <row r="85" ht="15.75" customHeight="1">
      <c r="A85" s="3"/>
      <c r="B85" s="62"/>
      <c r="C85" s="12"/>
      <c r="D85" s="12"/>
      <c r="E85" s="12"/>
      <c r="F85" s="12"/>
      <c r="G85" s="12"/>
      <c r="H85" s="3"/>
      <c r="I85" s="3"/>
      <c r="J85" s="3"/>
      <c r="K85" s="3"/>
      <c r="L85" s="3"/>
      <c r="M85" s="3"/>
      <c r="N85" s="62"/>
      <c r="O85" s="3"/>
      <c r="P85" s="3"/>
      <c r="Q85" s="3"/>
      <c r="R85" s="3"/>
      <c r="S85" s="3"/>
      <c r="T85" s="3"/>
      <c r="U85" s="3"/>
      <c r="V85" s="3"/>
      <c r="W85" s="3"/>
      <c r="X85" s="3"/>
      <c r="Y85" s="3"/>
    </row>
    <row r="86" ht="15.75" customHeight="1">
      <c r="A86" s="3"/>
      <c r="B86" s="62"/>
      <c r="C86" s="12"/>
      <c r="D86" s="12"/>
      <c r="E86" s="12"/>
      <c r="F86" s="12"/>
      <c r="G86" s="12"/>
      <c r="H86" s="3"/>
      <c r="I86" s="3"/>
      <c r="J86" s="3"/>
      <c r="K86" s="3"/>
      <c r="L86" s="3"/>
      <c r="M86" s="3"/>
      <c r="N86" s="62"/>
      <c r="O86" s="3"/>
      <c r="P86" s="3"/>
      <c r="Q86" s="3"/>
      <c r="R86" s="3"/>
      <c r="S86" s="3"/>
      <c r="T86" s="3"/>
      <c r="U86" s="3"/>
      <c r="V86" s="3"/>
      <c r="W86" s="3"/>
      <c r="X86" s="3"/>
      <c r="Y86" s="3"/>
    </row>
    <row r="87" ht="15.75" customHeight="1">
      <c r="A87" s="3"/>
      <c r="B87" s="62"/>
      <c r="C87" s="12"/>
      <c r="D87" s="12"/>
      <c r="E87" s="12"/>
      <c r="F87" s="12"/>
      <c r="G87" s="12"/>
      <c r="H87" s="3"/>
      <c r="I87" s="3"/>
      <c r="J87" s="3"/>
      <c r="K87" s="3"/>
      <c r="L87" s="3"/>
      <c r="M87" s="3"/>
      <c r="N87" s="62"/>
      <c r="O87" s="3"/>
      <c r="P87" s="3"/>
      <c r="Q87" s="3"/>
      <c r="R87" s="3"/>
      <c r="S87" s="3"/>
      <c r="T87" s="3"/>
      <c r="U87" s="3"/>
      <c r="V87" s="3"/>
      <c r="W87" s="3"/>
      <c r="X87" s="3"/>
      <c r="Y87" s="3"/>
    </row>
    <row r="88" ht="15.75" customHeight="1">
      <c r="A88" s="3"/>
      <c r="B88" s="62"/>
      <c r="C88" s="12"/>
      <c r="D88" s="12"/>
      <c r="E88" s="12"/>
      <c r="F88" s="12"/>
      <c r="G88" s="12"/>
      <c r="H88" s="3"/>
      <c r="I88" s="3"/>
      <c r="J88" s="3"/>
      <c r="K88" s="3"/>
      <c r="L88" s="3"/>
      <c r="M88" s="3"/>
      <c r="N88" s="62"/>
      <c r="O88" s="3"/>
      <c r="P88" s="3"/>
      <c r="Q88" s="3"/>
      <c r="R88" s="3"/>
      <c r="S88" s="3"/>
      <c r="T88" s="3"/>
      <c r="U88" s="3"/>
      <c r="V88" s="3"/>
      <c r="W88" s="3"/>
      <c r="X88" s="3"/>
      <c r="Y88" s="3"/>
    </row>
    <row r="89" ht="15.75" customHeight="1">
      <c r="A89" s="3"/>
      <c r="B89" s="62"/>
      <c r="C89" s="12"/>
      <c r="D89" s="12"/>
      <c r="E89" s="12"/>
      <c r="F89" s="12"/>
      <c r="G89" s="12"/>
      <c r="H89" s="3"/>
      <c r="I89" s="3"/>
      <c r="J89" s="3"/>
      <c r="K89" s="3"/>
      <c r="L89" s="3"/>
      <c r="M89" s="3"/>
      <c r="N89" s="62"/>
      <c r="O89" s="3"/>
      <c r="P89" s="3"/>
      <c r="Q89" s="3"/>
      <c r="R89" s="3"/>
      <c r="S89" s="3"/>
      <c r="T89" s="3"/>
      <c r="U89" s="3"/>
      <c r="V89" s="3"/>
      <c r="W89" s="3"/>
      <c r="X89" s="3"/>
      <c r="Y89" s="3"/>
    </row>
    <row r="90" ht="15.75" customHeight="1">
      <c r="A90" s="3"/>
      <c r="B90" s="62"/>
      <c r="C90" s="12"/>
      <c r="D90" s="12"/>
      <c r="E90" s="12"/>
      <c r="F90" s="12"/>
      <c r="G90" s="12"/>
      <c r="H90" s="3"/>
      <c r="I90" s="3"/>
      <c r="J90" s="3"/>
      <c r="K90" s="3"/>
      <c r="L90" s="3"/>
      <c r="M90" s="3"/>
      <c r="N90" s="62"/>
      <c r="O90" s="3"/>
      <c r="P90" s="3"/>
      <c r="Q90" s="3"/>
      <c r="R90" s="3"/>
      <c r="S90" s="3"/>
      <c r="T90" s="3"/>
      <c r="U90" s="3"/>
      <c r="V90" s="3"/>
      <c r="W90" s="3"/>
      <c r="X90" s="3"/>
      <c r="Y90" s="3"/>
    </row>
    <row r="91" ht="15.75" customHeight="1">
      <c r="A91" s="3"/>
      <c r="B91" s="62"/>
      <c r="C91" s="12"/>
      <c r="D91" s="12"/>
      <c r="E91" s="12"/>
      <c r="F91" s="12"/>
      <c r="G91" s="12"/>
      <c r="H91" s="3"/>
      <c r="I91" s="3"/>
      <c r="J91" s="3"/>
      <c r="K91" s="3"/>
      <c r="L91" s="3"/>
      <c r="M91" s="3"/>
      <c r="N91" s="62"/>
      <c r="O91" s="3"/>
      <c r="P91" s="3"/>
      <c r="Q91" s="3"/>
      <c r="R91" s="3"/>
      <c r="S91" s="3"/>
      <c r="T91" s="3"/>
      <c r="U91" s="3"/>
      <c r="V91" s="3"/>
      <c r="W91" s="3"/>
      <c r="X91" s="3"/>
      <c r="Y91" s="3"/>
    </row>
    <row r="92" ht="15.75" customHeight="1">
      <c r="A92" s="3"/>
      <c r="B92" s="62"/>
      <c r="C92" s="12"/>
      <c r="D92" s="12"/>
      <c r="E92" s="12"/>
      <c r="F92" s="12"/>
      <c r="G92" s="12"/>
      <c r="H92" s="3"/>
      <c r="I92" s="3"/>
      <c r="J92" s="3"/>
      <c r="K92" s="3"/>
      <c r="L92" s="3"/>
      <c r="M92" s="3"/>
      <c r="N92" s="62"/>
      <c r="O92" s="3"/>
      <c r="P92" s="3"/>
      <c r="Q92" s="3"/>
      <c r="R92" s="3"/>
      <c r="S92" s="3"/>
      <c r="T92" s="3"/>
      <c r="U92" s="3"/>
      <c r="V92" s="3"/>
      <c r="W92" s="3"/>
      <c r="X92" s="3"/>
      <c r="Y92" s="3"/>
    </row>
    <row r="93" ht="15.75" customHeight="1">
      <c r="A93" s="3"/>
      <c r="B93" s="62"/>
      <c r="C93" s="12"/>
      <c r="D93" s="12"/>
      <c r="E93" s="12"/>
      <c r="F93" s="12"/>
      <c r="G93" s="12"/>
      <c r="H93" s="3"/>
      <c r="I93" s="3"/>
      <c r="J93" s="3"/>
      <c r="K93" s="3"/>
      <c r="L93" s="3"/>
      <c r="M93" s="3"/>
      <c r="N93" s="62"/>
      <c r="O93" s="3"/>
      <c r="P93" s="3"/>
      <c r="Q93" s="3"/>
      <c r="R93" s="3"/>
      <c r="S93" s="3"/>
      <c r="T93" s="3"/>
      <c r="U93" s="3"/>
      <c r="V93" s="3"/>
      <c r="W93" s="3"/>
      <c r="X93" s="3"/>
      <c r="Y93" s="3"/>
    </row>
    <row r="94" ht="15.75" customHeight="1">
      <c r="A94" s="3"/>
      <c r="B94" s="62"/>
      <c r="C94" s="12"/>
      <c r="D94" s="12"/>
      <c r="E94" s="12"/>
      <c r="F94" s="12"/>
      <c r="G94" s="12"/>
      <c r="H94" s="3"/>
      <c r="I94" s="3"/>
      <c r="J94" s="3"/>
      <c r="K94" s="3"/>
      <c r="L94" s="3"/>
      <c r="M94" s="3"/>
      <c r="N94" s="62"/>
      <c r="O94" s="3"/>
      <c r="P94" s="3"/>
      <c r="Q94" s="3"/>
      <c r="R94" s="3"/>
      <c r="S94" s="3"/>
      <c r="T94" s="3"/>
      <c r="U94" s="3"/>
      <c r="V94" s="3"/>
      <c r="W94" s="3"/>
      <c r="X94" s="3"/>
      <c r="Y94" s="3"/>
    </row>
    <row r="95" ht="15.75" customHeight="1">
      <c r="A95" s="3"/>
      <c r="B95" s="62"/>
      <c r="C95" s="12"/>
      <c r="D95" s="12"/>
      <c r="E95" s="12"/>
      <c r="F95" s="12"/>
      <c r="G95" s="12"/>
      <c r="H95" s="3"/>
      <c r="I95" s="3"/>
      <c r="J95" s="3"/>
      <c r="K95" s="3"/>
      <c r="L95" s="3"/>
      <c r="M95" s="3"/>
      <c r="N95" s="62"/>
      <c r="O95" s="3"/>
      <c r="P95" s="3"/>
      <c r="Q95" s="3"/>
      <c r="R95" s="3"/>
      <c r="S95" s="3"/>
      <c r="T95" s="3"/>
      <c r="U95" s="3"/>
      <c r="V95" s="3"/>
      <c r="W95" s="3"/>
      <c r="X95" s="3"/>
      <c r="Y95" s="3"/>
    </row>
    <row r="96" ht="15.75" customHeight="1">
      <c r="A96" s="3"/>
      <c r="B96" s="62"/>
      <c r="C96" s="12"/>
      <c r="D96" s="12"/>
      <c r="E96" s="12"/>
      <c r="F96" s="12"/>
      <c r="G96" s="12"/>
      <c r="H96" s="3"/>
      <c r="I96" s="3"/>
      <c r="J96" s="3"/>
      <c r="K96" s="3"/>
      <c r="L96" s="3"/>
      <c r="M96" s="3"/>
      <c r="N96" s="62"/>
      <c r="O96" s="3"/>
      <c r="P96" s="3"/>
      <c r="Q96" s="3"/>
      <c r="R96" s="3"/>
      <c r="S96" s="3"/>
      <c r="T96" s="3"/>
      <c r="U96" s="3"/>
      <c r="V96" s="3"/>
      <c r="W96" s="3"/>
      <c r="X96" s="3"/>
      <c r="Y96" s="3"/>
    </row>
    <row r="97" ht="15.75" customHeight="1">
      <c r="A97" s="3"/>
      <c r="B97" s="62"/>
      <c r="C97" s="12"/>
      <c r="D97" s="12"/>
      <c r="E97" s="12"/>
      <c r="F97" s="12"/>
      <c r="G97" s="12"/>
      <c r="H97" s="3"/>
      <c r="I97" s="3"/>
      <c r="J97" s="3"/>
      <c r="K97" s="3"/>
      <c r="L97" s="3"/>
      <c r="M97" s="3"/>
      <c r="N97" s="62"/>
      <c r="O97" s="3"/>
      <c r="P97" s="3"/>
      <c r="Q97" s="3"/>
      <c r="R97" s="3"/>
      <c r="S97" s="3"/>
      <c r="T97" s="3"/>
      <c r="U97" s="3"/>
      <c r="V97" s="3"/>
      <c r="W97" s="3"/>
      <c r="X97" s="3"/>
      <c r="Y97" s="3"/>
    </row>
    <row r="98" ht="15.75" customHeight="1">
      <c r="A98" s="3"/>
      <c r="B98" s="62"/>
      <c r="C98" s="12"/>
      <c r="D98" s="12"/>
      <c r="E98" s="12"/>
      <c r="F98" s="12"/>
      <c r="G98" s="12"/>
      <c r="H98" s="3"/>
      <c r="I98" s="3"/>
      <c r="J98" s="3"/>
      <c r="K98" s="3"/>
      <c r="L98" s="3"/>
      <c r="M98" s="3"/>
      <c r="N98" s="62"/>
      <c r="O98" s="3"/>
      <c r="P98" s="3"/>
      <c r="Q98" s="3"/>
      <c r="R98" s="3"/>
      <c r="S98" s="3"/>
      <c r="T98" s="3"/>
      <c r="U98" s="3"/>
      <c r="V98" s="3"/>
      <c r="W98" s="3"/>
      <c r="X98" s="3"/>
      <c r="Y98" s="3"/>
    </row>
    <row r="99" ht="15.75" customHeight="1">
      <c r="A99" s="3"/>
      <c r="B99" s="62"/>
      <c r="C99" s="12"/>
      <c r="D99" s="12"/>
      <c r="E99" s="12"/>
      <c r="F99" s="12"/>
      <c r="G99" s="12"/>
      <c r="H99" s="3"/>
      <c r="I99" s="3"/>
      <c r="J99" s="3"/>
      <c r="K99" s="3"/>
      <c r="L99" s="3"/>
      <c r="M99" s="3"/>
      <c r="N99" s="62"/>
      <c r="O99" s="3"/>
      <c r="P99" s="3"/>
      <c r="Q99" s="3"/>
      <c r="R99" s="3"/>
      <c r="S99" s="3"/>
      <c r="T99" s="3"/>
      <c r="U99" s="3"/>
      <c r="V99" s="3"/>
      <c r="W99" s="3"/>
      <c r="X99" s="3"/>
      <c r="Y99" s="3"/>
    </row>
    <row r="100" ht="15.75" customHeight="1">
      <c r="A100" s="3"/>
      <c r="B100" s="62"/>
      <c r="C100" s="12"/>
      <c r="D100" s="12"/>
      <c r="E100" s="12"/>
      <c r="F100" s="12"/>
      <c r="G100" s="12"/>
      <c r="H100" s="3"/>
      <c r="I100" s="3"/>
      <c r="J100" s="3"/>
      <c r="K100" s="3"/>
      <c r="L100" s="3"/>
      <c r="M100" s="3"/>
      <c r="N100" s="62"/>
      <c r="O100" s="3"/>
      <c r="P100" s="3"/>
      <c r="Q100" s="3"/>
      <c r="R100" s="3"/>
      <c r="S100" s="3"/>
      <c r="T100" s="3"/>
      <c r="U100" s="3"/>
      <c r="V100" s="3"/>
      <c r="W100" s="3"/>
      <c r="X100" s="3"/>
      <c r="Y100" s="3"/>
    </row>
    <row r="101" ht="15.75" customHeight="1">
      <c r="A101" s="3"/>
      <c r="B101" s="62"/>
      <c r="C101" s="12"/>
      <c r="D101" s="12"/>
      <c r="E101" s="12"/>
      <c r="F101" s="12"/>
      <c r="G101" s="12"/>
      <c r="H101" s="3"/>
      <c r="I101" s="3"/>
      <c r="J101" s="3"/>
      <c r="K101" s="3"/>
      <c r="L101" s="3"/>
      <c r="M101" s="3"/>
      <c r="N101" s="62"/>
      <c r="O101" s="3"/>
      <c r="P101" s="3"/>
      <c r="Q101" s="3"/>
      <c r="R101" s="3"/>
      <c r="S101" s="3"/>
      <c r="T101" s="3"/>
      <c r="U101" s="3"/>
      <c r="V101" s="3"/>
      <c r="W101" s="3"/>
      <c r="X101" s="3"/>
      <c r="Y101" s="3"/>
    </row>
    <row r="102" ht="15.75" customHeight="1">
      <c r="A102" s="3"/>
      <c r="B102" s="62"/>
      <c r="C102" s="12"/>
      <c r="D102" s="12"/>
      <c r="E102" s="12"/>
      <c r="F102" s="12"/>
      <c r="G102" s="12"/>
      <c r="H102" s="3"/>
      <c r="I102" s="3"/>
      <c r="J102" s="3"/>
      <c r="K102" s="3"/>
      <c r="L102" s="3"/>
      <c r="M102" s="3"/>
      <c r="N102" s="62"/>
      <c r="O102" s="3"/>
      <c r="P102" s="3"/>
      <c r="Q102" s="3"/>
      <c r="R102" s="3"/>
      <c r="S102" s="3"/>
      <c r="T102" s="3"/>
      <c r="U102" s="3"/>
      <c r="V102" s="3"/>
      <c r="W102" s="3"/>
      <c r="X102" s="3"/>
      <c r="Y102" s="3"/>
    </row>
    <row r="103" ht="15.75" customHeight="1">
      <c r="A103" s="3"/>
      <c r="B103" s="62"/>
      <c r="C103" s="12"/>
      <c r="D103" s="12"/>
      <c r="E103" s="12"/>
      <c r="F103" s="12"/>
      <c r="G103" s="12"/>
      <c r="H103" s="3"/>
      <c r="I103" s="3"/>
      <c r="J103" s="3"/>
      <c r="K103" s="3"/>
      <c r="L103" s="3"/>
      <c r="M103" s="3"/>
      <c r="N103" s="62"/>
      <c r="O103" s="3"/>
      <c r="P103" s="3"/>
      <c r="Q103" s="3"/>
      <c r="R103" s="3"/>
      <c r="S103" s="3"/>
      <c r="T103" s="3"/>
      <c r="U103" s="3"/>
      <c r="V103" s="3"/>
      <c r="W103" s="3"/>
      <c r="X103" s="3"/>
      <c r="Y103" s="3"/>
    </row>
    <row r="104" ht="15.75" customHeight="1">
      <c r="A104" s="3"/>
      <c r="B104" s="62"/>
      <c r="C104" s="12"/>
      <c r="D104" s="12"/>
      <c r="E104" s="12"/>
      <c r="F104" s="12"/>
      <c r="G104" s="12"/>
      <c r="H104" s="3"/>
      <c r="I104" s="3"/>
      <c r="J104" s="3"/>
      <c r="K104" s="3"/>
      <c r="L104" s="3"/>
      <c r="M104" s="3"/>
      <c r="N104" s="62"/>
      <c r="O104" s="3"/>
      <c r="P104" s="3"/>
      <c r="Q104" s="3"/>
      <c r="R104" s="3"/>
      <c r="S104" s="3"/>
      <c r="T104" s="3"/>
      <c r="U104" s="3"/>
      <c r="V104" s="3"/>
      <c r="W104" s="3"/>
      <c r="X104" s="3"/>
      <c r="Y104" s="3"/>
    </row>
    <row r="105" ht="15.75" customHeight="1">
      <c r="A105" s="3"/>
      <c r="B105" s="62"/>
      <c r="C105" s="12"/>
      <c r="D105" s="12"/>
      <c r="E105" s="12"/>
      <c r="F105" s="12"/>
      <c r="G105" s="12"/>
      <c r="H105" s="3"/>
      <c r="I105" s="3"/>
      <c r="J105" s="3"/>
      <c r="K105" s="3"/>
      <c r="L105" s="3"/>
      <c r="M105" s="3"/>
      <c r="N105" s="62"/>
      <c r="O105" s="3"/>
      <c r="P105" s="3"/>
      <c r="Q105" s="3"/>
      <c r="R105" s="3"/>
      <c r="S105" s="3"/>
      <c r="T105" s="3"/>
      <c r="U105" s="3"/>
      <c r="V105" s="3"/>
      <c r="W105" s="3"/>
      <c r="X105" s="3"/>
      <c r="Y105" s="3"/>
    </row>
    <row r="106" ht="15.75" customHeight="1">
      <c r="A106" s="3"/>
      <c r="B106" s="62"/>
      <c r="C106" s="12"/>
      <c r="D106" s="12"/>
      <c r="E106" s="12"/>
      <c r="F106" s="12"/>
      <c r="G106" s="12"/>
      <c r="H106" s="3"/>
      <c r="I106" s="3"/>
      <c r="J106" s="3"/>
      <c r="K106" s="3"/>
      <c r="L106" s="3"/>
      <c r="M106" s="3"/>
      <c r="N106" s="62"/>
      <c r="O106" s="3"/>
      <c r="P106" s="3"/>
      <c r="Q106" s="3"/>
      <c r="R106" s="3"/>
      <c r="S106" s="3"/>
      <c r="T106" s="3"/>
      <c r="U106" s="3"/>
      <c r="V106" s="3"/>
      <c r="W106" s="3"/>
      <c r="X106" s="3"/>
      <c r="Y106" s="3"/>
    </row>
    <row r="107" ht="15.75" customHeight="1">
      <c r="A107" s="3"/>
      <c r="B107" s="62"/>
      <c r="C107" s="12"/>
      <c r="D107" s="12"/>
      <c r="E107" s="12"/>
      <c r="F107" s="12"/>
      <c r="G107" s="12"/>
      <c r="H107" s="3"/>
      <c r="I107" s="3"/>
      <c r="J107" s="3"/>
      <c r="K107" s="3"/>
      <c r="L107" s="3"/>
      <c r="M107" s="3"/>
      <c r="N107" s="62"/>
      <c r="O107" s="3"/>
      <c r="P107" s="3"/>
      <c r="Q107" s="3"/>
      <c r="R107" s="3"/>
      <c r="S107" s="3"/>
      <c r="T107" s="3"/>
      <c r="U107" s="3"/>
      <c r="V107" s="3"/>
      <c r="W107" s="3"/>
      <c r="X107" s="3"/>
      <c r="Y107" s="3"/>
    </row>
    <row r="108" ht="15.75" customHeight="1">
      <c r="A108" s="3"/>
      <c r="B108" s="62"/>
      <c r="C108" s="12"/>
      <c r="D108" s="12"/>
      <c r="E108" s="12"/>
      <c r="F108" s="12"/>
      <c r="G108" s="12"/>
      <c r="H108" s="3"/>
      <c r="I108" s="3"/>
      <c r="J108" s="3"/>
      <c r="K108" s="3"/>
      <c r="L108" s="3"/>
      <c r="M108" s="3"/>
      <c r="N108" s="62"/>
      <c r="O108" s="3"/>
      <c r="P108" s="3"/>
      <c r="Q108" s="3"/>
      <c r="R108" s="3"/>
      <c r="S108" s="3"/>
      <c r="T108" s="3"/>
      <c r="U108" s="3"/>
      <c r="V108" s="3"/>
      <c r="W108" s="3"/>
      <c r="X108" s="3"/>
      <c r="Y108" s="3"/>
    </row>
    <row r="109" ht="15.75" customHeight="1">
      <c r="A109" s="3"/>
      <c r="B109" s="62"/>
      <c r="C109" s="12"/>
      <c r="D109" s="12"/>
      <c r="E109" s="12"/>
      <c r="F109" s="12"/>
      <c r="G109" s="12"/>
      <c r="H109" s="3"/>
      <c r="I109" s="3"/>
      <c r="J109" s="3"/>
      <c r="K109" s="3"/>
      <c r="L109" s="3"/>
      <c r="M109" s="3"/>
      <c r="N109" s="62"/>
      <c r="O109" s="3"/>
      <c r="P109" s="3"/>
      <c r="Q109" s="3"/>
      <c r="R109" s="3"/>
      <c r="S109" s="3"/>
      <c r="T109" s="3"/>
      <c r="U109" s="3"/>
      <c r="V109" s="3"/>
      <c r="W109" s="3"/>
      <c r="X109" s="3"/>
      <c r="Y109" s="3"/>
    </row>
    <row r="110" ht="15.75" customHeight="1">
      <c r="A110" s="3"/>
      <c r="B110" s="62"/>
      <c r="C110" s="12"/>
      <c r="D110" s="12"/>
      <c r="E110" s="12"/>
      <c r="F110" s="12"/>
      <c r="G110" s="12"/>
      <c r="H110" s="3"/>
      <c r="I110" s="3"/>
      <c r="J110" s="3"/>
      <c r="K110" s="3"/>
      <c r="L110" s="3"/>
      <c r="M110" s="3"/>
      <c r="N110" s="62"/>
      <c r="O110" s="3"/>
      <c r="P110" s="3"/>
      <c r="Q110" s="3"/>
      <c r="R110" s="3"/>
      <c r="S110" s="3"/>
      <c r="T110" s="3"/>
      <c r="U110" s="3"/>
      <c r="V110" s="3"/>
      <c r="W110" s="3"/>
      <c r="X110" s="3"/>
      <c r="Y110" s="3"/>
    </row>
    <row r="111" ht="15.75" customHeight="1">
      <c r="A111" s="3"/>
      <c r="B111" s="62"/>
      <c r="C111" s="12"/>
      <c r="D111" s="12"/>
      <c r="E111" s="12"/>
      <c r="F111" s="12"/>
      <c r="G111" s="12"/>
      <c r="H111" s="3"/>
      <c r="I111" s="3"/>
      <c r="J111" s="3"/>
      <c r="K111" s="3"/>
      <c r="L111" s="3"/>
      <c r="M111" s="3"/>
      <c r="N111" s="62"/>
      <c r="O111" s="3"/>
      <c r="P111" s="3"/>
      <c r="Q111" s="3"/>
      <c r="R111" s="3"/>
      <c r="S111" s="3"/>
      <c r="T111" s="3"/>
      <c r="U111" s="3"/>
      <c r="V111" s="3"/>
      <c r="W111" s="3"/>
      <c r="X111" s="3"/>
      <c r="Y111" s="3"/>
    </row>
    <row r="112" ht="15.75" customHeight="1">
      <c r="A112" s="3"/>
      <c r="B112" s="62"/>
      <c r="C112" s="12"/>
      <c r="D112" s="12"/>
      <c r="E112" s="12"/>
      <c r="F112" s="12"/>
      <c r="G112" s="12"/>
      <c r="H112" s="3"/>
      <c r="I112" s="3"/>
      <c r="J112" s="3"/>
      <c r="K112" s="3"/>
      <c r="L112" s="3"/>
      <c r="M112" s="3"/>
      <c r="N112" s="62"/>
      <c r="O112" s="3"/>
      <c r="P112" s="3"/>
      <c r="Q112" s="3"/>
      <c r="R112" s="3"/>
      <c r="S112" s="3"/>
      <c r="T112" s="3"/>
      <c r="U112" s="3"/>
      <c r="V112" s="3"/>
      <c r="W112" s="3"/>
      <c r="X112" s="3"/>
      <c r="Y112" s="3"/>
    </row>
    <row r="113" ht="15.75" customHeight="1">
      <c r="A113" s="3"/>
      <c r="B113" s="62"/>
      <c r="C113" s="12"/>
      <c r="D113" s="12"/>
      <c r="E113" s="12"/>
      <c r="F113" s="12"/>
      <c r="G113" s="12"/>
      <c r="H113" s="3"/>
      <c r="I113" s="3"/>
      <c r="J113" s="3"/>
      <c r="K113" s="3"/>
      <c r="L113" s="3"/>
      <c r="M113" s="3"/>
      <c r="N113" s="62"/>
      <c r="O113" s="3"/>
      <c r="P113" s="3"/>
      <c r="Q113" s="3"/>
      <c r="R113" s="3"/>
      <c r="S113" s="3"/>
      <c r="T113" s="3"/>
      <c r="U113" s="3"/>
      <c r="V113" s="3"/>
      <c r="W113" s="3"/>
      <c r="X113" s="3"/>
      <c r="Y113" s="3"/>
    </row>
    <row r="114" ht="15.75" customHeight="1">
      <c r="A114" s="3"/>
      <c r="B114" s="62"/>
      <c r="C114" s="12"/>
      <c r="D114" s="12"/>
      <c r="E114" s="12"/>
      <c r="F114" s="12"/>
      <c r="G114" s="12"/>
      <c r="H114" s="3"/>
      <c r="I114" s="3"/>
      <c r="J114" s="3"/>
      <c r="K114" s="3"/>
      <c r="L114" s="3"/>
      <c r="M114" s="3"/>
      <c r="N114" s="62"/>
      <c r="O114" s="3"/>
      <c r="P114" s="3"/>
      <c r="Q114" s="3"/>
      <c r="R114" s="3"/>
      <c r="S114" s="3"/>
      <c r="T114" s="3"/>
      <c r="U114" s="3"/>
      <c r="V114" s="3"/>
      <c r="W114" s="3"/>
      <c r="X114" s="3"/>
      <c r="Y114" s="3"/>
    </row>
    <row r="115" ht="15.75" customHeight="1">
      <c r="A115" s="3"/>
      <c r="B115" s="62"/>
      <c r="C115" s="12"/>
      <c r="D115" s="12"/>
      <c r="E115" s="12"/>
      <c r="F115" s="12"/>
      <c r="G115" s="12"/>
      <c r="H115" s="3"/>
      <c r="I115" s="3"/>
      <c r="J115" s="3"/>
      <c r="K115" s="3"/>
      <c r="L115" s="3"/>
      <c r="M115" s="3"/>
      <c r="N115" s="62"/>
      <c r="O115" s="3"/>
      <c r="P115" s="3"/>
      <c r="Q115" s="3"/>
      <c r="R115" s="3"/>
      <c r="S115" s="3"/>
      <c r="T115" s="3"/>
      <c r="U115" s="3"/>
      <c r="V115" s="3"/>
      <c r="W115" s="3"/>
      <c r="X115" s="3"/>
      <c r="Y115" s="3"/>
    </row>
    <row r="116" ht="15.75" customHeight="1">
      <c r="A116" s="3"/>
      <c r="B116" s="62"/>
      <c r="C116" s="12"/>
      <c r="D116" s="12"/>
      <c r="E116" s="12"/>
      <c r="F116" s="12"/>
      <c r="G116" s="12"/>
      <c r="H116" s="3"/>
      <c r="I116" s="3"/>
      <c r="J116" s="3"/>
      <c r="K116" s="3"/>
      <c r="L116" s="3"/>
      <c r="M116" s="3"/>
      <c r="N116" s="62"/>
      <c r="O116" s="3"/>
      <c r="P116" s="3"/>
      <c r="Q116" s="3"/>
      <c r="R116" s="3"/>
      <c r="S116" s="3"/>
      <c r="T116" s="3"/>
      <c r="U116" s="3"/>
      <c r="V116" s="3"/>
      <c r="W116" s="3"/>
      <c r="X116" s="3"/>
      <c r="Y116" s="3"/>
    </row>
    <row r="117" ht="15.75" customHeight="1">
      <c r="A117" s="3"/>
      <c r="B117" s="62"/>
      <c r="C117" s="12"/>
      <c r="D117" s="12"/>
      <c r="E117" s="12"/>
      <c r="F117" s="12"/>
      <c r="G117" s="12"/>
      <c r="H117" s="3"/>
      <c r="I117" s="3"/>
      <c r="J117" s="3"/>
      <c r="K117" s="3"/>
      <c r="L117" s="3"/>
      <c r="M117" s="3"/>
      <c r="N117" s="62"/>
      <c r="O117" s="3"/>
      <c r="P117" s="3"/>
      <c r="Q117" s="3"/>
      <c r="R117" s="3"/>
      <c r="S117" s="3"/>
      <c r="T117" s="3"/>
      <c r="U117" s="3"/>
      <c r="V117" s="3"/>
      <c r="W117" s="3"/>
      <c r="X117" s="3"/>
      <c r="Y117" s="3"/>
    </row>
    <row r="118" ht="15.75" customHeight="1">
      <c r="A118" s="3"/>
      <c r="B118" s="62"/>
      <c r="C118" s="12"/>
      <c r="D118" s="12"/>
      <c r="E118" s="12"/>
      <c r="F118" s="12"/>
      <c r="G118" s="12"/>
      <c r="H118" s="3"/>
      <c r="I118" s="3"/>
      <c r="J118" s="3"/>
      <c r="K118" s="3"/>
      <c r="L118" s="3"/>
      <c r="M118" s="3"/>
      <c r="N118" s="62"/>
      <c r="O118" s="3"/>
      <c r="P118" s="3"/>
      <c r="Q118" s="3"/>
      <c r="R118" s="3"/>
      <c r="S118" s="3"/>
      <c r="T118" s="3"/>
      <c r="U118" s="3"/>
      <c r="V118" s="3"/>
      <c r="W118" s="3"/>
      <c r="X118" s="3"/>
      <c r="Y118" s="3"/>
    </row>
    <row r="119" ht="15.75" customHeight="1">
      <c r="A119" s="3"/>
      <c r="B119" s="62"/>
      <c r="C119" s="12"/>
      <c r="D119" s="12"/>
      <c r="E119" s="12"/>
      <c r="F119" s="12"/>
      <c r="G119" s="12"/>
      <c r="H119" s="3"/>
      <c r="I119" s="3"/>
      <c r="J119" s="3"/>
      <c r="K119" s="3"/>
      <c r="L119" s="3"/>
      <c r="M119" s="3"/>
      <c r="N119" s="62"/>
      <c r="O119" s="3"/>
      <c r="P119" s="3"/>
      <c r="Q119" s="3"/>
      <c r="R119" s="3"/>
      <c r="S119" s="3"/>
      <c r="T119" s="3"/>
      <c r="U119" s="3"/>
      <c r="V119" s="3"/>
      <c r="W119" s="3"/>
      <c r="X119" s="3"/>
      <c r="Y119" s="3"/>
    </row>
    <row r="120" ht="15.75" customHeight="1">
      <c r="A120" s="3"/>
      <c r="B120" s="62"/>
      <c r="C120" s="12"/>
      <c r="D120" s="12"/>
      <c r="E120" s="12"/>
      <c r="F120" s="12"/>
      <c r="G120" s="12"/>
      <c r="H120" s="3"/>
      <c r="I120" s="3"/>
      <c r="J120" s="3"/>
      <c r="K120" s="3"/>
      <c r="L120" s="3"/>
      <c r="M120" s="3"/>
      <c r="N120" s="62"/>
      <c r="O120" s="3"/>
      <c r="P120" s="3"/>
      <c r="Q120" s="3"/>
      <c r="R120" s="3"/>
      <c r="S120" s="3"/>
      <c r="T120" s="3"/>
      <c r="U120" s="3"/>
      <c r="V120" s="3"/>
      <c r="W120" s="3"/>
      <c r="X120" s="3"/>
      <c r="Y120" s="3"/>
    </row>
    <row r="121" ht="15.75" customHeight="1">
      <c r="A121" s="3"/>
      <c r="B121" s="62"/>
      <c r="C121" s="12"/>
      <c r="D121" s="12"/>
      <c r="E121" s="12"/>
      <c r="F121" s="12"/>
      <c r="G121" s="12"/>
      <c r="H121" s="3"/>
      <c r="I121" s="3"/>
      <c r="J121" s="3"/>
      <c r="K121" s="3"/>
      <c r="L121" s="3"/>
      <c r="M121" s="3"/>
      <c r="N121" s="62"/>
      <c r="O121" s="3"/>
      <c r="P121" s="3"/>
      <c r="Q121" s="3"/>
      <c r="R121" s="3"/>
      <c r="S121" s="3"/>
      <c r="T121" s="3"/>
      <c r="U121" s="3"/>
      <c r="V121" s="3"/>
      <c r="W121" s="3"/>
      <c r="X121" s="3"/>
      <c r="Y121" s="3"/>
    </row>
    <row r="122" ht="15.75" customHeight="1">
      <c r="A122" s="3"/>
      <c r="B122" s="62"/>
      <c r="C122" s="12"/>
      <c r="D122" s="12"/>
      <c r="E122" s="12"/>
      <c r="F122" s="12"/>
      <c r="G122" s="12"/>
      <c r="H122" s="3"/>
      <c r="I122" s="3"/>
      <c r="J122" s="3"/>
      <c r="K122" s="3"/>
      <c r="L122" s="3"/>
      <c r="M122" s="3"/>
      <c r="N122" s="62"/>
      <c r="O122" s="3"/>
      <c r="P122" s="3"/>
      <c r="Q122" s="3"/>
      <c r="R122" s="3"/>
      <c r="S122" s="3"/>
      <c r="T122" s="3"/>
      <c r="U122" s="3"/>
      <c r="V122" s="3"/>
      <c r="W122" s="3"/>
      <c r="X122" s="3"/>
      <c r="Y122" s="3"/>
    </row>
    <row r="123" ht="15.75" customHeight="1">
      <c r="A123" s="3"/>
      <c r="B123" s="62"/>
      <c r="C123" s="12"/>
      <c r="D123" s="12"/>
      <c r="E123" s="12"/>
      <c r="F123" s="12"/>
      <c r="G123" s="12"/>
      <c r="H123" s="3"/>
      <c r="I123" s="3"/>
      <c r="J123" s="3"/>
      <c r="K123" s="3"/>
      <c r="L123" s="3"/>
      <c r="M123" s="3"/>
      <c r="N123" s="62"/>
      <c r="O123" s="3"/>
      <c r="P123" s="3"/>
      <c r="Q123" s="3"/>
      <c r="R123" s="3"/>
      <c r="S123" s="3"/>
      <c r="T123" s="3"/>
      <c r="U123" s="3"/>
      <c r="V123" s="3"/>
      <c r="W123" s="3"/>
      <c r="X123" s="3"/>
      <c r="Y123" s="3"/>
    </row>
    <row r="124" ht="15.75" customHeight="1">
      <c r="A124" s="3"/>
      <c r="B124" s="62"/>
      <c r="C124" s="12"/>
      <c r="D124" s="12"/>
      <c r="E124" s="12"/>
      <c r="F124" s="12"/>
      <c r="G124" s="12"/>
      <c r="H124" s="3"/>
      <c r="I124" s="3"/>
      <c r="J124" s="3"/>
      <c r="K124" s="3"/>
      <c r="L124" s="3"/>
      <c r="M124" s="3"/>
      <c r="N124" s="62"/>
      <c r="O124" s="3"/>
      <c r="P124" s="3"/>
      <c r="Q124" s="3"/>
      <c r="R124" s="3"/>
      <c r="S124" s="3"/>
      <c r="T124" s="3"/>
      <c r="U124" s="3"/>
      <c r="V124" s="3"/>
      <c r="W124" s="3"/>
      <c r="X124" s="3"/>
      <c r="Y124" s="3"/>
    </row>
    <row r="125" ht="15.75" customHeight="1">
      <c r="A125" s="3"/>
      <c r="B125" s="62"/>
      <c r="C125" s="12"/>
      <c r="D125" s="12"/>
      <c r="E125" s="12"/>
      <c r="F125" s="12"/>
      <c r="G125" s="12"/>
      <c r="H125" s="3"/>
      <c r="I125" s="3"/>
      <c r="J125" s="3"/>
      <c r="K125" s="3"/>
      <c r="L125" s="3"/>
      <c r="M125" s="3"/>
      <c r="N125" s="62"/>
      <c r="O125" s="3"/>
      <c r="P125" s="3"/>
      <c r="Q125" s="3"/>
      <c r="R125" s="3"/>
      <c r="S125" s="3"/>
      <c r="T125" s="3"/>
      <c r="U125" s="3"/>
      <c r="V125" s="3"/>
      <c r="W125" s="3"/>
      <c r="X125" s="3"/>
      <c r="Y125" s="3"/>
    </row>
    <row r="126" ht="15.75" customHeight="1">
      <c r="A126" s="3"/>
      <c r="B126" s="62"/>
      <c r="C126" s="12"/>
      <c r="D126" s="12"/>
      <c r="E126" s="12"/>
      <c r="F126" s="12"/>
      <c r="G126" s="12"/>
      <c r="H126" s="3"/>
      <c r="I126" s="3"/>
      <c r="J126" s="3"/>
      <c r="K126" s="3"/>
      <c r="L126" s="3"/>
      <c r="M126" s="3"/>
      <c r="N126" s="62"/>
      <c r="O126" s="3"/>
      <c r="P126" s="3"/>
      <c r="Q126" s="3"/>
      <c r="R126" s="3"/>
      <c r="S126" s="3"/>
      <c r="T126" s="3"/>
      <c r="U126" s="3"/>
      <c r="V126" s="3"/>
      <c r="W126" s="3"/>
      <c r="X126" s="3"/>
      <c r="Y126" s="3"/>
    </row>
    <row r="127" ht="15.75" customHeight="1">
      <c r="A127" s="3"/>
      <c r="B127" s="62"/>
      <c r="C127" s="12"/>
      <c r="D127" s="12"/>
      <c r="E127" s="12"/>
      <c r="F127" s="12"/>
      <c r="G127" s="12"/>
      <c r="H127" s="3"/>
      <c r="I127" s="3"/>
      <c r="J127" s="3"/>
      <c r="K127" s="3"/>
      <c r="L127" s="3"/>
      <c r="M127" s="3"/>
      <c r="N127" s="62"/>
      <c r="O127" s="3"/>
      <c r="P127" s="3"/>
      <c r="Q127" s="3"/>
      <c r="R127" s="3"/>
      <c r="S127" s="3"/>
      <c r="T127" s="3"/>
      <c r="U127" s="3"/>
      <c r="V127" s="3"/>
      <c r="W127" s="3"/>
      <c r="X127" s="3"/>
      <c r="Y127" s="3"/>
    </row>
    <row r="128" ht="15.75" customHeight="1">
      <c r="A128" s="3"/>
      <c r="B128" s="62"/>
      <c r="C128" s="12"/>
      <c r="D128" s="12"/>
      <c r="E128" s="12"/>
      <c r="F128" s="12"/>
      <c r="G128" s="12"/>
      <c r="H128" s="3"/>
      <c r="I128" s="3"/>
      <c r="J128" s="3"/>
      <c r="K128" s="3"/>
      <c r="L128" s="3"/>
      <c r="M128" s="3"/>
      <c r="N128" s="62"/>
      <c r="O128" s="3"/>
      <c r="P128" s="3"/>
      <c r="Q128" s="3"/>
      <c r="R128" s="3"/>
      <c r="S128" s="3"/>
      <c r="T128" s="3"/>
      <c r="U128" s="3"/>
      <c r="V128" s="3"/>
      <c r="W128" s="3"/>
      <c r="X128" s="3"/>
      <c r="Y128" s="3"/>
    </row>
    <row r="129" ht="15.75" customHeight="1">
      <c r="A129" s="3"/>
      <c r="B129" s="62"/>
      <c r="C129" s="12"/>
      <c r="D129" s="12"/>
      <c r="E129" s="12"/>
      <c r="F129" s="12"/>
      <c r="G129" s="12"/>
      <c r="H129" s="3"/>
      <c r="I129" s="3"/>
      <c r="J129" s="3"/>
      <c r="K129" s="3"/>
      <c r="L129" s="3"/>
      <c r="M129" s="3"/>
      <c r="N129" s="62"/>
      <c r="O129" s="3"/>
      <c r="P129" s="3"/>
      <c r="Q129" s="3"/>
      <c r="R129" s="3"/>
      <c r="S129" s="3"/>
      <c r="T129" s="3"/>
      <c r="U129" s="3"/>
      <c r="V129" s="3"/>
      <c r="W129" s="3"/>
      <c r="X129" s="3"/>
      <c r="Y129" s="3"/>
    </row>
    <row r="130" ht="15.75" customHeight="1">
      <c r="A130" s="3"/>
      <c r="B130" s="62"/>
      <c r="C130" s="12"/>
      <c r="D130" s="12"/>
      <c r="E130" s="12"/>
      <c r="F130" s="12"/>
      <c r="G130" s="12"/>
      <c r="H130" s="3"/>
      <c r="I130" s="3"/>
      <c r="J130" s="3"/>
      <c r="K130" s="3"/>
      <c r="L130" s="3"/>
      <c r="M130" s="3"/>
      <c r="N130" s="62"/>
      <c r="O130" s="3"/>
      <c r="P130" s="3"/>
      <c r="Q130" s="3"/>
      <c r="R130" s="3"/>
      <c r="S130" s="3"/>
      <c r="T130" s="3"/>
      <c r="U130" s="3"/>
      <c r="V130" s="3"/>
      <c r="W130" s="3"/>
      <c r="X130" s="3"/>
      <c r="Y130" s="3"/>
    </row>
    <row r="131" ht="15.75" customHeight="1">
      <c r="A131" s="3"/>
      <c r="B131" s="62"/>
      <c r="C131" s="12"/>
      <c r="D131" s="12"/>
      <c r="E131" s="12"/>
      <c r="F131" s="12"/>
      <c r="G131" s="12"/>
      <c r="H131" s="3"/>
      <c r="I131" s="3"/>
      <c r="J131" s="3"/>
      <c r="K131" s="3"/>
      <c r="L131" s="3"/>
      <c r="M131" s="3"/>
      <c r="N131" s="62"/>
      <c r="O131" s="3"/>
      <c r="P131" s="3"/>
      <c r="Q131" s="3"/>
      <c r="R131" s="3"/>
      <c r="S131" s="3"/>
      <c r="T131" s="3"/>
      <c r="U131" s="3"/>
      <c r="V131" s="3"/>
      <c r="W131" s="3"/>
      <c r="X131" s="3"/>
      <c r="Y131" s="3"/>
    </row>
    <row r="132" ht="15.75" customHeight="1">
      <c r="A132" s="3"/>
      <c r="B132" s="62"/>
      <c r="C132" s="12"/>
      <c r="D132" s="12"/>
      <c r="E132" s="12"/>
      <c r="F132" s="12"/>
      <c r="G132" s="12"/>
      <c r="H132" s="3"/>
      <c r="I132" s="3"/>
      <c r="J132" s="3"/>
      <c r="K132" s="3"/>
      <c r="L132" s="3"/>
      <c r="M132" s="3"/>
      <c r="N132" s="62"/>
      <c r="O132" s="3"/>
      <c r="P132" s="3"/>
      <c r="Q132" s="3"/>
      <c r="R132" s="3"/>
      <c r="S132" s="3"/>
      <c r="T132" s="3"/>
      <c r="U132" s="3"/>
      <c r="V132" s="3"/>
      <c r="W132" s="3"/>
      <c r="X132" s="3"/>
      <c r="Y132" s="3"/>
    </row>
    <row r="133" ht="15.75" customHeight="1">
      <c r="A133" s="3"/>
      <c r="B133" s="62"/>
      <c r="C133" s="12"/>
      <c r="D133" s="12"/>
      <c r="E133" s="12"/>
      <c r="F133" s="12"/>
      <c r="G133" s="12"/>
      <c r="H133" s="3"/>
      <c r="I133" s="3"/>
      <c r="J133" s="3"/>
      <c r="K133" s="3"/>
      <c r="L133" s="3"/>
      <c r="M133" s="3"/>
      <c r="N133" s="62"/>
      <c r="O133" s="3"/>
      <c r="P133" s="3"/>
      <c r="Q133" s="3"/>
      <c r="R133" s="3"/>
      <c r="S133" s="3"/>
      <c r="T133" s="3"/>
      <c r="U133" s="3"/>
      <c r="V133" s="3"/>
      <c r="W133" s="3"/>
      <c r="X133" s="3"/>
      <c r="Y133" s="3"/>
    </row>
    <row r="134" ht="15.75" customHeight="1">
      <c r="A134" s="3"/>
      <c r="B134" s="62"/>
      <c r="C134" s="12"/>
      <c r="D134" s="12"/>
      <c r="E134" s="12"/>
      <c r="F134" s="12"/>
      <c r="G134" s="12"/>
      <c r="H134" s="3"/>
      <c r="I134" s="3"/>
      <c r="J134" s="3"/>
      <c r="K134" s="3"/>
      <c r="L134" s="3"/>
      <c r="M134" s="3"/>
      <c r="N134" s="62"/>
      <c r="O134" s="3"/>
      <c r="P134" s="3"/>
      <c r="Q134" s="3"/>
      <c r="R134" s="3"/>
      <c r="S134" s="3"/>
      <c r="T134" s="3"/>
      <c r="U134" s="3"/>
      <c r="V134" s="3"/>
      <c r="W134" s="3"/>
      <c r="X134" s="3"/>
      <c r="Y134" s="3"/>
    </row>
    <row r="135" ht="15.75" customHeight="1">
      <c r="A135" s="3"/>
      <c r="B135" s="62"/>
      <c r="C135" s="12"/>
      <c r="D135" s="12"/>
      <c r="E135" s="12"/>
      <c r="F135" s="12"/>
      <c r="G135" s="12"/>
      <c r="H135" s="3"/>
      <c r="I135" s="3"/>
      <c r="J135" s="3"/>
      <c r="K135" s="3"/>
      <c r="L135" s="3"/>
      <c r="M135" s="3"/>
      <c r="N135" s="62"/>
      <c r="O135" s="3"/>
      <c r="P135" s="3"/>
      <c r="Q135" s="3"/>
      <c r="R135" s="3"/>
      <c r="S135" s="3"/>
      <c r="T135" s="3"/>
      <c r="U135" s="3"/>
      <c r="V135" s="3"/>
      <c r="W135" s="3"/>
      <c r="X135" s="3"/>
      <c r="Y135" s="3"/>
    </row>
    <row r="136" ht="15.75" customHeight="1">
      <c r="A136" s="3"/>
      <c r="B136" s="62"/>
      <c r="C136" s="12"/>
      <c r="D136" s="12"/>
      <c r="E136" s="12"/>
      <c r="F136" s="12"/>
      <c r="G136" s="12"/>
      <c r="H136" s="3"/>
      <c r="I136" s="3"/>
      <c r="J136" s="3"/>
      <c r="K136" s="3"/>
      <c r="L136" s="3"/>
      <c r="M136" s="3"/>
      <c r="N136" s="62"/>
      <c r="O136" s="3"/>
      <c r="P136" s="3"/>
      <c r="Q136" s="3"/>
      <c r="R136" s="3"/>
      <c r="S136" s="3"/>
      <c r="T136" s="3"/>
      <c r="U136" s="3"/>
      <c r="V136" s="3"/>
      <c r="W136" s="3"/>
      <c r="X136" s="3"/>
      <c r="Y136" s="3"/>
    </row>
    <row r="137" ht="15.75" customHeight="1">
      <c r="A137" s="3"/>
      <c r="B137" s="62"/>
      <c r="C137" s="12"/>
      <c r="D137" s="12"/>
      <c r="E137" s="12"/>
      <c r="F137" s="12"/>
      <c r="G137" s="12"/>
      <c r="H137" s="3"/>
      <c r="I137" s="3"/>
      <c r="J137" s="3"/>
      <c r="K137" s="3"/>
      <c r="L137" s="3"/>
      <c r="M137" s="3"/>
      <c r="N137" s="62"/>
      <c r="O137" s="3"/>
      <c r="P137" s="3"/>
      <c r="Q137" s="3"/>
      <c r="R137" s="3"/>
      <c r="S137" s="3"/>
      <c r="T137" s="3"/>
      <c r="U137" s="3"/>
      <c r="V137" s="3"/>
      <c r="W137" s="3"/>
      <c r="X137" s="3"/>
      <c r="Y137" s="3"/>
    </row>
    <row r="138" ht="15.75" customHeight="1">
      <c r="A138" s="3"/>
      <c r="B138" s="62"/>
      <c r="C138" s="12"/>
      <c r="D138" s="12"/>
      <c r="E138" s="12"/>
      <c r="F138" s="12"/>
      <c r="G138" s="12"/>
      <c r="H138" s="3"/>
      <c r="I138" s="3"/>
      <c r="J138" s="3"/>
      <c r="K138" s="3"/>
      <c r="L138" s="3"/>
      <c r="M138" s="3"/>
      <c r="N138" s="62"/>
      <c r="O138" s="3"/>
      <c r="P138" s="3"/>
      <c r="Q138" s="3"/>
      <c r="R138" s="3"/>
      <c r="S138" s="3"/>
      <c r="T138" s="3"/>
      <c r="U138" s="3"/>
      <c r="V138" s="3"/>
      <c r="W138" s="3"/>
      <c r="X138" s="3"/>
      <c r="Y138" s="3"/>
    </row>
    <row r="139" ht="15.75" customHeight="1">
      <c r="A139" s="3"/>
      <c r="B139" s="62"/>
      <c r="C139" s="12"/>
      <c r="D139" s="12"/>
      <c r="E139" s="12"/>
      <c r="F139" s="12"/>
      <c r="G139" s="12"/>
      <c r="H139" s="3"/>
      <c r="I139" s="3"/>
      <c r="J139" s="3"/>
      <c r="K139" s="3"/>
      <c r="L139" s="3"/>
      <c r="M139" s="3"/>
      <c r="N139" s="62"/>
      <c r="O139" s="3"/>
      <c r="P139" s="3"/>
      <c r="Q139" s="3"/>
      <c r="R139" s="3"/>
      <c r="S139" s="3"/>
      <c r="T139" s="3"/>
      <c r="U139" s="3"/>
      <c r="V139" s="3"/>
      <c r="W139" s="3"/>
      <c r="X139" s="3"/>
      <c r="Y139" s="3"/>
    </row>
    <row r="140" ht="15.75" customHeight="1">
      <c r="A140" s="3"/>
      <c r="B140" s="62"/>
      <c r="C140" s="12"/>
      <c r="D140" s="12"/>
      <c r="E140" s="12"/>
      <c r="F140" s="12"/>
      <c r="G140" s="12"/>
      <c r="H140" s="3"/>
      <c r="I140" s="3"/>
      <c r="J140" s="3"/>
      <c r="K140" s="3"/>
      <c r="L140" s="3"/>
      <c r="M140" s="3"/>
      <c r="N140" s="62"/>
      <c r="O140" s="3"/>
      <c r="P140" s="3"/>
      <c r="Q140" s="3"/>
      <c r="R140" s="3"/>
      <c r="S140" s="3"/>
      <c r="T140" s="3"/>
      <c r="U140" s="3"/>
      <c r="V140" s="3"/>
      <c r="W140" s="3"/>
      <c r="X140" s="3"/>
      <c r="Y140" s="3"/>
    </row>
    <row r="141" ht="15.75" customHeight="1">
      <c r="A141" s="3"/>
      <c r="B141" s="62"/>
      <c r="C141" s="12"/>
      <c r="D141" s="12"/>
      <c r="E141" s="12"/>
      <c r="F141" s="12"/>
      <c r="G141" s="12"/>
      <c r="H141" s="3"/>
      <c r="I141" s="3"/>
      <c r="J141" s="3"/>
      <c r="K141" s="3"/>
      <c r="L141" s="3"/>
      <c r="M141" s="3"/>
      <c r="N141" s="62"/>
      <c r="O141" s="3"/>
      <c r="P141" s="3"/>
      <c r="Q141" s="3"/>
      <c r="R141" s="3"/>
      <c r="S141" s="3"/>
      <c r="T141" s="3"/>
      <c r="U141" s="3"/>
      <c r="V141" s="3"/>
      <c r="W141" s="3"/>
      <c r="X141" s="3"/>
      <c r="Y141" s="3"/>
    </row>
    <row r="142" ht="15.75" customHeight="1">
      <c r="A142" s="3"/>
      <c r="B142" s="62"/>
      <c r="C142" s="12"/>
      <c r="D142" s="12"/>
      <c r="E142" s="12"/>
      <c r="F142" s="12"/>
      <c r="G142" s="12"/>
      <c r="H142" s="3"/>
      <c r="I142" s="3"/>
      <c r="J142" s="3"/>
      <c r="K142" s="3"/>
      <c r="L142" s="3"/>
      <c r="M142" s="3"/>
      <c r="N142" s="62"/>
      <c r="O142" s="3"/>
      <c r="P142" s="3"/>
      <c r="Q142" s="3"/>
      <c r="R142" s="3"/>
      <c r="S142" s="3"/>
      <c r="T142" s="3"/>
      <c r="U142" s="3"/>
      <c r="V142" s="3"/>
      <c r="W142" s="3"/>
      <c r="X142" s="3"/>
      <c r="Y142" s="3"/>
    </row>
    <row r="143" ht="15.75" customHeight="1">
      <c r="A143" s="3"/>
      <c r="B143" s="62"/>
      <c r="C143" s="12"/>
      <c r="D143" s="12"/>
      <c r="E143" s="12"/>
      <c r="F143" s="12"/>
      <c r="G143" s="12"/>
      <c r="H143" s="3"/>
      <c r="I143" s="3"/>
      <c r="J143" s="3"/>
      <c r="K143" s="3"/>
      <c r="L143" s="3"/>
      <c r="M143" s="3"/>
      <c r="N143" s="62"/>
      <c r="O143" s="3"/>
      <c r="P143" s="3"/>
      <c r="Q143" s="3"/>
      <c r="R143" s="3"/>
      <c r="S143" s="3"/>
      <c r="T143" s="3"/>
      <c r="U143" s="3"/>
      <c r="V143" s="3"/>
      <c r="W143" s="3"/>
      <c r="X143" s="3"/>
      <c r="Y143" s="3"/>
    </row>
    <row r="144" ht="15.75" customHeight="1">
      <c r="A144" s="3"/>
      <c r="B144" s="62"/>
      <c r="C144" s="12"/>
      <c r="D144" s="12"/>
      <c r="E144" s="12"/>
      <c r="F144" s="12"/>
      <c r="G144" s="12"/>
      <c r="H144" s="3"/>
      <c r="I144" s="3"/>
      <c r="J144" s="3"/>
      <c r="K144" s="3"/>
      <c r="L144" s="3"/>
      <c r="M144" s="3"/>
      <c r="N144" s="62"/>
      <c r="O144" s="3"/>
      <c r="P144" s="3"/>
      <c r="Q144" s="3"/>
      <c r="R144" s="3"/>
      <c r="S144" s="3"/>
      <c r="T144" s="3"/>
      <c r="U144" s="3"/>
      <c r="V144" s="3"/>
      <c r="W144" s="3"/>
      <c r="X144" s="3"/>
      <c r="Y144" s="3"/>
    </row>
    <row r="145" ht="15.75" customHeight="1">
      <c r="A145" s="3"/>
      <c r="B145" s="62"/>
      <c r="C145" s="12"/>
      <c r="D145" s="12"/>
      <c r="E145" s="12"/>
      <c r="F145" s="12"/>
      <c r="G145" s="12"/>
      <c r="H145" s="3"/>
      <c r="I145" s="3"/>
      <c r="J145" s="3"/>
      <c r="K145" s="3"/>
      <c r="L145" s="3"/>
      <c r="M145" s="3"/>
      <c r="N145" s="62"/>
      <c r="O145" s="3"/>
      <c r="P145" s="3"/>
      <c r="Q145" s="3"/>
      <c r="R145" s="3"/>
      <c r="S145" s="3"/>
      <c r="T145" s="3"/>
      <c r="U145" s="3"/>
      <c r="V145" s="3"/>
      <c r="W145" s="3"/>
      <c r="X145" s="3"/>
      <c r="Y145" s="3"/>
    </row>
    <row r="146" ht="15.75" customHeight="1">
      <c r="A146" s="3"/>
      <c r="B146" s="62"/>
      <c r="C146" s="12"/>
      <c r="D146" s="12"/>
      <c r="E146" s="12"/>
      <c r="F146" s="12"/>
      <c r="G146" s="12"/>
      <c r="H146" s="3"/>
      <c r="I146" s="3"/>
      <c r="J146" s="3"/>
      <c r="K146" s="3"/>
      <c r="L146" s="3"/>
      <c r="M146" s="3"/>
      <c r="N146" s="62"/>
      <c r="O146" s="3"/>
      <c r="P146" s="3"/>
      <c r="Q146" s="3"/>
      <c r="R146" s="3"/>
      <c r="S146" s="3"/>
      <c r="T146" s="3"/>
      <c r="U146" s="3"/>
      <c r="V146" s="3"/>
      <c r="W146" s="3"/>
      <c r="X146" s="3"/>
      <c r="Y146" s="3"/>
    </row>
    <row r="147" ht="15.75" customHeight="1">
      <c r="A147" s="3"/>
      <c r="B147" s="62"/>
      <c r="C147" s="12"/>
      <c r="D147" s="12"/>
      <c r="E147" s="12"/>
      <c r="F147" s="12"/>
      <c r="G147" s="12"/>
      <c r="H147" s="3"/>
      <c r="I147" s="3"/>
      <c r="J147" s="3"/>
      <c r="K147" s="3"/>
      <c r="L147" s="3"/>
      <c r="M147" s="3"/>
      <c r="N147" s="62"/>
      <c r="O147" s="3"/>
      <c r="P147" s="3"/>
      <c r="Q147" s="3"/>
      <c r="R147" s="3"/>
      <c r="S147" s="3"/>
      <c r="T147" s="3"/>
      <c r="U147" s="3"/>
      <c r="V147" s="3"/>
      <c r="W147" s="3"/>
      <c r="X147" s="3"/>
      <c r="Y147" s="3"/>
    </row>
    <row r="148" ht="15.75" customHeight="1">
      <c r="A148" s="3"/>
      <c r="B148" s="62"/>
      <c r="C148" s="12"/>
      <c r="D148" s="12"/>
      <c r="E148" s="12"/>
      <c r="F148" s="12"/>
      <c r="G148" s="12"/>
      <c r="H148" s="3"/>
      <c r="I148" s="3"/>
      <c r="J148" s="3"/>
      <c r="K148" s="3"/>
      <c r="L148" s="3"/>
      <c r="M148" s="3"/>
      <c r="N148" s="62"/>
      <c r="O148" s="3"/>
      <c r="P148" s="3"/>
      <c r="Q148" s="3"/>
      <c r="R148" s="3"/>
      <c r="S148" s="3"/>
      <c r="T148" s="3"/>
      <c r="U148" s="3"/>
      <c r="V148" s="3"/>
      <c r="W148" s="3"/>
      <c r="X148" s="3"/>
      <c r="Y148" s="3"/>
    </row>
    <row r="149" ht="15.75" customHeight="1">
      <c r="A149" s="3"/>
      <c r="B149" s="62"/>
      <c r="C149" s="12"/>
      <c r="D149" s="12"/>
      <c r="E149" s="12"/>
      <c r="F149" s="12"/>
      <c r="G149" s="12"/>
      <c r="H149" s="3"/>
      <c r="I149" s="3"/>
      <c r="J149" s="3"/>
      <c r="K149" s="3"/>
      <c r="L149" s="3"/>
      <c r="M149" s="3"/>
      <c r="N149" s="62"/>
      <c r="O149" s="3"/>
      <c r="P149" s="3"/>
      <c r="Q149" s="3"/>
      <c r="R149" s="3"/>
      <c r="S149" s="3"/>
      <c r="T149" s="3"/>
      <c r="U149" s="3"/>
      <c r="V149" s="3"/>
      <c r="W149" s="3"/>
      <c r="X149" s="3"/>
      <c r="Y149" s="3"/>
    </row>
    <row r="150" ht="15.75" customHeight="1">
      <c r="A150" s="3"/>
      <c r="B150" s="62"/>
      <c r="C150" s="12"/>
      <c r="D150" s="12"/>
      <c r="E150" s="12"/>
      <c r="F150" s="12"/>
      <c r="G150" s="12"/>
      <c r="H150" s="3"/>
      <c r="I150" s="3"/>
      <c r="J150" s="3"/>
      <c r="K150" s="3"/>
      <c r="L150" s="3"/>
      <c r="M150" s="3"/>
      <c r="N150" s="62"/>
      <c r="O150" s="3"/>
      <c r="P150" s="3"/>
      <c r="Q150" s="3"/>
      <c r="R150" s="3"/>
      <c r="S150" s="3"/>
      <c r="T150" s="3"/>
      <c r="U150" s="3"/>
      <c r="V150" s="3"/>
      <c r="W150" s="3"/>
      <c r="X150" s="3"/>
      <c r="Y150" s="3"/>
    </row>
    <row r="151" ht="15.75" customHeight="1">
      <c r="A151" s="3"/>
      <c r="B151" s="62"/>
      <c r="C151" s="12"/>
      <c r="D151" s="12"/>
      <c r="E151" s="12"/>
      <c r="F151" s="12"/>
      <c r="G151" s="12"/>
      <c r="H151" s="3"/>
      <c r="I151" s="3"/>
      <c r="J151" s="3"/>
      <c r="K151" s="3"/>
      <c r="L151" s="3"/>
      <c r="M151" s="3"/>
      <c r="N151" s="62"/>
      <c r="O151" s="3"/>
      <c r="P151" s="3"/>
      <c r="Q151" s="3"/>
      <c r="R151" s="3"/>
      <c r="S151" s="3"/>
      <c r="T151" s="3"/>
      <c r="U151" s="3"/>
      <c r="V151" s="3"/>
      <c r="W151" s="3"/>
      <c r="X151" s="3"/>
      <c r="Y151" s="3"/>
    </row>
    <row r="152" ht="15.75" customHeight="1">
      <c r="A152" s="3"/>
      <c r="B152" s="62"/>
      <c r="C152" s="12"/>
      <c r="D152" s="12"/>
      <c r="E152" s="12"/>
      <c r="F152" s="12"/>
      <c r="G152" s="12"/>
      <c r="H152" s="3"/>
      <c r="I152" s="3"/>
      <c r="J152" s="3"/>
      <c r="K152" s="3"/>
      <c r="L152" s="3"/>
      <c r="M152" s="3"/>
      <c r="N152" s="62"/>
      <c r="O152" s="3"/>
      <c r="P152" s="3"/>
      <c r="Q152" s="3"/>
      <c r="R152" s="3"/>
      <c r="S152" s="3"/>
      <c r="T152" s="3"/>
      <c r="U152" s="3"/>
      <c r="V152" s="3"/>
      <c r="W152" s="3"/>
      <c r="X152" s="3"/>
      <c r="Y152" s="3"/>
    </row>
    <row r="153" ht="15.75" customHeight="1">
      <c r="A153" s="3"/>
      <c r="B153" s="62"/>
      <c r="C153" s="12"/>
      <c r="D153" s="12"/>
      <c r="E153" s="12"/>
      <c r="F153" s="12"/>
      <c r="G153" s="12"/>
      <c r="H153" s="3"/>
      <c r="I153" s="3"/>
      <c r="J153" s="3"/>
      <c r="K153" s="3"/>
      <c r="L153" s="3"/>
      <c r="M153" s="3"/>
      <c r="N153" s="62"/>
      <c r="O153" s="3"/>
      <c r="P153" s="3"/>
      <c r="Q153" s="3"/>
      <c r="R153" s="3"/>
      <c r="S153" s="3"/>
      <c r="T153" s="3"/>
      <c r="U153" s="3"/>
      <c r="V153" s="3"/>
      <c r="W153" s="3"/>
      <c r="X153" s="3"/>
      <c r="Y153" s="3"/>
    </row>
    <row r="154" ht="15.75" customHeight="1">
      <c r="A154" s="3"/>
      <c r="B154" s="62"/>
      <c r="C154" s="12"/>
      <c r="D154" s="12"/>
      <c r="E154" s="12"/>
      <c r="F154" s="12"/>
      <c r="G154" s="12"/>
      <c r="H154" s="3"/>
      <c r="I154" s="3"/>
      <c r="J154" s="3"/>
      <c r="K154" s="3"/>
      <c r="L154" s="3"/>
      <c r="M154" s="3"/>
      <c r="N154" s="62"/>
      <c r="O154" s="3"/>
      <c r="P154" s="3"/>
      <c r="Q154" s="3"/>
      <c r="R154" s="3"/>
      <c r="S154" s="3"/>
      <c r="T154" s="3"/>
      <c r="U154" s="3"/>
      <c r="V154" s="3"/>
      <c r="W154" s="3"/>
      <c r="X154" s="3"/>
      <c r="Y154" s="3"/>
    </row>
    <row r="155" ht="15.75" customHeight="1">
      <c r="A155" s="3"/>
      <c r="B155" s="62"/>
      <c r="C155" s="12"/>
      <c r="D155" s="12"/>
      <c r="E155" s="12"/>
      <c r="F155" s="12"/>
      <c r="G155" s="12"/>
      <c r="H155" s="3"/>
      <c r="I155" s="3"/>
      <c r="J155" s="3"/>
      <c r="K155" s="3"/>
      <c r="L155" s="3"/>
      <c r="M155" s="3"/>
      <c r="N155" s="62"/>
      <c r="O155" s="3"/>
      <c r="P155" s="3"/>
      <c r="Q155" s="3"/>
      <c r="R155" s="3"/>
      <c r="S155" s="3"/>
      <c r="T155" s="3"/>
      <c r="U155" s="3"/>
      <c r="V155" s="3"/>
      <c r="W155" s="3"/>
      <c r="X155" s="3"/>
      <c r="Y155" s="3"/>
    </row>
    <row r="156" ht="15.75" customHeight="1">
      <c r="A156" s="3"/>
      <c r="B156" s="62"/>
      <c r="C156" s="12"/>
      <c r="D156" s="12"/>
      <c r="E156" s="12"/>
      <c r="F156" s="12"/>
      <c r="G156" s="12"/>
      <c r="H156" s="3"/>
      <c r="I156" s="3"/>
      <c r="J156" s="3"/>
      <c r="K156" s="3"/>
      <c r="L156" s="3"/>
      <c r="M156" s="3"/>
      <c r="N156" s="62"/>
      <c r="O156" s="3"/>
      <c r="P156" s="3"/>
      <c r="Q156" s="3"/>
      <c r="R156" s="3"/>
      <c r="S156" s="3"/>
      <c r="T156" s="3"/>
      <c r="U156" s="3"/>
      <c r="V156" s="3"/>
      <c r="W156" s="3"/>
      <c r="X156" s="3"/>
      <c r="Y156" s="3"/>
    </row>
    <row r="157" ht="15.75" customHeight="1">
      <c r="A157" s="3"/>
      <c r="B157" s="62"/>
      <c r="C157" s="12"/>
      <c r="D157" s="12"/>
      <c r="E157" s="12"/>
      <c r="F157" s="12"/>
      <c r="G157" s="12"/>
      <c r="H157" s="3"/>
      <c r="I157" s="3"/>
      <c r="J157" s="3"/>
      <c r="K157" s="3"/>
      <c r="L157" s="3"/>
      <c r="M157" s="3"/>
      <c r="N157" s="62"/>
      <c r="O157" s="3"/>
      <c r="P157" s="3"/>
      <c r="Q157" s="3"/>
      <c r="R157" s="3"/>
      <c r="S157" s="3"/>
      <c r="T157" s="3"/>
      <c r="U157" s="3"/>
      <c r="V157" s="3"/>
      <c r="W157" s="3"/>
      <c r="X157" s="3"/>
      <c r="Y157" s="3"/>
    </row>
    <row r="158" ht="15.75" customHeight="1">
      <c r="A158" s="3"/>
      <c r="B158" s="62"/>
      <c r="C158" s="12"/>
      <c r="D158" s="12"/>
      <c r="E158" s="12"/>
      <c r="F158" s="12"/>
      <c r="G158" s="12"/>
      <c r="H158" s="3"/>
      <c r="I158" s="3"/>
      <c r="J158" s="3"/>
      <c r="K158" s="3"/>
      <c r="L158" s="3"/>
      <c r="M158" s="3"/>
      <c r="N158" s="62"/>
      <c r="O158" s="3"/>
      <c r="P158" s="3"/>
      <c r="Q158" s="3"/>
      <c r="R158" s="3"/>
      <c r="S158" s="3"/>
      <c r="T158" s="3"/>
      <c r="U158" s="3"/>
      <c r="V158" s="3"/>
      <c r="W158" s="3"/>
      <c r="X158" s="3"/>
      <c r="Y158" s="3"/>
    </row>
    <row r="159" ht="15.75" customHeight="1">
      <c r="A159" s="3"/>
      <c r="B159" s="62"/>
      <c r="C159" s="12"/>
      <c r="D159" s="12"/>
      <c r="E159" s="12"/>
      <c r="F159" s="12"/>
      <c r="G159" s="12"/>
      <c r="H159" s="3"/>
      <c r="I159" s="3"/>
      <c r="J159" s="3"/>
      <c r="K159" s="3"/>
      <c r="L159" s="3"/>
      <c r="M159" s="3"/>
      <c r="N159" s="62"/>
      <c r="O159" s="3"/>
      <c r="P159" s="3"/>
      <c r="Q159" s="3"/>
      <c r="R159" s="3"/>
      <c r="S159" s="3"/>
      <c r="T159" s="3"/>
      <c r="U159" s="3"/>
      <c r="V159" s="3"/>
      <c r="W159" s="3"/>
      <c r="X159" s="3"/>
      <c r="Y159" s="3"/>
    </row>
    <row r="160" ht="15.75" customHeight="1">
      <c r="A160" s="3"/>
      <c r="B160" s="62"/>
      <c r="C160" s="12"/>
      <c r="D160" s="12"/>
      <c r="E160" s="12"/>
      <c r="F160" s="12"/>
      <c r="G160" s="12"/>
      <c r="H160" s="3"/>
      <c r="I160" s="3"/>
      <c r="J160" s="3"/>
      <c r="K160" s="3"/>
      <c r="L160" s="3"/>
      <c r="M160" s="3"/>
      <c r="N160" s="62"/>
      <c r="O160" s="3"/>
      <c r="P160" s="3"/>
      <c r="Q160" s="3"/>
      <c r="R160" s="3"/>
      <c r="S160" s="3"/>
      <c r="T160" s="3"/>
      <c r="U160" s="3"/>
      <c r="V160" s="3"/>
      <c r="W160" s="3"/>
      <c r="X160" s="3"/>
      <c r="Y160" s="3"/>
    </row>
    <row r="161" ht="15.75" customHeight="1">
      <c r="A161" s="3"/>
      <c r="B161" s="62"/>
      <c r="C161" s="12"/>
      <c r="D161" s="12"/>
      <c r="E161" s="12"/>
      <c r="F161" s="12"/>
      <c r="G161" s="12"/>
      <c r="H161" s="3"/>
      <c r="I161" s="3"/>
      <c r="J161" s="3"/>
      <c r="K161" s="3"/>
      <c r="L161" s="3"/>
      <c r="M161" s="3"/>
      <c r="N161" s="62"/>
      <c r="O161" s="3"/>
      <c r="P161" s="3"/>
      <c r="Q161" s="3"/>
      <c r="R161" s="3"/>
      <c r="S161" s="3"/>
      <c r="T161" s="3"/>
      <c r="U161" s="3"/>
      <c r="V161" s="3"/>
      <c r="W161" s="3"/>
      <c r="X161" s="3"/>
      <c r="Y161" s="3"/>
    </row>
    <row r="162" ht="15.75" customHeight="1">
      <c r="A162" s="3"/>
      <c r="B162" s="62"/>
      <c r="C162" s="12"/>
      <c r="D162" s="12"/>
      <c r="E162" s="12"/>
      <c r="F162" s="12"/>
      <c r="G162" s="12"/>
      <c r="H162" s="3"/>
      <c r="I162" s="3"/>
      <c r="J162" s="3"/>
      <c r="K162" s="3"/>
      <c r="L162" s="3"/>
      <c r="M162" s="3"/>
      <c r="N162" s="62"/>
      <c r="O162" s="3"/>
      <c r="P162" s="3"/>
      <c r="Q162" s="3"/>
      <c r="R162" s="3"/>
      <c r="S162" s="3"/>
      <c r="T162" s="3"/>
      <c r="U162" s="3"/>
      <c r="V162" s="3"/>
      <c r="W162" s="3"/>
      <c r="X162" s="3"/>
      <c r="Y162" s="3"/>
    </row>
    <row r="163" ht="15.75" customHeight="1">
      <c r="A163" s="3"/>
      <c r="B163" s="62"/>
      <c r="C163" s="12"/>
      <c r="D163" s="12"/>
      <c r="E163" s="12"/>
      <c r="F163" s="12"/>
      <c r="G163" s="12"/>
      <c r="H163" s="3"/>
      <c r="I163" s="3"/>
      <c r="J163" s="3"/>
      <c r="K163" s="3"/>
      <c r="L163" s="3"/>
      <c r="M163" s="3"/>
      <c r="N163" s="62"/>
      <c r="O163" s="3"/>
      <c r="P163" s="3"/>
      <c r="Q163" s="3"/>
      <c r="R163" s="3"/>
      <c r="S163" s="3"/>
      <c r="T163" s="3"/>
      <c r="U163" s="3"/>
      <c r="V163" s="3"/>
      <c r="W163" s="3"/>
      <c r="X163" s="3"/>
      <c r="Y163" s="3"/>
    </row>
    <row r="164" ht="15.75" customHeight="1">
      <c r="A164" s="3"/>
      <c r="B164" s="62"/>
      <c r="C164" s="12"/>
      <c r="D164" s="12"/>
      <c r="E164" s="12"/>
      <c r="F164" s="12"/>
      <c r="G164" s="12"/>
      <c r="H164" s="3"/>
      <c r="I164" s="3"/>
      <c r="J164" s="3"/>
      <c r="K164" s="3"/>
      <c r="L164" s="3"/>
      <c r="M164" s="3"/>
      <c r="N164" s="62"/>
      <c r="O164" s="3"/>
      <c r="P164" s="3"/>
      <c r="Q164" s="3"/>
      <c r="R164" s="3"/>
      <c r="S164" s="3"/>
      <c r="T164" s="3"/>
      <c r="U164" s="3"/>
      <c r="V164" s="3"/>
      <c r="W164" s="3"/>
      <c r="X164" s="3"/>
      <c r="Y164" s="3"/>
    </row>
    <row r="165" ht="15.75" customHeight="1">
      <c r="A165" s="3"/>
      <c r="B165" s="62"/>
      <c r="C165" s="12"/>
      <c r="D165" s="12"/>
      <c r="E165" s="12"/>
      <c r="F165" s="12"/>
      <c r="G165" s="12"/>
      <c r="H165" s="3"/>
      <c r="I165" s="3"/>
      <c r="J165" s="3"/>
      <c r="K165" s="3"/>
      <c r="L165" s="3"/>
      <c r="M165" s="3"/>
      <c r="N165" s="62"/>
      <c r="O165" s="3"/>
      <c r="P165" s="3"/>
      <c r="Q165" s="3"/>
      <c r="R165" s="3"/>
      <c r="S165" s="3"/>
      <c r="T165" s="3"/>
      <c r="U165" s="3"/>
      <c r="V165" s="3"/>
      <c r="W165" s="3"/>
      <c r="X165" s="3"/>
      <c r="Y165" s="3"/>
    </row>
    <row r="166" ht="15.75" customHeight="1">
      <c r="A166" s="3"/>
      <c r="B166" s="62"/>
      <c r="C166" s="12"/>
      <c r="D166" s="12"/>
      <c r="E166" s="12"/>
      <c r="F166" s="12"/>
      <c r="G166" s="12"/>
      <c r="H166" s="3"/>
      <c r="I166" s="3"/>
      <c r="J166" s="3"/>
      <c r="K166" s="3"/>
      <c r="L166" s="3"/>
      <c r="M166" s="3"/>
      <c r="N166" s="62"/>
      <c r="O166" s="3"/>
      <c r="P166" s="3"/>
      <c r="Q166" s="3"/>
      <c r="R166" s="3"/>
      <c r="S166" s="3"/>
      <c r="T166" s="3"/>
      <c r="U166" s="3"/>
      <c r="V166" s="3"/>
      <c r="W166" s="3"/>
      <c r="X166" s="3"/>
      <c r="Y166" s="3"/>
    </row>
    <row r="167" ht="15.75" customHeight="1">
      <c r="A167" s="3"/>
      <c r="B167" s="62"/>
      <c r="C167" s="12"/>
      <c r="D167" s="12"/>
      <c r="E167" s="12"/>
      <c r="F167" s="12"/>
      <c r="G167" s="12"/>
      <c r="H167" s="3"/>
      <c r="I167" s="3"/>
      <c r="J167" s="3"/>
      <c r="K167" s="3"/>
      <c r="L167" s="3"/>
      <c r="M167" s="3"/>
      <c r="N167" s="62"/>
      <c r="O167" s="3"/>
      <c r="P167" s="3"/>
      <c r="Q167" s="3"/>
      <c r="R167" s="3"/>
      <c r="S167" s="3"/>
      <c r="T167" s="3"/>
      <c r="U167" s="3"/>
      <c r="V167" s="3"/>
      <c r="W167" s="3"/>
      <c r="X167" s="3"/>
      <c r="Y167" s="3"/>
    </row>
    <row r="168" ht="15.75" customHeight="1">
      <c r="A168" s="3"/>
      <c r="B168" s="62"/>
      <c r="C168" s="12"/>
      <c r="D168" s="12"/>
      <c r="E168" s="12"/>
      <c r="F168" s="12"/>
      <c r="G168" s="12"/>
      <c r="H168" s="3"/>
      <c r="I168" s="3"/>
      <c r="J168" s="3"/>
      <c r="K168" s="3"/>
      <c r="L168" s="3"/>
      <c r="M168" s="3"/>
      <c r="N168" s="62"/>
      <c r="O168" s="3"/>
      <c r="P168" s="3"/>
      <c r="Q168" s="3"/>
      <c r="R168" s="3"/>
      <c r="S168" s="3"/>
      <c r="T168" s="3"/>
      <c r="U168" s="3"/>
      <c r="V168" s="3"/>
      <c r="W168" s="3"/>
      <c r="X168" s="3"/>
      <c r="Y168" s="3"/>
    </row>
    <row r="169" ht="15.75" customHeight="1">
      <c r="A169" s="3"/>
      <c r="B169" s="62"/>
      <c r="C169" s="12"/>
      <c r="D169" s="12"/>
      <c r="E169" s="12"/>
      <c r="F169" s="12"/>
      <c r="G169" s="12"/>
      <c r="H169" s="3"/>
      <c r="I169" s="3"/>
      <c r="J169" s="3"/>
      <c r="K169" s="3"/>
      <c r="L169" s="3"/>
      <c r="M169" s="3"/>
      <c r="N169" s="62"/>
      <c r="O169" s="3"/>
      <c r="P169" s="3"/>
      <c r="Q169" s="3"/>
      <c r="R169" s="3"/>
      <c r="S169" s="3"/>
      <c r="T169" s="3"/>
      <c r="U169" s="3"/>
      <c r="V169" s="3"/>
      <c r="W169" s="3"/>
      <c r="X169" s="3"/>
      <c r="Y169" s="3"/>
    </row>
    <row r="170" ht="15.75" customHeight="1">
      <c r="A170" s="3"/>
      <c r="B170" s="62"/>
      <c r="C170" s="12"/>
      <c r="D170" s="12"/>
      <c r="E170" s="12"/>
      <c r="F170" s="12"/>
      <c r="G170" s="12"/>
      <c r="H170" s="3"/>
      <c r="I170" s="3"/>
      <c r="J170" s="3"/>
      <c r="K170" s="3"/>
      <c r="L170" s="3"/>
      <c r="M170" s="3"/>
      <c r="N170" s="62"/>
      <c r="O170" s="3"/>
      <c r="P170" s="3"/>
      <c r="Q170" s="3"/>
      <c r="R170" s="3"/>
      <c r="S170" s="3"/>
      <c r="T170" s="3"/>
      <c r="U170" s="3"/>
      <c r="V170" s="3"/>
      <c r="W170" s="3"/>
      <c r="X170" s="3"/>
      <c r="Y170" s="3"/>
    </row>
    <row r="171" ht="15.75" customHeight="1">
      <c r="A171" s="3"/>
      <c r="B171" s="62"/>
      <c r="C171" s="12"/>
      <c r="D171" s="12"/>
      <c r="E171" s="12"/>
      <c r="F171" s="12"/>
      <c r="G171" s="12"/>
      <c r="H171" s="3"/>
      <c r="I171" s="3"/>
      <c r="J171" s="3"/>
      <c r="K171" s="3"/>
      <c r="L171" s="3"/>
      <c r="M171" s="3"/>
      <c r="N171" s="62"/>
      <c r="O171" s="3"/>
      <c r="P171" s="3"/>
      <c r="Q171" s="3"/>
      <c r="R171" s="3"/>
      <c r="S171" s="3"/>
      <c r="T171" s="3"/>
      <c r="U171" s="3"/>
      <c r="V171" s="3"/>
      <c r="W171" s="3"/>
      <c r="X171" s="3"/>
      <c r="Y171" s="3"/>
    </row>
    <row r="172" ht="15.75" customHeight="1">
      <c r="A172" s="3"/>
      <c r="B172" s="62"/>
      <c r="C172" s="12"/>
      <c r="D172" s="12"/>
      <c r="E172" s="12"/>
      <c r="F172" s="12"/>
      <c r="G172" s="12"/>
      <c r="H172" s="3"/>
      <c r="I172" s="3"/>
      <c r="J172" s="3"/>
      <c r="K172" s="3"/>
      <c r="L172" s="3"/>
      <c r="M172" s="3"/>
      <c r="N172" s="62"/>
      <c r="O172" s="3"/>
      <c r="P172" s="3"/>
      <c r="Q172" s="3"/>
      <c r="R172" s="3"/>
      <c r="S172" s="3"/>
      <c r="T172" s="3"/>
      <c r="U172" s="3"/>
      <c r="V172" s="3"/>
      <c r="W172" s="3"/>
      <c r="X172" s="3"/>
      <c r="Y172" s="3"/>
    </row>
    <row r="173" ht="15.75" customHeight="1">
      <c r="A173" s="3"/>
      <c r="B173" s="62"/>
      <c r="C173" s="12"/>
      <c r="D173" s="12"/>
      <c r="E173" s="12"/>
      <c r="F173" s="12"/>
      <c r="G173" s="12"/>
      <c r="H173" s="3"/>
      <c r="I173" s="3"/>
      <c r="J173" s="3"/>
      <c r="K173" s="3"/>
      <c r="L173" s="3"/>
      <c r="M173" s="3"/>
      <c r="N173" s="62"/>
      <c r="O173" s="3"/>
      <c r="P173" s="3"/>
      <c r="Q173" s="3"/>
      <c r="R173" s="3"/>
      <c r="S173" s="3"/>
      <c r="T173" s="3"/>
      <c r="U173" s="3"/>
      <c r="V173" s="3"/>
      <c r="W173" s="3"/>
      <c r="X173" s="3"/>
      <c r="Y173" s="3"/>
    </row>
    <row r="174" ht="15.75" customHeight="1">
      <c r="A174" s="3"/>
      <c r="B174" s="62"/>
      <c r="C174" s="12"/>
      <c r="D174" s="12"/>
      <c r="E174" s="12"/>
      <c r="F174" s="12"/>
      <c r="G174" s="12"/>
      <c r="H174" s="3"/>
      <c r="I174" s="3"/>
      <c r="J174" s="3"/>
      <c r="K174" s="3"/>
      <c r="L174" s="3"/>
      <c r="M174" s="3"/>
      <c r="N174" s="62"/>
      <c r="O174" s="3"/>
      <c r="P174" s="3"/>
      <c r="Q174" s="3"/>
      <c r="R174" s="3"/>
      <c r="S174" s="3"/>
      <c r="T174" s="3"/>
      <c r="U174" s="3"/>
      <c r="V174" s="3"/>
      <c r="W174" s="3"/>
      <c r="X174" s="3"/>
      <c r="Y174" s="3"/>
    </row>
    <row r="175" ht="15.75" customHeight="1">
      <c r="A175" s="3"/>
      <c r="B175" s="62"/>
      <c r="C175" s="12"/>
      <c r="D175" s="12"/>
      <c r="E175" s="12"/>
      <c r="F175" s="12"/>
      <c r="G175" s="12"/>
      <c r="H175" s="3"/>
      <c r="I175" s="3"/>
      <c r="J175" s="3"/>
      <c r="K175" s="3"/>
      <c r="L175" s="3"/>
      <c r="M175" s="3"/>
      <c r="N175" s="62"/>
      <c r="O175" s="3"/>
      <c r="P175" s="3"/>
      <c r="Q175" s="3"/>
      <c r="R175" s="3"/>
      <c r="S175" s="3"/>
      <c r="T175" s="3"/>
      <c r="U175" s="3"/>
      <c r="V175" s="3"/>
      <c r="W175" s="3"/>
      <c r="X175" s="3"/>
      <c r="Y175" s="3"/>
    </row>
    <row r="176" ht="15.75" customHeight="1">
      <c r="A176" s="3"/>
      <c r="B176" s="62"/>
      <c r="C176" s="12"/>
      <c r="D176" s="12"/>
      <c r="E176" s="12"/>
      <c r="F176" s="12"/>
      <c r="G176" s="12"/>
      <c r="H176" s="3"/>
      <c r="I176" s="3"/>
      <c r="J176" s="3"/>
      <c r="K176" s="3"/>
      <c r="L176" s="3"/>
      <c r="M176" s="3"/>
      <c r="N176" s="62"/>
      <c r="O176" s="3"/>
      <c r="P176" s="3"/>
      <c r="Q176" s="3"/>
      <c r="R176" s="3"/>
      <c r="S176" s="3"/>
      <c r="T176" s="3"/>
      <c r="U176" s="3"/>
      <c r="V176" s="3"/>
      <c r="W176" s="3"/>
      <c r="X176" s="3"/>
      <c r="Y176" s="3"/>
    </row>
    <row r="177" ht="15.75" customHeight="1">
      <c r="A177" s="3"/>
      <c r="B177" s="62"/>
      <c r="C177" s="12"/>
      <c r="D177" s="12"/>
      <c r="E177" s="12"/>
      <c r="F177" s="12"/>
      <c r="G177" s="12"/>
      <c r="H177" s="3"/>
      <c r="I177" s="3"/>
      <c r="J177" s="3"/>
      <c r="K177" s="3"/>
      <c r="L177" s="3"/>
      <c r="M177" s="3"/>
      <c r="N177" s="62"/>
      <c r="O177" s="3"/>
      <c r="P177" s="3"/>
      <c r="Q177" s="3"/>
      <c r="R177" s="3"/>
      <c r="S177" s="3"/>
      <c r="T177" s="3"/>
      <c r="U177" s="3"/>
      <c r="V177" s="3"/>
      <c r="W177" s="3"/>
      <c r="X177" s="3"/>
      <c r="Y177" s="3"/>
    </row>
    <row r="178" ht="15.75" customHeight="1">
      <c r="A178" s="3"/>
      <c r="B178" s="62"/>
      <c r="C178" s="12"/>
      <c r="D178" s="12"/>
      <c r="E178" s="12"/>
      <c r="F178" s="12"/>
      <c r="G178" s="12"/>
      <c r="H178" s="3"/>
      <c r="I178" s="3"/>
      <c r="J178" s="3"/>
      <c r="K178" s="3"/>
      <c r="L178" s="3"/>
      <c r="M178" s="3"/>
      <c r="N178" s="62"/>
      <c r="O178" s="3"/>
      <c r="P178" s="3"/>
      <c r="Q178" s="3"/>
      <c r="R178" s="3"/>
      <c r="S178" s="3"/>
      <c r="T178" s="3"/>
      <c r="U178" s="3"/>
      <c r="V178" s="3"/>
      <c r="W178" s="3"/>
      <c r="X178" s="3"/>
      <c r="Y178" s="3"/>
    </row>
    <row r="179" ht="15.75" customHeight="1">
      <c r="A179" s="3"/>
      <c r="B179" s="62"/>
      <c r="C179" s="12"/>
      <c r="D179" s="12"/>
      <c r="E179" s="12"/>
      <c r="F179" s="12"/>
      <c r="G179" s="12"/>
      <c r="H179" s="3"/>
      <c r="I179" s="3"/>
      <c r="J179" s="3"/>
      <c r="K179" s="3"/>
      <c r="L179" s="3"/>
      <c r="M179" s="3"/>
      <c r="N179" s="62"/>
      <c r="O179" s="3"/>
      <c r="P179" s="3"/>
      <c r="Q179" s="3"/>
      <c r="R179" s="3"/>
      <c r="S179" s="3"/>
      <c r="T179" s="3"/>
      <c r="U179" s="3"/>
      <c r="V179" s="3"/>
      <c r="W179" s="3"/>
      <c r="X179" s="3"/>
      <c r="Y179" s="3"/>
    </row>
    <row r="180" ht="15.75" customHeight="1">
      <c r="A180" s="3"/>
      <c r="B180" s="62"/>
      <c r="C180" s="12"/>
      <c r="D180" s="12"/>
      <c r="E180" s="12"/>
      <c r="F180" s="12"/>
      <c r="G180" s="12"/>
      <c r="H180" s="3"/>
      <c r="I180" s="3"/>
      <c r="J180" s="3"/>
      <c r="K180" s="3"/>
      <c r="L180" s="3"/>
      <c r="M180" s="3"/>
      <c r="N180" s="62"/>
      <c r="O180" s="3"/>
      <c r="P180" s="3"/>
      <c r="Q180" s="3"/>
      <c r="R180" s="3"/>
      <c r="S180" s="3"/>
      <c r="T180" s="3"/>
      <c r="U180" s="3"/>
      <c r="V180" s="3"/>
      <c r="W180" s="3"/>
      <c r="X180" s="3"/>
      <c r="Y180" s="3"/>
    </row>
    <row r="181" ht="15.75" customHeight="1">
      <c r="A181" s="3"/>
      <c r="B181" s="62"/>
      <c r="C181" s="12"/>
      <c r="D181" s="12"/>
      <c r="E181" s="12"/>
      <c r="F181" s="12"/>
      <c r="G181" s="12"/>
      <c r="H181" s="3"/>
      <c r="I181" s="3"/>
      <c r="J181" s="3"/>
      <c r="K181" s="3"/>
      <c r="L181" s="3"/>
      <c r="M181" s="3"/>
      <c r="N181" s="62"/>
      <c r="O181" s="3"/>
      <c r="P181" s="3"/>
      <c r="Q181" s="3"/>
      <c r="R181" s="3"/>
      <c r="S181" s="3"/>
      <c r="T181" s="3"/>
      <c r="U181" s="3"/>
      <c r="V181" s="3"/>
      <c r="W181" s="3"/>
      <c r="X181" s="3"/>
      <c r="Y181" s="3"/>
    </row>
    <row r="182" ht="15.75" customHeight="1">
      <c r="A182" s="3"/>
      <c r="B182" s="62"/>
      <c r="C182" s="12"/>
      <c r="D182" s="12"/>
      <c r="E182" s="12"/>
      <c r="F182" s="12"/>
      <c r="G182" s="12"/>
      <c r="H182" s="3"/>
      <c r="I182" s="3"/>
      <c r="J182" s="3"/>
      <c r="K182" s="3"/>
      <c r="L182" s="3"/>
      <c r="M182" s="3"/>
      <c r="N182" s="62"/>
      <c r="O182" s="3"/>
      <c r="P182" s="3"/>
      <c r="Q182" s="3"/>
      <c r="R182" s="3"/>
      <c r="S182" s="3"/>
      <c r="T182" s="3"/>
      <c r="U182" s="3"/>
      <c r="V182" s="3"/>
      <c r="W182" s="3"/>
      <c r="X182" s="3"/>
      <c r="Y182" s="3"/>
    </row>
    <row r="183" ht="15.75" customHeight="1">
      <c r="A183" s="3"/>
      <c r="B183" s="62"/>
      <c r="C183" s="12"/>
      <c r="D183" s="12"/>
      <c r="E183" s="12"/>
      <c r="F183" s="12"/>
      <c r="G183" s="12"/>
      <c r="H183" s="3"/>
      <c r="I183" s="3"/>
      <c r="J183" s="3"/>
      <c r="K183" s="3"/>
      <c r="L183" s="3"/>
      <c r="M183" s="3"/>
      <c r="N183" s="62"/>
      <c r="O183" s="3"/>
      <c r="P183" s="3"/>
      <c r="Q183" s="3"/>
      <c r="R183" s="3"/>
      <c r="S183" s="3"/>
      <c r="T183" s="3"/>
      <c r="U183" s="3"/>
      <c r="V183" s="3"/>
      <c r="W183" s="3"/>
      <c r="X183" s="3"/>
      <c r="Y183" s="3"/>
    </row>
    <row r="184" ht="15.75" customHeight="1">
      <c r="A184" s="3"/>
      <c r="B184" s="62"/>
      <c r="C184" s="12"/>
      <c r="D184" s="12"/>
      <c r="E184" s="12"/>
      <c r="F184" s="12"/>
      <c r="G184" s="12"/>
      <c r="H184" s="3"/>
      <c r="I184" s="3"/>
      <c r="J184" s="3"/>
      <c r="K184" s="3"/>
      <c r="L184" s="3"/>
      <c r="M184" s="3"/>
      <c r="N184" s="62"/>
      <c r="O184" s="3"/>
      <c r="P184" s="3"/>
      <c r="Q184" s="3"/>
      <c r="R184" s="3"/>
      <c r="S184" s="3"/>
      <c r="T184" s="3"/>
      <c r="U184" s="3"/>
      <c r="V184" s="3"/>
      <c r="W184" s="3"/>
      <c r="X184" s="3"/>
      <c r="Y184" s="3"/>
    </row>
    <row r="185" ht="15.75" customHeight="1">
      <c r="A185" s="3"/>
      <c r="B185" s="62"/>
      <c r="C185" s="12"/>
      <c r="D185" s="12"/>
      <c r="E185" s="12"/>
      <c r="F185" s="12"/>
      <c r="G185" s="12"/>
      <c r="H185" s="3"/>
      <c r="I185" s="3"/>
      <c r="J185" s="3"/>
      <c r="K185" s="3"/>
      <c r="L185" s="3"/>
      <c r="M185" s="3"/>
      <c r="N185" s="62"/>
      <c r="O185" s="3"/>
      <c r="P185" s="3"/>
      <c r="Q185" s="3"/>
      <c r="R185" s="3"/>
      <c r="S185" s="3"/>
      <c r="T185" s="3"/>
      <c r="U185" s="3"/>
      <c r="V185" s="3"/>
      <c r="W185" s="3"/>
      <c r="X185" s="3"/>
      <c r="Y185" s="3"/>
    </row>
    <row r="186" ht="15.75" customHeight="1">
      <c r="A186" s="3"/>
      <c r="B186" s="62"/>
      <c r="C186" s="12"/>
      <c r="D186" s="12"/>
      <c r="E186" s="12"/>
      <c r="F186" s="12"/>
      <c r="G186" s="12"/>
      <c r="H186" s="3"/>
      <c r="I186" s="3"/>
      <c r="J186" s="3"/>
      <c r="K186" s="3"/>
      <c r="L186" s="3"/>
      <c r="M186" s="3"/>
      <c r="N186" s="62"/>
      <c r="O186" s="3"/>
      <c r="P186" s="3"/>
      <c r="Q186" s="3"/>
      <c r="R186" s="3"/>
      <c r="S186" s="3"/>
      <c r="T186" s="3"/>
      <c r="U186" s="3"/>
      <c r="V186" s="3"/>
      <c r="W186" s="3"/>
      <c r="X186" s="3"/>
      <c r="Y186" s="3"/>
    </row>
    <row r="187" ht="15.75" customHeight="1">
      <c r="A187" s="3"/>
      <c r="B187" s="62"/>
      <c r="C187" s="12"/>
      <c r="D187" s="12"/>
      <c r="E187" s="12"/>
      <c r="F187" s="12"/>
      <c r="G187" s="12"/>
      <c r="H187" s="3"/>
      <c r="I187" s="3"/>
      <c r="J187" s="3"/>
      <c r="K187" s="3"/>
      <c r="L187" s="3"/>
      <c r="M187" s="3"/>
      <c r="N187" s="62"/>
      <c r="O187" s="3"/>
      <c r="P187" s="3"/>
      <c r="Q187" s="3"/>
      <c r="R187" s="3"/>
      <c r="S187" s="3"/>
      <c r="T187" s="3"/>
      <c r="U187" s="3"/>
      <c r="V187" s="3"/>
      <c r="W187" s="3"/>
      <c r="X187" s="3"/>
      <c r="Y187" s="3"/>
    </row>
    <row r="188" ht="15.75" customHeight="1">
      <c r="A188" s="3"/>
      <c r="B188" s="62"/>
      <c r="C188" s="12"/>
      <c r="D188" s="12"/>
      <c r="E188" s="12"/>
      <c r="F188" s="12"/>
      <c r="G188" s="12"/>
      <c r="H188" s="3"/>
      <c r="I188" s="3"/>
      <c r="J188" s="3"/>
      <c r="K188" s="3"/>
      <c r="L188" s="3"/>
      <c r="M188" s="3"/>
      <c r="N188" s="62"/>
      <c r="O188" s="3"/>
      <c r="P188" s="3"/>
      <c r="Q188" s="3"/>
      <c r="R188" s="3"/>
      <c r="S188" s="3"/>
      <c r="T188" s="3"/>
      <c r="U188" s="3"/>
      <c r="V188" s="3"/>
      <c r="W188" s="3"/>
      <c r="X188" s="3"/>
      <c r="Y188" s="3"/>
    </row>
    <row r="189" ht="15.75" customHeight="1">
      <c r="A189" s="3"/>
      <c r="B189" s="62"/>
      <c r="C189" s="12"/>
      <c r="D189" s="12"/>
      <c r="E189" s="12"/>
      <c r="F189" s="12"/>
      <c r="G189" s="12"/>
      <c r="H189" s="3"/>
      <c r="I189" s="3"/>
      <c r="J189" s="3"/>
      <c r="K189" s="3"/>
      <c r="L189" s="3"/>
      <c r="M189" s="3"/>
      <c r="N189" s="62"/>
      <c r="O189" s="3"/>
      <c r="P189" s="3"/>
      <c r="Q189" s="3"/>
      <c r="R189" s="3"/>
      <c r="S189" s="3"/>
      <c r="T189" s="3"/>
      <c r="U189" s="3"/>
      <c r="V189" s="3"/>
      <c r="W189" s="3"/>
      <c r="X189" s="3"/>
      <c r="Y189" s="3"/>
    </row>
    <row r="190" ht="15.75" customHeight="1">
      <c r="A190" s="3"/>
      <c r="B190" s="62"/>
      <c r="C190" s="12"/>
      <c r="D190" s="12"/>
      <c r="E190" s="12"/>
      <c r="F190" s="12"/>
      <c r="G190" s="12"/>
      <c r="H190" s="3"/>
      <c r="I190" s="3"/>
      <c r="J190" s="3"/>
      <c r="K190" s="3"/>
      <c r="L190" s="3"/>
      <c r="M190" s="3"/>
      <c r="N190" s="62"/>
      <c r="O190" s="3"/>
      <c r="P190" s="3"/>
      <c r="Q190" s="3"/>
      <c r="R190" s="3"/>
      <c r="S190" s="3"/>
      <c r="T190" s="3"/>
      <c r="U190" s="3"/>
      <c r="V190" s="3"/>
      <c r="W190" s="3"/>
      <c r="X190" s="3"/>
      <c r="Y190" s="3"/>
    </row>
    <row r="191" ht="15.75" customHeight="1">
      <c r="A191" s="3"/>
      <c r="B191" s="62"/>
      <c r="C191" s="12"/>
      <c r="D191" s="12"/>
      <c r="E191" s="12"/>
      <c r="F191" s="12"/>
      <c r="G191" s="12"/>
      <c r="H191" s="3"/>
      <c r="I191" s="3"/>
      <c r="J191" s="3"/>
      <c r="K191" s="3"/>
      <c r="L191" s="3"/>
      <c r="M191" s="3"/>
      <c r="N191" s="62"/>
      <c r="O191" s="3"/>
      <c r="P191" s="3"/>
      <c r="Q191" s="3"/>
      <c r="R191" s="3"/>
      <c r="S191" s="3"/>
      <c r="T191" s="3"/>
      <c r="U191" s="3"/>
      <c r="V191" s="3"/>
      <c r="W191" s="3"/>
      <c r="X191" s="3"/>
      <c r="Y191" s="3"/>
    </row>
    <row r="192" ht="15.75" customHeight="1">
      <c r="A192" s="3"/>
      <c r="B192" s="62"/>
      <c r="C192" s="12"/>
      <c r="D192" s="12"/>
      <c r="E192" s="12"/>
      <c r="F192" s="12"/>
      <c r="G192" s="12"/>
      <c r="H192" s="3"/>
      <c r="I192" s="3"/>
      <c r="J192" s="3"/>
      <c r="K192" s="3"/>
      <c r="L192" s="3"/>
      <c r="M192" s="3"/>
      <c r="N192" s="62"/>
      <c r="O192" s="3"/>
      <c r="P192" s="3"/>
      <c r="Q192" s="3"/>
      <c r="R192" s="3"/>
      <c r="S192" s="3"/>
      <c r="T192" s="3"/>
      <c r="U192" s="3"/>
      <c r="V192" s="3"/>
      <c r="W192" s="3"/>
      <c r="X192" s="3"/>
      <c r="Y192" s="3"/>
    </row>
    <row r="193" ht="15.75" customHeight="1">
      <c r="A193" s="3"/>
      <c r="B193" s="62"/>
      <c r="C193" s="12"/>
      <c r="D193" s="12"/>
      <c r="E193" s="12"/>
      <c r="F193" s="12"/>
      <c r="G193" s="12"/>
      <c r="H193" s="3"/>
      <c r="I193" s="3"/>
      <c r="J193" s="3"/>
      <c r="K193" s="3"/>
      <c r="L193" s="3"/>
      <c r="M193" s="3"/>
      <c r="N193" s="62"/>
      <c r="O193" s="3"/>
      <c r="P193" s="3"/>
      <c r="Q193" s="3"/>
      <c r="R193" s="3"/>
      <c r="S193" s="3"/>
      <c r="T193" s="3"/>
      <c r="U193" s="3"/>
      <c r="V193" s="3"/>
      <c r="W193" s="3"/>
      <c r="X193" s="3"/>
      <c r="Y193" s="3"/>
    </row>
    <row r="194" ht="15.75" customHeight="1">
      <c r="A194" s="3"/>
      <c r="B194" s="62"/>
      <c r="C194" s="12"/>
      <c r="D194" s="12"/>
      <c r="E194" s="12"/>
      <c r="F194" s="12"/>
      <c r="G194" s="12"/>
      <c r="H194" s="3"/>
      <c r="I194" s="3"/>
      <c r="J194" s="3"/>
      <c r="K194" s="3"/>
      <c r="L194" s="3"/>
      <c r="M194" s="3"/>
      <c r="N194" s="62"/>
      <c r="O194" s="3"/>
      <c r="P194" s="3"/>
      <c r="Q194" s="3"/>
      <c r="R194" s="3"/>
      <c r="S194" s="3"/>
      <c r="T194" s="3"/>
      <c r="U194" s="3"/>
      <c r="V194" s="3"/>
      <c r="W194" s="3"/>
      <c r="X194" s="3"/>
      <c r="Y194" s="3"/>
    </row>
    <row r="195" ht="15.75" customHeight="1">
      <c r="A195" s="3"/>
      <c r="B195" s="62"/>
      <c r="C195" s="12"/>
      <c r="D195" s="12"/>
      <c r="E195" s="12"/>
      <c r="F195" s="12"/>
      <c r="G195" s="12"/>
      <c r="H195" s="3"/>
      <c r="I195" s="3"/>
      <c r="J195" s="3"/>
      <c r="K195" s="3"/>
      <c r="L195" s="3"/>
      <c r="M195" s="3"/>
      <c r="N195" s="62"/>
      <c r="O195" s="3"/>
      <c r="P195" s="3"/>
      <c r="Q195" s="3"/>
      <c r="R195" s="3"/>
      <c r="S195" s="3"/>
      <c r="T195" s="3"/>
      <c r="U195" s="3"/>
      <c r="V195" s="3"/>
      <c r="W195" s="3"/>
      <c r="X195" s="3"/>
      <c r="Y195" s="3"/>
    </row>
    <row r="196" ht="15.75" customHeight="1">
      <c r="A196" s="3"/>
      <c r="B196" s="62"/>
      <c r="C196" s="12"/>
      <c r="D196" s="12"/>
      <c r="E196" s="12"/>
      <c r="F196" s="12"/>
      <c r="G196" s="12"/>
      <c r="H196" s="3"/>
      <c r="I196" s="3"/>
      <c r="J196" s="3"/>
      <c r="K196" s="3"/>
      <c r="L196" s="3"/>
      <c r="M196" s="3"/>
      <c r="N196" s="62"/>
      <c r="O196" s="3"/>
      <c r="P196" s="3"/>
      <c r="Q196" s="3"/>
      <c r="R196" s="3"/>
      <c r="S196" s="3"/>
      <c r="T196" s="3"/>
      <c r="U196" s="3"/>
      <c r="V196" s="3"/>
      <c r="W196" s="3"/>
      <c r="X196" s="3"/>
      <c r="Y196" s="3"/>
    </row>
    <row r="197" ht="15.75" customHeight="1">
      <c r="A197" s="3"/>
      <c r="B197" s="62"/>
      <c r="C197" s="12"/>
      <c r="D197" s="12"/>
      <c r="E197" s="12"/>
      <c r="F197" s="12"/>
      <c r="G197" s="12"/>
      <c r="H197" s="3"/>
      <c r="I197" s="3"/>
      <c r="J197" s="3"/>
      <c r="K197" s="3"/>
      <c r="L197" s="3"/>
      <c r="M197" s="3"/>
      <c r="N197" s="62"/>
      <c r="O197" s="3"/>
      <c r="P197" s="3"/>
      <c r="Q197" s="3"/>
      <c r="R197" s="3"/>
      <c r="S197" s="3"/>
      <c r="T197" s="3"/>
      <c r="U197" s="3"/>
      <c r="V197" s="3"/>
      <c r="W197" s="3"/>
      <c r="X197" s="3"/>
      <c r="Y197" s="3"/>
    </row>
    <row r="198" ht="15.75" customHeight="1">
      <c r="A198" s="3"/>
      <c r="B198" s="62"/>
      <c r="C198" s="12"/>
      <c r="D198" s="12"/>
      <c r="E198" s="12"/>
      <c r="F198" s="12"/>
      <c r="G198" s="12"/>
      <c r="H198" s="3"/>
      <c r="I198" s="3"/>
      <c r="J198" s="3"/>
      <c r="K198" s="3"/>
      <c r="L198" s="3"/>
      <c r="M198" s="3"/>
      <c r="N198" s="62"/>
      <c r="O198" s="3"/>
      <c r="P198" s="3"/>
      <c r="Q198" s="3"/>
      <c r="R198" s="3"/>
      <c r="S198" s="3"/>
      <c r="T198" s="3"/>
      <c r="U198" s="3"/>
      <c r="V198" s="3"/>
      <c r="W198" s="3"/>
      <c r="X198" s="3"/>
      <c r="Y198" s="3"/>
    </row>
    <row r="199" ht="15.75" customHeight="1">
      <c r="A199" s="3"/>
      <c r="B199" s="62"/>
      <c r="C199" s="12"/>
      <c r="D199" s="12"/>
      <c r="E199" s="12"/>
      <c r="F199" s="12"/>
      <c r="G199" s="12"/>
      <c r="H199" s="3"/>
      <c r="I199" s="3"/>
      <c r="J199" s="3"/>
      <c r="K199" s="3"/>
      <c r="L199" s="3"/>
      <c r="M199" s="3"/>
      <c r="N199" s="62"/>
      <c r="O199" s="3"/>
      <c r="P199" s="3"/>
      <c r="Q199" s="3"/>
      <c r="R199" s="3"/>
      <c r="S199" s="3"/>
      <c r="T199" s="3"/>
      <c r="U199" s="3"/>
      <c r="V199" s="3"/>
      <c r="W199" s="3"/>
      <c r="X199" s="3"/>
      <c r="Y199" s="3"/>
    </row>
    <row r="200" ht="15.75" customHeight="1">
      <c r="A200" s="3"/>
      <c r="B200" s="62"/>
      <c r="C200" s="12"/>
      <c r="D200" s="12"/>
      <c r="E200" s="12"/>
      <c r="F200" s="12"/>
      <c r="G200" s="12"/>
      <c r="H200" s="3"/>
      <c r="I200" s="3"/>
      <c r="J200" s="3"/>
      <c r="K200" s="3"/>
      <c r="L200" s="3"/>
      <c r="M200" s="3"/>
      <c r="N200" s="62"/>
      <c r="O200" s="3"/>
      <c r="P200" s="3"/>
      <c r="Q200" s="3"/>
      <c r="R200" s="3"/>
      <c r="S200" s="3"/>
      <c r="T200" s="3"/>
      <c r="U200" s="3"/>
      <c r="V200" s="3"/>
      <c r="W200" s="3"/>
      <c r="X200" s="3"/>
      <c r="Y200" s="3"/>
    </row>
    <row r="201" ht="15.75" customHeight="1">
      <c r="A201" s="3"/>
      <c r="B201" s="62"/>
      <c r="C201" s="12"/>
      <c r="D201" s="12"/>
      <c r="E201" s="12"/>
      <c r="F201" s="12"/>
      <c r="G201" s="12"/>
      <c r="H201" s="3"/>
      <c r="I201" s="3"/>
      <c r="J201" s="3"/>
      <c r="K201" s="3"/>
      <c r="L201" s="3"/>
      <c r="M201" s="3"/>
      <c r="N201" s="62"/>
      <c r="O201" s="3"/>
      <c r="P201" s="3"/>
      <c r="Q201" s="3"/>
      <c r="R201" s="3"/>
      <c r="S201" s="3"/>
      <c r="T201" s="3"/>
      <c r="U201" s="3"/>
      <c r="V201" s="3"/>
      <c r="W201" s="3"/>
      <c r="X201" s="3"/>
      <c r="Y201" s="3"/>
    </row>
    <row r="202" ht="15.75" customHeight="1">
      <c r="A202" s="3"/>
      <c r="B202" s="62"/>
      <c r="C202" s="12"/>
      <c r="D202" s="12"/>
      <c r="E202" s="12"/>
      <c r="F202" s="12"/>
      <c r="G202" s="12"/>
      <c r="H202" s="3"/>
      <c r="I202" s="3"/>
      <c r="J202" s="3"/>
      <c r="K202" s="3"/>
      <c r="L202" s="3"/>
      <c r="M202" s="3"/>
      <c r="N202" s="62"/>
      <c r="O202" s="3"/>
      <c r="P202" s="3"/>
      <c r="Q202" s="3"/>
      <c r="R202" s="3"/>
      <c r="S202" s="3"/>
      <c r="T202" s="3"/>
      <c r="U202" s="3"/>
      <c r="V202" s="3"/>
      <c r="W202" s="3"/>
      <c r="X202" s="3"/>
      <c r="Y202" s="3"/>
    </row>
    <row r="203" ht="15.75" customHeight="1">
      <c r="A203" s="3"/>
      <c r="B203" s="62"/>
      <c r="C203" s="12"/>
      <c r="D203" s="12"/>
      <c r="E203" s="12"/>
      <c r="F203" s="12"/>
      <c r="G203" s="12"/>
      <c r="H203" s="3"/>
      <c r="I203" s="3"/>
      <c r="J203" s="3"/>
      <c r="K203" s="3"/>
      <c r="L203" s="3"/>
      <c r="M203" s="3"/>
      <c r="N203" s="62"/>
      <c r="O203" s="3"/>
      <c r="P203" s="3"/>
      <c r="Q203" s="3"/>
      <c r="R203" s="3"/>
      <c r="S203" s="3"/>
      <c r="T203" s="3"/>
      <c r="U203" s="3"/>
      <c r="V203" s="3"/>
      <c r="W203" s="3"/>
      <c r="X203" s="3"/>
      <c r="Y203" s="3"/>
    </row>
    <row r="204" ht="15.75" customHeight="1">
      <c r="A204" s="3"/>
      <c r="B204" s="62"/>
      <c r="C204" s="12"/>
      <c r="D204" s="12"/>
      <c r="E204" s="12"/>
      <c r="F204" s="12"/>
      <c r="G204" s="12"/>
      <c r="H204" s="3"/>
      <c r="I204" s="3"/>
      <c r="J204" s="3"/>
      <c r="K204" s="3"/>
      <c r="L204" s="3"/>
      <c r="M204" s="3"/>
      <c r="N204" s="62"/>
      <c r="O204" s="3"/>
      <c r="P204" s="3"/>
      <c r="Q204" s="3"/>
      <c r="R204" s="3"/>
      <c r="S204" s="3"/>
      <c r="T204" s="3"/>
      <c r="U204" s="3"/>
      <c r="V204" s="3"/>
      <c r="W204" s="3"/>
      <c r="X204" s="3"/>
      <c r="Y204" s="3"/>
    </row>
    <row r="205" ht="15.75" customHeight="1">
      <c r="A205" s="3"/>
      <c r="B205" s="62"/>
      <c r="C205" s="12"/>
      <c r="D205" s="12"/>
      <c r="E205" s="12"/>
      <c r="F205" s="12"/>
      <c r="G205" s="12"/>
      <c r="H205" s="3"/>
      <c r="I205" s="3"/>
      <c r="J205" s="3"/>
      <c r="K205" s="3"/>
      <c r="L205" s="3"/>
      <c r="M205" s="3"/>
      <c r="N205" s="62"/>
      <c r="O205" s="3"/>
      <c r="P205" s="3"/>
      <c r="Q205" s="3"/>
      <c r="R205" s="3"/>
      <c r="S205" s="3"/>
      <c r="T205" s="3"/>
      <c r="U205" s="3"/>
      <c r="V205" s="3"/>
      <c r="W205" s="3"/>
      <c r="X205" s="3"/>
      <c r="Y205" s="3"/>
    </row>
    <row r="206" ht="15.75" customHeight="1">
      <c r="A206" s="3"/>
      <c r="B206" s="62"/>
      <c r="C206" s="12"/>
      <c r="D206" s="12"/>
      <c r="E206" s="12"/>
      <c r="F206" s="12"/>
      <c r="G206" s="12"/>
      <c r="H206" s="3"/>
      <c r="I206" s="3"/>
      <c r="J206" s="3"/>
      <c r="K206" s="3"/>
      <c r="L206" s="3"/>
      <c r="M206" s="3"/>
      <c r="N206" s="62"/>
      <c r="O206" s="3"/>
      <c r="P206" s="3"/>
      <c r="Q206" s="3"/>
      <c r="R206" s="3"/>
      <c r="S206" s="3"/>
      <c r="T206" s="3"/>
      <c r="U206" s="3"/>
      <c r="V206" s="3"/>
      <c r="W206" s="3"/>
      <c r="X206" s="3"/>
      <c r="Y206" s="3"/>
    </row>
    <row r="207" ht="15.75" customHeight="1">
      <c r="A207" s="3"/>
      <c r="B207" s="62"/>
      <c r="C207" s="12"/>
      <c r="D207" s="12"/>
      <c r="E207" s="12"/>
      <c r="F207" s="12"/>
      <c r="G207" s="12"/>
      <c r="H207" s="3"/>
      <c r="I207" s="3"/>
      <c r="J207" s="3"/>
      <c r="K207" s="3"/>
      <c r="L207" s="3"/>
      <c r="M207" s="3"/>
      <c r="N207" s="62"/>
      <c r="O207" s="3"/>
      <c r="P207" s="3"/>
      <c r="Q207" s="3"/>
      <c r="R207" s="3"/>
      <c r="S207" s="3"/>
      <c r="T207" s="3"/>
      <c r="U207" s="3"/>
      <c r="V207" s="3"/>
      <c r="W207" s="3"/>
      <c r="X207" s="3"/>
      <c r="Y207" s="3"/>
    </row>
    <row r="208" ht="15.75" customHeight="1">
      <c r="A208" s="3"/>
      <c r="B208" s="62"/>
      <c r="C208" s="12"/>
      <c r="D208" s="12"/>
      <c r="E208" s="12"/>
      <c r="F208" s="12"/>
      <c r="G208" s="12"/>
      <c r="H208" s="3"/>
      <c r="I208" s="3"/>
      <c r="J208" s="3"/>
      <c r="K208" s="3"/>
      <c r="L208" s="3"/>
      <c r="M208" s="3"/>
      <c r="N208" s="62"/>
      <c r="O208" s="3"/>
      <c r="P208" s="3"/>
      <c r="Q208" s="3"/>
      <c r="R208" s="3"/>
      <c r="S208" s="3"/>
      <c r="T208" s="3"/>
      <c r="U208" s="3"/>
      <c r="V208" s="3"/>
      <c r="W208" s="3"/>
      <c r="X208" s="3"/>
      <c r="Y208" s="3"/>
    </row>
    <row r="209" ht="15.75" customHeight="1">
      <c r="A209" s="3"/>
      <c r="B209" s="62"/>
      <c r="C209" s="12"/>
      <c r="D209" s="12"/>
      <c r="E209" s="12"/>
      <c r="F209" s="12"/>
      <c r="G209" s="12"/>
      <c r="H209" s="3"/>
      <c r="I209" s="3"/>
      <c r="J209" s="3"/>
      <c r="K209" s="3"/>
      <c r="L209" s="3"/>
      <c r="M209" s="3"/>
      <c r="N209" s="62"/>
      <c r="O209" s="3"/>
      <c r="P209" s="3"/>
      <c r="Q209" s="3"/>
      <c r="R209" s="3"/>
      <c r="S209" s="3"/>
      <c r="T209" s="3"/>
      <c r="U209" s="3"/>
      <c r="V209" s="3"/>
      <c r="W209" s="3"/>
      <c r="X209" s="3"/>
      <c r="Y209" s="3"/>
    </row>
    <row r="210" ht="15.75" customHeight="1">
      <c r="A210" s="3"/>
      <c r="B210" s="62"/>
      <c r="C210" s="12"/>
      <c r="D210" s="12"/>
      <c r="E210" s="12"/>
      <c r="F210" s="12"/>
      <c r="G210" s="12"/>
      <c r="H210" s="3"/>
      <c r="I210" s="3"/>
      <c r="J210" s="3"/>
      <c r="K210" s="3"/>
      <c r="L210" s="3"/>
      <c r="M210" s="3"/>
      <c r="N210" s="62"/>
      <c r="O210" s="3"/>
      <c r="P210" s="3"/>
      <c r="Q210" s="3"/>
      <c r="R210" s="3"/>
      <c r="S210" s="3"/>
      <c r="T210" s="3"/>
      <c r="U210" s="3"/>
      <c r="V210" s="3"/>
      <c r="W210" s="3"/>
      <c r="X210" s="3"/>
      <c r="Y210" s="3"/>
    </row>
    <row r="211" ht="15.75" customHeight="1">
      <c r="A211" s="3"/>
      <c r="B211" s="62"/>
      <c r="C211" s="12"/>
      <c r="D211" s="12"/>
      <c r="E211" s="12"/>
      <c r="F211" s="12"/>
      <c r="G211" s="12"/>
      <c r="H211" s="3"/>
      <c r="I211" s="3"/>
      <c r="J211" s="3"/>
      <c r="K211" s="3"/>
      <c r="L211" s="3"/>
      <c r="M211" s="3"/>
      <c r="N211" s="62"/>
      <c r="O211" s="3"/>
      <c r="P211" s="3"/>
      <c r="Q211" s="3"/>
      <c r="R211" s="3"/>
      <c r="S211" s="3"/>
      <c r="T211" s="3"/>
      <c r="U211" s="3"/>
      <c r="V211" s="3"/>
      <c r="W211" s="3"/>
      <c r="X211" s="3"/>
      <c r="Y211" s="3"/>
    </row>
    <row r="212" ht="15.75" customHeight="1">
      <c r="A212" s="3"/>
      <c r="B212" s="62"/>
      <c r="C212" s="12"/>
      <c r="D212" s="12"/>
      <c r="E212" s="12"/>
      <c r="F212" s="12"/>
      <c r="G212" s="12"/>
      <c r="H212" s="3"/>
      <c r="I212" s="3"/>
      <c r="J212" s="3"/>
      <c r="K212" s="3"/>
      <c r="L212" s="3"/>
      <c r="M212" s="3"/>
      <c r="N212" s="62"/>
      <c r="O212" s="3"/>
      <c r="P212" s="3"/>
      <c r="Q212" s="3"/>
      <c r="R212" s="3"/>
      <c r="S212" s="3"/>
      <c r="T212" s="3"/>
      <c r="U212" s="3"/>
      <c r="V212" s="3"/>
      <c r="W212" s="3"/>
      <c r="X212" s="3"/>
      <c r="Y212" s="3"/>
    </row>
    <row r="213" ht="15.75" customHeight="1">
      <c r="A213" s="3"/>
      <c r="B213" s="62"/>
      <c r="C213" s="12"/>
      <c r="D213" s="12"/>
      <c r="E213" s="12"/>
      <c r="F213" s="12"/>
      <c r="G213" s="12"/>
      <c r="H213" s="3"/>
      <c r="I213" s="3"/>
      <c r="J213" s="3"/>
      <c r="K213" s="3"/>
      <c r="L213" s="3"/>
      <c r="M213" s="3"/>
      <c r="N213" s="62"/>
      <c r="O213" s="3"/>
      <c r="P213" s="3"/>
      <c r="Q213" s="3"/>
      <c r="R213" s="3"/>
      <c r="S213" s="3"/>
      <c r="T213" s="3"/>
      <c r="U213" s="3"/>
      <c r="V213" s="3"/>
      <c r="W213" s="3"/>
      <c r="X213" s="3"/>
      <c r="Y213" s="3"/>
    </row>
    <row r="214" ht="15.75" customHeight="1">
      <c r="A214" s="3"/>
      <c r="B214" s="62"/>
      <c r="C214" s="12"/>
      <c r="D214" s="12"/>
      <c r="E214" s="12"/>
      <c r="F214" s="12"/>
      <c r="G214" s="12"/>
      <c r="H214" s="3"/>
      <c r="I214" s="3"/>
      <c r="J214" s="3"/>
      <c r="K214" s="3"/>
      <c r="L214" s="3"/>
      <c r="M214" s="3"/>
      <c r="N214" s="62"/>
      <c r="O214" s="3"/>
      <c r="P214" s="3"/>
      <c r="Q214" s="3"/>
      <c r="R214" s="3"/>
      <c r="S214" s="3"/>
      <c r="T214" s="3"/>
      <c r="U214" s="3"/>
      <c r="V214" s="3"/>
      <c r="W214" s="3"/>
      <c r="X214" s="3"/>
      <c r="Y214" s="3"/>
    </row>
    <row r="215" ht="15.75" customHeight="1">
      <c r="A215" s="3"/>
      <c r="B215" s="62"/>
      <c r="C215" s="12"/>
      <c r="D215" s="12"/>
      <c r="E215" s="12"/>
      <c r="F215" s="12"/>
      <c r="G215" s="12"/>
      <c r="H215" s="3"/>
      <c r="I215" s="3"/>
      <c r="J215" s="3"/>
      <c r="K215" s="3"/>
      <c r="L215" s="3"/>
      <c r="M215" s="3"/>
      <c r="N215" s="62"/>
      <c r="O215" s="3"/>
      <c r="P215" s="3"/>
      <c r="Q215" s="3"/>
      <c r="R215" s="3"/>
      <c r="S215" s="3"/>
      <c r="T215" s="3"/>
      <c r="U215" s="3"/>
      <c r="V215" s="3"/>
      <c r="W215" s="3"/>
      <c r="X215" s="3"/>
      <c r="Y215" s="3"/>
    </row>
    <row r="216" ht="15.75" customHeight="1">
      <c r="A216" s="3"/>
      <c r="B216" s="62"/>
      <c r="C216" s="12"/>
      <c r="D216" s="12"/>
      <c r="E216" s="12"/>
      <c r="F216" s="12"/>
      <c r="G216" s="12"/>
      <c r="H216" s="3"/>
      <c r="I216" s="3"/>
      <c r="J216" s="3"/>
      <c r="K216" s="3"/>
      <c r="L216" s="3"/>
      <c r="M216" s="3"/>
      <c r="N216" s="62"/>
      <c r="O216" s="3"/>
      <c r="P216" s="3"/>
      <c r="Q216" s="3"/>
      <c r="R216" s="3"/>
      <c r="S216" s="3"/>
      <c r="T216" s="3"/>
      <c r="U216" s="3"/>
      <c r="V216" s="3"/>
      <c r="W216" s="3"/>
      <c r="X216" s="3"/>
      <c r="Y216" s="3"/>
    </row>
    <row r="217" ht="15.75" customHeight="1">
      <c r="A217" s="3"/>
      <c r="B217" s="62"/>
      <c r="C217" s="12"/>
      <c r="D217" s="12"/>
      <c r="E217" s="12"/>
      <c r="F217" s="12"/>
      <c r="G217" s="12"/>
      <c r="H217" s="3"/>
      <c r="I217" s="3"/>
      <c r="J217" s="3"/>
      <c r="K217" s="3"/>
      <c r="L217" s="3"/>
      <c r="M217" s="3"/>
      <c r="N217" s="62"/>
      <c r="O217" s="3"/>
      <c r="P217" s="3"/>
      <c r="Q217" s="3"/>
      <c r="R217" s="3"/>
      <c r="S217" s="3"/>
      <c r="T217" s="3"/>
      <c r="U217" s="3"/>
      <c r="V217" s="3"/>
      <c r="W217" s="3"/>
      <c r="X217" s="3"/>
      <c r="Y217" s="3"/>
    </row>
    <row r="218" ht="15.75" customHeight="1">
      <c r="A218" s="3"/>
      <c r="B218" s="62"/>
      <c r="C218" s="12"/>
      <c r="D218" s="12"/>
      <c r="E218" s="12"/>
      <c r="F218" s="12"/>
      <c r="G218" s="12"/>
      <c r="H218" s="3"/>
      <c r="I218" s="3"/>
      <c r="J218" s="3"/>
      <c r="K218" s="3"/>
      <c r="L218" s="3"/>
      <c r="M218" s="3"/>
      <c r="N218" s="62"/>
      <c r="O218" s="3"/>
      <c r="P218" s="3"/>
      <c r="Q218" s="3"/>
      <c r="R218" s="3"/>
      <c r="S218" s="3"/>
      <c r="T218" s="3"/>
      <c r="U218" s="3"/>
      <c r="V218" s="3"/>
      <c r="W218" s="3"/>
      <c r="X218" s="3"/>
      <c r="Y218" s="3"/>
    </row>
    <row r="219" ht="15.75" customHeight="1">
      <c r="A219" s="3"/>
      <c r="B219" s="62"/>
      <c r="C219" s="12"/>
      <c r="D219" s="12"/>
      <c r="E219" s="12"/>
      <c r="F219" s="12"/>
      <c r="G219" s="12"/>
      <c r="H219" s="3"/>
      <c r="I219" s="3"/>
      <c r="J219" s="3"/>
      <c r="K219" s="3"/>
      <c r="L219" s="3"/>
      <c r="M219" s="3"/>
      <c r="N219" s="62"/>
      <c r="O219" s="3"/>
      <c r="P219" s="3"/>
      <c r="Q219" s="3"/>
      <c r="R219" s="3"/>
      <c r="S219" s="3"/>
      <c r="T219" s="3"/>
      <c r="U219" s="3"/>
      <c r="V219" s="3"/>
      <c r="W219" s="3"/>
      <c r="X219" s="3"/>
      <c r="Y219" s="3"/>
    </row>
    <row r="220" ht="15.75" customHeight="1">
      <c r="A220" s="3"/>
      <c r="B220" s="62"/>
      <c r="C220" s="12"/>
      <c r="D220" s="12"/>
      <c r="E220" s="12"/>
      <c r="F220" s="12"/>
      <c r="G220" s="12"/>
      <c r="H220" s="3"/>
      <c r="I220" s="3"/>
      <c r="J220" s="3"/>
      <c r="K220" s="3"/>
      <c r="L220" s="3"/>
      <c r="M220" s="3"/>
      <c r="N220" s="62"/>
      <c r="O220" s="3"/>
      <c r="P220" s="3"/>
      <c r="Q220" s="3"/>
      <c r="R220" s="3"/>
      <c r="S220" s="3"/>
      <c r="T220" s="3"/>
      <c r="U220" s="3"/>
      <c r="V220" s="3"/>
      <c r="W220" s="3"/>
      <c r="X220" s="3"/>
      <c r="Y220" s="3"/>
    </row>
    <row r="221" ht="15.75" customHeight="1">
      <c r="A221" s="3"/>
      <c r="B221" s="62"/>
      <c r="C221" s="12"/>
      <c r="D221" s="12"/>
      <c r="E221" s="12"/>
      <c r="F221" s="12"/>
      <c r="G221" s="12"/>
      <c r="H221" s="3"/>
      <c r="I221" s="3"/>
      <c r="J221" s="3"/>
      <c r="K221" s="3"/>
      <c r="L221" s="3"/>
      <c r="M221" s="3"/>
      <c r="N221" s="62"/>
      <c r="O221" s="3"/>
      <c r="P221" s="3"/>
      <c r="Q221" s="3"/>
      <c r="R221" s="3"/>
      <c r="S221" s="3"/>
      <c r="T221" s="3"/>
      <c r="U221" s="3"/>
      <c r="V221" s="3"/>
      <c r="W221" s="3"/>
      <c r="X221" s="3"/>
      <c r="Y221" s="3"/>
    </row>
    <row r="222" ht="15.75" customHeight="1">
      <c r="A222" s="3"/>
      <c r="B222" s="62"/>
      <c r="C222" s="12"/>
      <c r="D222" s="12"/>
      <c r="E222" s="12"/>
      <c r="F222" s="12"/>
      <c r="G222" s="12"/>
      <c r="H222" s="3"/>
      <c r="I222" s="3"/>
      <c r="J222" s="3"/>
      <c r="K222" s="3"/>
      <c r="L222" s="3"/>
      <c r="M222" s="3"/>
      <c r="N222" s="62"/>
      <c r="O222" s="3"/>
      <c r="P222" s="3"/>
      <c r="Q222" s="3"/>
      <c r="R222" s="3"/>
      <c r="S222" s="3"/>
      <c r="T222" s="3"/>
      <c r="U222" s="3"/>
      <c r="V222" s="3"/>
      <c r="W222" s="3"/>
      <c r="X222" s="3"/>
      <c r="Y222" s="3"/>
    </row>
    <row r="223" ht="15.75" customHeight="1">
      <c r="A223" s="3"/>
      <c r="B223" s="62"/>
      <c r="C223" s="12"/>
      <c r="D223" s="12"/>
      <c r="E223" s="12"/>
      <c r="F223" s="12"/>
      <c r="G223" s="12"/>
      <c r="H223" s="3"/>
      <c r="I223" s="3"/>
      <c r="J223" s="3"/>
      <c r="K223" s="3"/>
      <c r="L223" s="3"/>
      <c r="M223" s="3"/>
      <c r="N223" s="62"/>
      <c r="O223" s="3"/>
      <c r="P223" s="3"/>
      <c r="Q223" s="3"/>
      <c r="R223" s="3"/>
      <c r="S223" s="3"/>
      <c r="T223" s="3"/>
      <c r="U223" s="3"/>
      <c r="V223" s="3"/>
      <c r="W223" s="3"/>
      <c r="X223" s="3"/>
      <c r="Y223" s="3"/>
    </row>
    <row r="224" ht="15.75" customHeight="1">
      <c r="A224" s="3"/>
      <c r="B224" s="62"/>
      <c r="C224" s="12"/>
      <c r="D224" s="12"/>
      <c r="E224" s="12"/>
      <c r="F224" s="12"/>
      <c r="G224" s="12"/>
      <c r="H224" s="3"/>
      <c r="I224" s="3"/>
      <c r="J224" s="3"/>
      <c r="K224" s="3"/>
      <c r="L224" s="3"/>
      <c r="M224" s="3"/>
      <c r="N224" s="62"/>
      <c r="O224" s="3"/>
      <c r="P224" s="3"/>
      <c r="Q224" s="3"/>
      <c r="R224" s="3"/>
      <c r="S224" s="3"/>
      <c r="T224" s="3"/>
      <c r="U224" s="3"/>
      <c r="V224" s="3"/>
      <c r="W224" s="3"/>
      <c r="X224" s="3"/>
      <c r="Y224" s="3"/>
    </row>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31">
    <mergeCell ref="A1:I1"/>
    <mergeCell ref="M1:X1"/>
    <mergeCell ref="A2:X2"/>
    <mergeCell ref="A3:X3"/>
    <mergeCell ref="A17:F17"/>
    <mergeCell ref="E18:F18"/>
    <mergeCell ref="G18:L18"/>
    <mergeCell ref="M20:P20"/>
    <mergeCell ref="Q20:R20"/>
    <mergeCell ref="A18:D18"/>
    <mergeCell ref="A19:F19"/>
    <mergeCell ref="G19:J19"/>
    <mergeCell ref="K19:L19"/>
    <mergeCell ref="M19:R19"/>
    <mergeCell ref="A20:F20"/>
    <mergeCell ref="G20:L20"/>
    <mergeCell ref="A22:J22"/>
    <mergeCell ref="B23:M23"/>
    <mergeCell ref="N23:O23"/>
    <mergeCell ref="P23:R23"/>
    <mergeCell ref="S23:X23"/>
    <mergeCell ref="D24:N24"/>
    <mergeCell ref="O24:R24"/>
    <mergeCell ref="S24:X24"/>
    <mergeCell ref="G21:L21"/>
    <mergeCell ref="M21:R21"/>
    <mergeCell ref="S21:X21"/>
    <mergeCell ref="K22:L22"/>
    <mergeCell ref="M22:R22"/>
    <mergeCell ref="S22:V22"/>
    <mergeCell ref="W22:X22"/>
  </mergeCells>
  <printOptions/>
  <pageMargins bottom="0.75" footer="0.0" header="0.0" left="0.59" right="0.17" top="0.75"/>
  <pageSetup paperSize="9" scale="75" orientation="landscape"/>
  <drawing r:id="rId1"/>
</worksheet>
</file>

<file path=xl/worksheets/sheet2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608</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3.0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45352</v>
      </c>
      <c r="F5" s="74">
        <f t="shared" ref="F5:AI5" si="1">E5+1</f>
        <v>45353</v>
      </c>
      <c r="G5" s="74">
        <f t="shared" si="1"/>
        <v>45354</v>
      </c>
      <c r="H5" s="74">
        <f t="shared" si="1"/>
        <v>45355</v>
      </c>
      <c r="I5" s="74">
        <f t="shared" si="1"/>
        <v>45356</v>
      </c>
      <c r="J5" s="74">
        <f t="shared" si="1"/>
        <v>45357</v>
      </c>
      <c r="K5" s="74">
        <f t="shared" si="1"/>
        <v>45358</v>
      </c>
      <c r="L5" s="74">
        <f t="shared" si="1"/>
        <v>45359</v>
      </c>
      <c r="M5" s="74">
        <f t="shared" si="1"/>
        <v>45360</v>
      </c>
      <c r="N5" s="74">
        <f t="shared" si="1"/>
        <v>45361</v>
      </c>
      <c r="O5" s="74">
        <f t="shared" si="1"/>
        <v>45362</v>
      </c>
      <c r="P5" s="74">
        <f t="shared" si="1"/>
        <v>45363</v>
      </c>
      <c r="Q5" s="74">
        <f t="shared" si="1"/>
        <v>45364</v>
      </c>
      <c r="R5" s="74">
        <f t="shared" si="1"/>
        <v>45365</v>
      </c>
      <c r="S5" s="74">
        <f t="shared" si="1"/>
        <v>45366</v>
      </c>
      <c r="T5" s="74">
        <f t="shared" si="1"/>
        <v>45367</v>
      </c>
      <c r="U5" s="74">
        <f t="shared" si="1"/>
        <v>45368</v>
      </c>
      <c r="V5" s="74">
        <f t="shared" si="1"/>
        <v>45369</v>
      </c>
      <c r="W5" s="74">
        <f t="shared" si="1"/>
        <v>45370</v>
      </c>
      <c r="X5" s="74">
        <f t="shared" si="1"/>
        <v>45371</v>
      </c>
      <c r="Y5" s="74">
        <f t="shared" si="1"/>
        <v>45372</v>
      </c>
      <c r="Z5" s="74">
        <f t="shared" si="1"/>
        <v>45373</v>
      </c>
      <c r="AA5" s="74">
        <f t="shared" si="1"/>
        <v>45374</v>
      </c>
      <c r="AB5" s="74">
        <f t="shared" si="1"/>
        <v>45375</v>
      </c>
      <c r="AC5" s="74">
        <f t="shared" si="1"/>
        <v>45376</v>
      </c>
      <c r="AD5" s="74">
        <f t="shared" si="1"/>
        <v>45377</v>
      </c>
      <c r="AE5" s="74">
        <f t="shared" si="1"/>
        <v>45378</v>
      </c>
      <c r="AF5" s="74">
        <f t="shared" si="1"/>
        <v>45379</v>
      </c>
      <c r="AG5" s="74">
        <f t="shared" si="1"/>
        <v>45380</v>
      </c>
      <c r="AH5" s="74">
        <f t="shared" si="1"/>
        <v>45381</v>
      </c>
      <c r="AI5" s="74">
        <f t="shared" si="1"/>
        <v>45382</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6</v>
      </c>
      <c r="F6" s="80">
        <f t="shared" si="2"/>
        <v>7</v>
      </c>
      <c r="G6" s="80" t="str">
        <f t="shared" si="2"/>
        <v>CN</v>
      </c>
      <c r="H6" s="80">
        <f t="shared" si="2"/>
        <v>2</v>
      </c>
      <c r="I6" s="80">
        <f t="shared" si="2"/>
        <v>3</v>
      </c>
      <c r="J6" s="80">
        <f t="shared" si="2"/>
        <v>4</v>
      </c>
      <c r="K6" s="80">
        <f t="shared" si="2"/>
        <v>5</v>
      </c>
      <c r="L6" s="80">
        <f t="shared" si="2"/>
        <v>6</v>
      </c>
      <c r="M6" s="80">
        <f t="shared" si="2"/>
        <v>7</v>
      </c>
      <c r="N6" s="80" t="str">
        <f t="shared" si="2"/>
        <v>CN</v>
      </c>
      <c r="O6" s="80">
        <f t="shared" si="2"/>
        <v>2</v>
      </c>
      <c r="P6" s="80">
        <f t="shared" si="2"/>
        <v>3</v>
      </c>
      <c r="Q6" s="80">
        <f t="shared" si="2"/>
        <v>4</v>
      </c>
      <c r="R6" s="80">
        <f t="shared" si="2"/>
        <v>5</v>
      </c>
      <c r="S6" s="80">
        <f t="shared" si="2"/>
        <v>6</v>
      </c>
      <c r="T6" s="80">
        <f t="shared" si="2"/>
        <v>7</v>
      </c>
      <c r="U6" s="80" t="str">
        <f t="shared" si="2"/>
        <v>CN</v>
      </c>
      <c r="V6" s="80">
        <f t="shared" si="2"/>
        <v>2</v>
      </c>
      <c r="W6" s="80">
        <f t="shared" si="2"/>
        <v>3</v>
      </c>
      <c r="X6" s="80">
        <f t="shared" si="2"/>
        <v>4</v>
      </c>
      <c r="Y6" s="80">
        <f t="shared" si="2"/>
        <v>5</v>
      </c>
      <c r="Z6" s="80">
        <f t="shared" si="2"/>
        <v>6</v>
      </c>
      <c r="AA6" s="80">
        <f t="shared" si="2"/>
        <v>7</v>
      </c>
      <c r="AB6" s="80" t="str">
        <f t="shared" si="2"/>
        <v>CN</v>
      </c>
      <c r="AC6" s="80">
        <f t="shared" si="2"/>
        <v>2</v>
      </c>
      <c r="AD6" s="80">
        <f t="shared" si="2"/>
        <v>3</v>
      </c>
      <c r="AE6" s="80">
        <f t="shared" si="2"/>
        <v>4</v>
      </c>
      <c r="AF6" s="80">
        <f t="shared" si="2"/>
        <v>5</v>
      </c>
      <c r="AG6" s="80">
        <f t="shared" si="2"/>
        <v>6</v>
      </c>
      <c r="AH6" s="80">
        <f t="shared" si="2"/>
        <v>7</v>
      </c>
      <c r="AI6" s="80" t="str">
        <f t="shared" si="2"/>
        <v>CN</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94">
        <v>2.258104020005E12</v>
      </c>
      <c r="C7" s="95" t="s">
        <v>162</v>
      </c>
      <c r="D7" s="84" t="s">
        <v>58</v>
      </c>
      <c r="E7" s="85"/>
      <c r="F7" s="85"/>
      <c r="G7" s="85"/>
      <c r="H7" s="85"/>
      <c r="I7" s="85"/>
      <c r="J7" s="85"/>
      <c r="K7" s="85"/>
      <c r="L7" s="85"/>
      <c r="M7" s="85"/>
      <c r="N7" s="85"/>
      <c r="O7" s="85"/>
      <c r="P7" s="90"/>
      <c r="Q7" s="85"/>
      <c r="R7" s="85"/>
      <c r="S7" s="85"/>
      <c r="T7" s="85"/>
      <c r="U7" s="85"/>
      <c r="V7" s="85"/>
      <c r="W7" s="85"/>
      <c r="X7" s="85"/>
      <c r="Y7" s="85"/>
      <c r="Z7" s="85"/>
      <c r="AA7" s="85"/>
      <c r="AB7" s="85"/>
      <c r="AC7" s="85"/>
      <c r="AD7" s="85"/>
      <c r="AE7" s="85"/>
      <c r="AF7" s="85"/>
      <c r="AG7" s="85"/>
      <c r="AH7" s="85"/>
      <c r="AI7" s="85"/>
      <c r="AJ7" s="89">
        <f t="shared" ref="AJ7:AJ41" si="3">COUNTIF(E7:AI7,"K")+2*COUNTIF(E7:AI7,"2K")+COUNTIF(E7:AI7,"TK")+COUNTIF(E7:AI7,"KT")+COUNTIF(E7:AI7,"PK")+COUNTIF(E7:AI7,"KP")+2*COUNTIF(E7:AI7,"K2")</f>
        <v>0</v>
      </c>
      <c r="AK7" s="9">
        <f t="shared" ref="AK7:AK41" si="4">COUNTIF(F7:AJ7,"P")+2*COUNTIF(F7:AJ7,"2P")+COUNTIF(F7:AJ7,"TP")+COUNTIF(F7:AJ7,"PT")+COUNTIF(F7:AJ7,"PK")+COUNTIF(F7:AJ7,"KP")+2*COUNTIF(F7:AJ7,"P2")</f>
        <v>0</v>
      </c>
      <c r="AL7" s="9">
        <f t="shared" ref="AL7:AL41"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94">
        <v>2.258104020007E12</v>
      </c>
      <c r="C8" s="83" t="s">
        <v>606</v>
      </c>
      <c r="D8" s="84" t="s">
        <v>130</v>
      </c>
      <c r="E8" s="86"/>
      <c r="F8" s="85"/>
      <c r="G8" s="85"/>
      <c r="H8" s="85"/>
      <c r="I8" s="85"/>
      <c r="J8" s="85"/>
      <c r="K8" s="85"/>
      <c r="L8" s="85"/>
      <c r="M8" s="85"/>
      <c r="N8" s="85"/>
      <c r="O8" s="85"/>
      <c r="P8" s="90"/>
      <c r="Q8" s="85"/>
      <c r="R8" s="85"/>
      <c r="S8" s="85"/>
      <c r="T8" s="85"/>
      <c r="U8" s="85"/>
      <c r="V8" s="85"/>
      <c r="W8" s="85"/>
      <c r="X8" s="85"/>
      <c r="Y8" s="85"/>
      <c r="Z8" s="85"/>
      <c r="AA8" s="85"/>
      <c r="AB8" s="85"/>
      <c r="AC8" s="85"/>
      <c r="AD8" s="85"/>
      <c r="AE8" s="85"/>
      <c r="AF8" s="85"/>
      <c r="AG8" s="85"/>
      <c r="AH8" s="85"/>
      <c r="AI8" s="85"/>
      <c r="AJ8" s="89">
        <f t="shared" si="3"/>
        <v>0</v>
      </c>
      <c r="AK8" s="9">
        <f t="shared" si="4"/>
        <v>0</v>
      </c>
      <c r="AL8" s="9">
        <f t="shared" si="5"/>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94">
        <v>2.258104020015E12</v>
      </c>
      <c r="C9" s="83" t="s">
        <v>609</v>
      </c>
      <c r="D9" s="84" t="s">
        <v>235</v>
      </c>
      <c r="E9" s="85"/>
      <c r="F9" s="85"/>
      <c r="G9" s="85"/>
      <c r="H9" s="85"/>
      <c r="I9" s="85"/>
      <c r="J9" s="85"/>
      <c r="K9" s="85"/>
      <c r="L9" s="85"/>
      <c r="M9" s="85"/>
      <c r="N9" s="85"/>
      <c r="O9" s="85"/>
      <c r="P9" s="90"/>
      <c r="Q9" s="85"/>
      <c r="R9" s="85"/>
      <c r="S9" s="85"/>
      <c r="T9" s="85"/>
      <c r="U9" s="85"/>
      <c r="V9" s="85"/>
      <c r="W9" s="85"/>
      <c r="X9" s="85"/>
      <c r="Y9" s="85"/>
      <c r="Z9" s="85"/>
      <c r="AA9" s="85"/>
      <c r="AB9" s="85"/>
      <c r="AC9" s="85"/>
      <c r="AD9" s="85"/>
      <c r="AE9" s="85"/>
      <c r="AF9" s="85"/>
      <c r="AG9" s="85"/>
      <c r="AH9" s="85"/>
      <c r="AI9" s="85"/>
      <c r="AJ9" s="89">
        <f t="shared" si="3"/>
        <v>0</v>
      </c>
      <c r="AK9" s="9">
        <f t="shared" si="4"/>
        <v>0</v>
      </c>
      <c r="AL9" s="9">
        <f t="shared" si="5"/>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94">
        <v>2.25810402001E12</v>
      </c>
      <c r="C10" s="83" t="s">
        <v>111</v>
      </c>
      <c r="D10" s="84" t="s">
        <v>185</v>
      </c>
      <c r="E10" s="85"/>
      <c r="F10" s="85"/>
      <c r="G10" s="85"/>
      <c r="H10" s="85"/>
      <c r="I10" s="85"/>
      <c r="J10" s="85"/>
      <c r="K10" s="85"/>
      <c r="L10" s="85"/>
      <c r="M10" s="85"/>
      <c r="N10" s="85"/>
      <c r="O10" s="85"/>
      <c r="P10" s="90"/>
      <c r="Q10" s="85"/>
      <c r="R10" s="85"/>
      <c r="S10" s="85"/>
      <c r="T10" s="85"/>
      <c r="U10" s="85"/>
      <c r="V10" s="85"/>
      <c r="W10" s="85"/>
      <c r="X10" s="85"/>
      <c r="Y10" s="85"/>
      <c r="Z10" s="85"/>
      <c r="AA10" s="85"/>
      <c r="AB10" s="85"/>
      <c r="AC10" s="85"/>
      <c r="AD10" s="85"/>
      <c r="AE10" s="85"/>
      <c r="AF10" s="85"/>
      <c r="AG10" s="85"/>
      <c r="AH10" s="85"/>
      <c r="AI10" s="85"/>
      <c r="AJ10" s="89">
        <f t="shared" si="3"/>
        <v>0</v>
      </c>
      <c r="AK10" s="9">
        <f t="shared" si="4"/>
        <v>0</v>
      </c>
      <c r="AL10" s="9">
        <f t="shared" si="5"/>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94">
        <v>2.258104020013E12</v>
      </c>
      <c r="C11" s="95" t="s">
        <v>610</v>
      </c>
      <c r="D11" s="84" t="s">
        <v>283</v>
      </c>
      <c r="E11" s="85"/>
      <c r="F11" s="85"/>
      <c r="G11" s="85"/>
      <c r="H11" s="85"/>
      <c r="I11" s="85"/>
      <c r="J11" s="85"/>
      <c r="K11" s="85"/>
      <c r="L11" s="85"/>
      <c r="M11" s="85"/>
      <c r="N11" s="85"/>
      <c r="O11" s="85"/>
      <c r="P11" s="90"/>
      <c r="Q11" s="85"/>
      <c r="R11" s="85"/>
      <c r="S11" s="85"/>
      <c r="T11" s="85"/>
      <c r="U11" s="85"/>
      <c r="V11" s="85"/>
      <c r="W11" s="85"/>
      <c r="X11" s="85"/>
      <c r="Y11" s="85"/>
      <c r="Z11" s="85"/>
      <c r="AA11" s="85"/>
      <c r="AB11" s="85"/>
      <c r="AC11" s="85"/>
      <c r="AD11" s="85"/>
      <c r="AE11" s="85"/>
      <c r="AF11" s="85"/>
      <c r="AG11" s="85"/>
      <c r="AH11" s="85"/>
      <c r="AI11" s="85"/>
      <c r="AJ11" s="89">
        <f t="shared" si="3"/>
        <v>0</v>
      </c>
      <c r="AK11" s="9">
        <f t="shared" si="4"/>
        <v>0</v>
      </c>
      <c r="AL11" s="9">
        <f t="shared" si="5"/>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94">
        <v>2.254802050064E12</v>
      </c>
      <c r="C12" s="83" t="s">
        <v>611</v>
      </c>
      <c r="D12" s="84" t="s">
        <v>243</v>
      </c>
      <c r="E12" s="85"/>
      <c r="F12" s="85"/>
      <c r="G12" s="85"/>
      <c r="H12" s="85"/>
      <c r="I12" s="85"/>
      <c r="J12" s="85"/>
      <c r="K12" s="85"/>
      <c r="L12" s="85"/>
      <c r="M12" s="85"/>
      <c r="N12" s="85"/>
      <c r="O12" s="85"/>
      <c r="P12" s="90"/>
      <c r="Q12" s="85"/>
      <c r="R12" s="85"/>
      <c r="S12" s="85"/>
      <c r="T12" s="85"/>
      <c r="U12" s="85"/>
      <c r="V12" s="85"/>
      <c r="W12" s="85"/>
      <c r="X12" s="85"/>
      <c r="Y12" s="85"/>
      <c r="Z12" s="85"/>
      <c r="AA12" s="85"/>
      <c r="AB12" s="85"/>
      <c r="AC12" s="85"/>
      <c r="AD12" s="85"/>
      <c r="AE12" s="85"/>
      <c r="AF12" s="85"/>
      <c r="AG12" s="85"/>
      <c r="AH12" s="85"/>
      <c r="AI12" s="85"/>
      <c r="AJ12" s="89">
        <f t="shared" si="3"/>
        <v>0</v>
      </c>
      <c r="AK12" s="9">
        <f t="shared" si="4"/>
        <v>0</v>
      </c>
      <c r="AL12" s="9">
        <f t="shared" si="5"/>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94">
        <v>2.258104020035E12</v>
      </c>
      <c r="C13" s="83" t="s">
        <v>612</v>
      </c>
      <c r="D13" s="84" t="s">
        <v>70</v>
      </c>
      <c r="E13" s="85"/>
      <c r="F13" s="85"/>
      <c r="G13" s="85"/>
      <c r="H13" s="86"/>
      <c r="I13" s="85"/>
      <c r="J13" s="85"/>
      <c r="K13" s="85"/>
      <c r="L13" s="85"/>
      <c r="M13" s="85"/>
      <c r="N13" s="85"/>
      <c r="O13" s="85"/>
      <c r="P13" s="87"/>
      <c r="Q13" s="85"/>
      <c r="R13" s="85"/>
      <c r="S13" s="85"/>
      <c r="T13" s="85"/>
      <c r="U13" s="85"/>
      <c r="V13" s="85"/>
      <c r="W13" s="85"/>
      <c r="X13" s="86"/>
      <c r="Y13" s="85"/>
      <c r="Z13" s="85"/>
      <c r="AA13" s="85"/>
      <c r="AB13" s="85"/>
      <c r="AC13" s="85"/>
      <c r="AD13" s="85"/>
      <c r="AE13" s="85"/>
      <c r="AF13" s="85"/>
      <c r="AG13" s="85"/>
      <c r="AH13" s="85"/>
      <c r="AI13" s="85"/>
      <c r="AJ13" s="89">
        <f t="shared" si="3"/>
        <v>0</v>
      </c>
      <c r="AK13" s="9">
        <f t="shared" si="4"/>
        <v>0</v>
      </c>
      <c r="AL13" s="9">
        <f t="shared" si="5"/>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94">
        <v>2.258104020024E12</v>
      </c>
      <c r="C14" s="83" t="s">
        <v>613</v>
      </c>
      <c r="D14" s="84" t="s">
        <v>614</v>
      </c>
      <c r="E14" s="85"/>
      <c r="F14" s="85"/>
      <c r="G14" s="85"/>
      <c r="H14" s="85"/>
      <c r="I14" s="85"/>
      <c r="J14" s="85"/>
      <c r="K14" s="85"/>
      <c r="L14" s="85"/>
      <c r="M14" s="85"/>
      <c r="N14" s="85"/>
      <c r="O14" s="85"/>
      <c r="P14" s="90"/>
      <c r="Q14" s="85"/>
      <c r="R14" s="85"/>
      <c r="S14" s="85"/>
      <c r="T14" s="85"/>
      <c r="U14" s="85"/>
      <c r="V14" s="85"/>
      <c r="W14" s="85"/>
      <c r="X14" s="85"/>
      <c r="Y14" s="85"/>
      <c r="Z14" s="85"/>
      <c r="AA14" s="85"/>
      <c r="AB14" s="85"/>
      <c r="AC14" s="85"/>
      <c r="AD14" s="85"/>
      <c r="AE14" s="85"/>
      <c r="AF14" s="85"/>
      <c r="AG14" s="85"/>
      <c r="AH14" s="85"/>
      <c r="AI14" s="85"/>
      <c r="AJ14" s="89">
        <f t="shared" si="3"/>
        <v>0</v>
      </c>
      <c r="AK14" s="9">
        <f t="shared" si="4"/>
        <v>0</v>
      </c>
      <c r="AL14" s="9">
        <f t="shared" si="5"/>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94">
        <v>2.258104020029E12</v>
      </c>
      <c r="C15" s="83" t="s">
        <v>615</v>
      </c>
      <c r="D15" s="84" t="s">
        <v>550</v>
      </c>
      <c r="E15" s="85"/>
      <c r="F15" s="85"/>
      <c r="G15" s="85"/>
      <c r="H15" s="85"/>
      <c r="I15" s="85"/>
      <c r="J15" s="85"/>
      <c r="K15" s="85"/>
      <c r="L15" s="85"/>
      <c r="M15" s="85"/>
      <c r="N15" s="85"/>
      <c r="O15" s="85"/>
      <c r="P15" s="90"/>
      <c r="Q15" s="85"/>
      <c r="R15" s="85"/>
      <c r="S15" s="85"/>
      <c r="T15" s="85"/>
      <c r="U15" s="85"/>
      <c r="V15" s="85"/>
      <c r="W15" s="85"/>
      <c r="X15" s="86"/>
      <c r="Y15" s="85"/>
      <c r="Z15" s="85"/>
      <c r="AA15" s="85"/>
      <c r="AB15" s="85"/>
      <c r="AC15" s="85"/>
      <c r="AD15" s="85"/>
      <c r="AE15" s="85"/>
      <c r="AF15" s="85"/>
      <c r="AG15" s="85"/>
      <c r="AH15" s="85"/>
      <c r="AI15" s="85"/>
      <c r="AJ15" s="89">
        <f t="shared" si="3"/>
        <v>0</v>
      </c>
      <c r="AK15" s="9">
        <f t="shared" si="4"/>
        <v>0</v>
      </c>
      <c r="AL15" s="9">
        <f t="shared" si="5"/>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94">
        <v>2.258104020011E12</v>
      </c>
      <c r="C16" s="83" t="s">
        <v>616</v>
      </c>
      <c r="D16" s="84" t="s">
        <v>77</v>
      </c>
      <c r="E16" s="85"/>
      <c r="F16" s="85"/>
      <c r="G16" s="85"/>
      <c r="H16" s="85"/>
      <c r="I16" s="85"/>
      <c r="J16" s="85"/>
      <c r="K16" s="85"/>
      <c r="L16" s="85"/>
      <c r="M16" s="85"/>
      <c r="N16" s="85"/>
      <c r="O16" s="85"/>
      <c r="P16" s="90"/>
      <c r="Q16" s="85"/>
      <c r="R16" s="85"/>
      <c r="S16" s="85"/>
      <c r="T16" s="85"/>
      <c r="U16" s="85"/>
      <c r="V16" s="85"/>
      <c r="W16" s="85"/>
      <c r="X16" s="85"/>
      <c r="Y16" s="85"/>
      <c r="Z16" s="85"/>
      <c r="AA16" s="85"/>
      <c r="AB16" s="85"/>
      <c r="AC16" s="85"/>
      <c r="AD16" s="85"/>
      <c r="AE16" s="85"/>
      <c r="AF16" s="85"/>
      <c r="AG16" s="85"/>
      <c r="AH16" s="85"/>
      <c r="AI16" s="85"/>
      <c r="AJ16" s="89">
        <f t="shared" si="3"/>
        <v>0</v>
      </c>
      <c r="AK16" s="9">
        <f t="shared" si="4"/>
        <v>0</v>
      </c>
      <c r="AL16" s="9">
        <f t="shared" si="5"/>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94">
        <v>2.258104020028E12</v>
      </c>
      <c r="C17" s="83" t="s">
        <v>617</v>
      </c>
      <c r="D17" s="84" t="s">
        <v>77</v>
      </c>
      <c r="E17" s="85"/>
      <c r="F17" s="85"/>
      <c r="G17" s="85"/>
      <c r="H17" s="85"/>
      <c r="I17" s="85"/>
      <c r="J17" s="85"/>
      <c r="K17" s="85"/>
      <c r="L17" s="85"/>
      <c r="M17" s="85"/>
      <c r="N17" s="85"/>
      <c r="O17" s="85"/>
      <c r="P17" s="90"/>
      <c r="Q17" s="86"/>
      <c r="R17" s="85"/>
      <c r="S17" s="85"/>
      <c r="T17" s="85"/>
      <c r="U17" s="85"/>
      <c r="V17" s="85"/>
      <c r="W17" s="85"/>
      <c r="X17" s="85"/>
      <c r="Y17" s="85"/>
      <c r="Z17" s="85"/>
      <c r="AA17" s="85"/>
      <c r="AB17" s="85"/>
      <c r="AC17" s="85"/>
      <c r="AD17" s="85"/>
      <c r="AE17" s="85"/>
      <c r="AF17" s="85"/>
      <c r="AG17" s="85"/>
      <c r="AH17" s="85"/>
      <c r="AI17" s="85"/>
      <c r="AJ17" s="89">
        <f t="shared" si="3"/>
        <v>0</v>
      </c>
      <c r="AK17" s="9">
        <f t="shared" si="4"/>
        <v>0</v>
      </c>
      <c r="AL17" s="9">
        <f t="shared" si="5"/>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94">
        <v>2.258104020018E12</v>
      </c>
      <c r="C18" s="83" t="s">
        <v>618</v>
      </c>
      <c r="D18" s="84" t="s">
        <v>83</v>
      </c>
      <c r="E18" s="85"/>
      <c r="F18" s="85"/>
      <c r="G18" s="85"/>
      <c r="H18" s="85"/>
      <c r="I18" s="85"/>
      <c r="J18" s="85"/>
      <c r="K18" s="85"/>
      <c r="L18" s="85"/>
      <c r="M18" s="85"/>
      <c r="N18" s="85"/>
      <c r="O18" s="85"/>
      <c r="P18" s="90"/>
      <c r="Q18" s="85"/>
      <c r="R18" s="85"/>
      <c r="S18" s="85"/>
      <c r="T18" s="85"/>
      <c r="U18" s="85"/>
      <c r="V18" s="85"/>
      <c r="W18" s="85"/>
      <c r="X18" s="85"/>
      <c r="Y18" s="85"/>
      <c r="Z18" s="85"/>
      <c r="AA18" s="85"/>
      <c r="AB18" s="85"/>
      <c r="AC18" s="85"/>
      <c r="AD18" s="85"/>
      <c r="AE18" s="85"/>
      <c r="AF18" s="85"/>
      <c r="AG18" s="85"/>
      <c r="AH18" s="85"/>
      <c r="AI18" s="85"/>
      <c r="AJ18" s="89">
        <f t="shared" si="3"/>
        <v>0</v>
      </c>
      <c r="AK18" s="9">
        <f t="shared" si="4"/>
        <v>0</v>
      </c>
      <c r="AL18" s="9">
        <f t="shared" si="5"/>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94">
        <v>2.25810402003E12</v>
      </c>
      <c r="C19" s="83" t="s">
        <v>619</v>
      </c>
      <c r="D19" s="84" t="s">
        <v>148</v>
      </c>
      <c r="E19" s="85"/>
      <c r="F19" s="85"/>
      <c r="G19" s="85"/>
      <c r="H19" s="85"/>
      <c r="I19" s="85"/>
      <c r="J19" s="85"/>
      <c r="K19" s="85"/>
      <c r="L19" s="85"/>
      <c r="M19" s="85"/>
      <c r="N19" s="85"/>
      <c r="O19" s="86"/>
      <c r="P19" s="87"/>
      <c r="Q19" s="85"/>
      <c r="R19" s="85"/>
      <c r="S19" s="85"/>
      <c r="T19" s="85"/>
      <c r="U19" s="85"/>
      <c r="V19" s="85"/>
      <c r="W19" s="85"/>
      <c r="X19" s="86"/>
      <c r="Y19" s="85"/>
      <c r="Z19" s="85"/>
      <c r="AA19" s="86"/>
      <c r="AB19" s="85"/>
      <c r="AC19" s="85"/>
      <c r="AD19" s="85"/>
      <c r="AE19" s="86"/>
      <c r="AF19" s="85"/>
      <c r="AG19" s="85"/>
      <c r="AH19" s="85"/>
      <c r="AI19" s="85"/>
      <c r="AJ19" s="89">
        <f t="shared" si="3"/>
        <v>0</v>
      </c>
      <c r="AK19" s="9">
        <f t="shared" si="4"/>
        <v>0</v>
      </c>
      <c r="AL19" s="9">
        <f t="shared" si="5"/>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94">
        <v>2.25810402002E12</v>
      </c>
      <c r="C20" s="83" t="s">
        <v>620</v>
      </c>
      <c r="D20" s="84" t="s">
        <v>621</v>
      </c>
      <c r="E20" s="85"/>
      <c r="F20" s="85"/>
      <c r="G20" s="85"/>
      <c r="H20" s="85"/>
      <c r="I20" s="85"/>
      <c r="J20" s="85"/>
      <c r="K20" s="85"/>
      <c r="L20" s="85"/>
      <c r="M20" s="85"/>
      <c r="N20" s="85"/>
      <c r="O20" s="85"/>
      <c r="P20" s="90"/>
      <c r="Q20" s="85"/>
      <c r="R20" s="85"/>
      <c r="S20" s="85"/>
      <c r="T20" s="85"/>
      <c r="U20" s="85"/>
      <c r="V20" s="85"/>
      <c r="W20" s="85"/>
      <c r="X20" s="85"/>
      <c r="Y20" s="85"/>
      <c r="Z20" s="85"/>
      <c r="AA20" s="85"/>
      <c r="AB20" s="85"/>
      <c r="AC20" s="85"/>
      <c r="AD20" s="85"/>
      <c r="AE20" s="85"/>
      <c r="AF20" s="85"/>
      <c r="AG20" s="85"/>
      <c r="AH20" s="85"/>
      <c r="AI20" s="85"/>
      <c r="AJ20" s="89">
        <f t="shared" si="3"/>
        <v>0</v>
      </c>
      <c r="AK20" s="9">
        <f t="shared" si="4"/>
        <v>0</v>
      </c>
      <c r="AL20" s="9">
        <f t="shared" si="5"/>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94">
        <v>2.258104020034E12</v>
      </c>
      <c r="C21" s="83" t="s">
        <v>622</v>
      </c>
      <c r="D21" s="84" t="s">
        <v>623</v>
      </c>
      <c r="E21" s="85"/>
      <c r="F21" s="85"/>
      <c r="G21" s="85"/>
      <c r="H21" s="85"/>
      <c r="I21" s="85"/>
      <c r="J21" s="85"/>
      <c r="K21" s="85"/>
      <c r="L21" s="85"/>
      <c r="M21" s="85"/>
      <c r="N21" s="85"/>
      <c r="O21" s="85"/>
      <c r="P21" s="90"/>
      <c r="Q21" s="85"/>
      <c r="R21" s="85"/>
      <c r="S21" s="85"/>
      <c r="T21" s="85"/>
      <c r="U21" s="85"/>
      <c r="V21" s="85"/>
      <c r="W21" s="85"/>
      <c r="X21" s="85"/>
      <c r="Y21" s="85"/>
      <c r="Z21" s="85"/>
      <c r="AA21" s="85"/>
      <c r="AB21" s="85"/>
      <c r="AC21" s="85"/>
      <c r="AD21" s="85"/>
      <c r="AE21" s="85"/>
      <c r="AF21" s="85"/>
      <c r="AG21" s="85"/>
      <c r="AH21" s="85"/>
      <c r="AI21" s="85"/>
      <c r="AJ21" s="89">
        <f t="shared" si="3"/>
        <v>0</v>
      </c>
      <c r="AK21" s="9">
        <f t="shared" si="4"/>
        <v>0</v>
      </c>
      <c r="AL21" s="9">
        <f t="shared" si="5"/>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94">
        <v>2.258104020027E12</v>
      </c>
      <c r="C22" s="83" t="s">
        <v>622</v>
      </c>
      <c r="D22" s="84" t="s">
        <v>452</v>
      </c>
      <c r="E22" s="85"/>
      <c r="F22" s="85"/>
      <c r="G22" s="85"/>
      <c r="H22" s="86"/>
      <c r="I22" s="85"/>
      <c r="J22" s="85"/>
      <c r="K22" s="85"/>
      <c r="L22" s="85"/>
      <c r="M22" s="85"/>
      <c r="N22" s="85"/>
      <c r="O22" s="85"/>
      <c r="P22" s="90"/>
      <c r="Q22" s="85"/>
      <c r="R22" s="85"/>
      <c r="S22" s="85"/>
      <c r="T22" s="85"/>
      <c r="U22" s="85"/>
      <c r="V22" s="85"/>
      <c r="W22" s="85"/>
      <c r="X22" s="86"/>
      <c r="Y22" s="85"/>
      <c r="Z22" s="85"/>
      <c r="AA22" s="85"/>
      <c r="AB22" s="85"/>
      <c r="AC22" s="85"/>
      <c r="AD22" s="85"/>
      <c r="AE22" s="85"/>
      <c r="AF22" s="85"/>
      <c r="AG22" s="85"/>
      <c r="AH22" s="85"/>
      <c r="AI22" s="85"/>
      <c r="AJ22" s="89">
        <f t="shared" si="3"/>
        <v>0</v>
      </c>
      <c r="AK22" s="9">
        <f t="shared" si="4"/>
        <v>0</v>
      </c>
      <c r="AL22" s="9">
        <f t="shared" si="5"/>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94">
        <v>2.258104020038E12</v>
      </c>
      <c r="C23" s="83" t="s">
        <v>624</v>
      </c>
      <c r="D23" s="84" t="s">
        <v>625</v>
      </c>
      <c r="E23" s="85"/>
      <c r="F23" s="85"/>
      <c r="G23" s="85"/>
      <c r="H23" s="85"/>
      <c r="I23" s="85"/>
      <c r="J23" s="85"/>
      <c r="K23" s="85"/>
      <c r="L23" s="85"/>
      <c r="M23" s="85"/>
      <c r="N23" s="85"/>
      <c r="O23" s="85"/>
      <c r="P23" s="90"/>
      <c r="Q23" s="85"/>
      <c r="R23" s="85"/>
      <c r="S23" s="86"/>
      <c r="T23" s="85"/>
      <c r="U23" s="85"/>
      <c r="V23" s="85"/>
      <c r="W23" s="85"/>
      <c r="X23" s="86"/>
      <c r="Y23" s="85"/>
      <c r="Z23" s="85"/>
      <c r="AA23" s="85"/>
      <c r="AB23" s="85"/>
      <c r="AC23" s="85"/>
      <c r="AD23" s="85"/>
      <c r="AE23" s="85"/>
      <c r="AF23" s="85"/>
      <c r="AG23" s="85"/>
      <c r="AH23" s="85"/>
      <c r="AI23" s="85"/>
      <c r="AJ23" s="89">
        <f t="shared" si="3"/>
        <v>0</v>
      </c>
      <c r="AK23" s="9">
        <f t="shared" si="4"/>
        <v>0</v>
      </c>
      <c r="AL23" s="9">
        <f t="shared" si="5"/>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94">
        <v>2.258104020026E12</v>
      </c>
      <c r="C24" s="83" t="s">
        <v>626</v>
      </c>
      <c r="D24" s="84" t="s">
        <v>92</v>
      </c>
      <c r="E24" s="85"/>
      <c r="F24" s="85"/>
      <c r="G24" s="85"/>
      <c r="H24" s="85"/>
      <c r="I24" s="85"/>
      <c r="J24" s="85"/>
      <c r="K24" s="85"/>
      <c r="L24" s="85"/>
      <c r="M24" s="85"/>
      <c r="N24" s="85"/>
      <c r="O24" s="85"/>
      <c r="P24" s="90"/>
      <c r="Q24" s="85"/>
      <c r="R24" s="85"/>
      <c r="S24" s="85"/>
      <c r="T24" s="85"/>
      <c r="U24" s="85"/>
      <c r="V24" s="85"/>
      <c r="W24" s="85"/>
      <c r="X24" s="86"/>
      <c r="Y24" s="85"/>
      <c r="Z24" s="85"/>
      <c r="AA24" s="85"/>
      <c r="AB24" s="85"/>
      <c r="AC24" s="85"/>
      <c r="AD24" s="85"/>
      <c r="AE24" s="86"/>
      <c r="AF24" s="85"/>
      <c r="AG24" s="85"/>
      <c r="AH24" s="85"/>
      <c r="AI24" s="85"/>
      <c r="AJ24" s="89">
        <f t="shared" si="3"/>
        <v>0</v>
      </c>
      <c r="AK24" s="9">
        <f t="shared" si="4"/>
        <v>0</v>
      </c>
      <c r="AL24" s="9">
        <f t="shared" si="5"/>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94">
        <v>2.258104020002E12</v>
      </c>
      <c r="C25" s="83" t="s">
        <v>627</v>
      </c>
      <c r="D25" s="84" t="s">
        <v>165</v>
      </c>
      <c r="E25" s="85"/>
      <c r="F25" s="85"/>
      <c r="G25" s="85"/>
      <c r="H25" s="85"/>
      <c r="I25" s="85"/>
      <c r="J25" s="85"/>
      <c r="K25" s="85"/>
      <c r="L25" s="85"/>
      <c r="M25" s="85"/>
      <c r="N25" s="85"/>
      <c r="O25" s="85"/>
      <c r="P25" s="90"/>
      <c r="Q25" s="85"/>
      <c r="R25" s="85"/>
      <c r="S25" s="85"/>
      <c r="T25" s="85"/>
      <c r="U25" s="85"/>
      <c r="V25" s="85"/>
      <c r="W25" s="85"/>
      <c r="X25" s="85"/>
      <c r="Y25" s="85"/>
      <c r="Z25" s="85"/>
      <c r="AA25" s="85"/>
      <c r="AB25" s="85"/>
      <c r="AC25" s="85"/>
      <c r="AD25" s="85"/>
      <c r="AE25" s="85"/>
      <c r="AF25" s="85"/>
      <c r="AG25" s="85"/>
      <c r="AH25" s="85"/>
      <c r="AI25" s="85"/>
      <c r="AJ25" s="89">
        <f t="shared" si="3"/>
        <v>0</v>
      </c>
      <c r="AK25" s="9">
        <f t="shared" si="4"/>
        <v>0</v>
      </c>
      <c r="AL25" s="9">
        <f t="shared" si="5"/>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94">
        <v>2.258104020014E12</v>
      </c>
      <c r="C26" s="83" t="s">
        <v>622</v>
      </c>
      <c r="D26" s="84" t="s">
        <v>104</v>
      </c>
      <c r="E26" s="85"/>
      <c r="F26" s="85"/>
      <c r="G26" s="85"/>
      <c r="H26" s="85"/>
      <c r="I26" s="85"/>
      <c r="J26" s="85"/>
      <c r="K26" s="85"/>
      <c r="L26" s="85"/>
      <c r="M26" s="85"/>
      <c r="N26" s="85"/>
      <c r="O26" s="85"/>
      <c r="P26" s="90"/>
      <c r="Q26" s="85"/>
      <c r="R26" s="85"/>
      <c r="S26" s="85"/>
      <c r="T26" s="85"/>
      <c r="U26" s="85"/>
      <c r="V26" s="85"/>
      <c r="W26" s="85"/>
      <c r="X26" s="85"/>
      <c r="Y26" s="85"/>
      <c r="Z26" s="85"/>
      <c r="AA26" s="85"/>
      <c r="AB26" s="85"/>
      <c r="AC26" s="85"/>
      <c r="AD26" s="85"/>
      <c r="AE26" s="85"/>
      <c r="AF26" s="85"/>
      <c r="AG26" s="85"/>
      <c r="AH26" s="85"/>
      <c r="AI26" s="85"/>
      <c r="AJ26" s="89">
        <f t="shared" si="3"/>
        <v>0</v>
      </c>
      <c r="AK26" s="9">
        <f t="shared" si="4"/>
        <v>0</v>
      </c>
      <c r="AL26" s="9">
        <f t="shared" si="5"/>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94">
        <v>2.258104020037E12</v>
      </c>
      <c r="C27" s="83" t="s">
        <v>628</v>
      </c>
      <c r="D27" s="84" t="s">
        <v>106</v>
      </c>
      <c r="E27" s="85"/>
      <c r="F27" s="85"/>
      <c r="G27" s="85"/>
      <c r="H27" s="85"/>
      <c r="I27" s="85"/>
      <c r="J27" s="85"/>
      <c r="K27" s="85"/>
      <c r="L27" s="85"/>
      <c r="M27" s="85"/>
      <c r="N27" s="85"/>
      <c r="O27" s="85"/>
      <c r="P27" s="90"/>
      <c r="Q27" s="85"/>
      <c r="R27" s="85"/>
      <c r="S27" s="85"/>
      <c r="T27" s="85"/>
      <c r="U27" s="85"/>
      <c r="V27" s="85"/>
      <c r="W27" s="85"/>
      <c r="X27" s="85"/>
      <c r="Y27" s="85"/>
      <c r="Z27" s="85"/>
      <c r="AA27" s="85"/>
      <c r="AB27" s="85"/>
      <c r="AC27" s="85"/>
      <c r="AD27" s="85"/>
      <c r="AE27" s="85"/>
      <c r="AF27" s="85"/>
      <c r="AG27" s="85"/>
      <c r="AH27" s="85"/>
      <c r="AI27" s="85"/>
      <c r="AJ27" s="89">
        <f t="shared" si="3"/>
        <v>0</v>
      </c>
      <c r="AK27" s="9">
        <f t="shared" si="4"/>
        <v>0</v>
      </c>
      <c r="AL27" s="9">
        <f t="shared" si="5"/>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94">
        <v>2.258104020021E12</v>
      </c>
      <c r="C28" s="83" t="s">
        <v>629</v>
      </c>
      <c r="D28" s="84" t="s">
        <v>630</v>
      </c>
      <c r="E28" s="85"/>
      <c r="F28" s="85"/>
      <c r="G28" s="85"/>
      <c r="H28" s="85"/>
      <c r="I28" s="85"/>
      <c r="J28" s="85"/>
      <c r="K28" s="85"/>
      <c r="L28" s="85"/>
      <c r="M28" s="85"/>
      <c r="N28" s="85"/>
      <c r="O28" s="85"/>
      <c r="P28" s="90"/>
      <c r="Q28" s="85"/>
      <c r="R28" s="85"/>
      <c r="S28" s="85"/>
      <c r="T28" s="85"/>
      <c r="U28" s="85"/>
      <c r="V28" s="85"/>
      <c r="W28" s="85"/>
      <c r="X28" s="85"/>
      <c r="Y28" s="85"/>
      <c r="Z28" s="85"/>
      <c r="AA28" s="85"/>
      <c r="AB28" s="85"/>
      <c r="AC28" s="85"/>
      <c r="AD28" s="85"/>
      <c r="AE28" s="85"/>
      <c r="AF28" s="85"/>
      <c r="AG28" s="85"/>
      <c r="AH28" s="85"/>
      <c r="AI28" s="85"/>
      <c r="AJ28" s="89">
        <f t="shared" si="3"/>
        <v>0</v>
      </c>
      <c r="AK28" s="9">
        <f t="shared" si="4"/>
        <v>0</v>
      </c>
      <c r="AL28" s="9">
        <f t="shared" si="5"/>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94">
        <v>2.258104020006E12</v>
      </c>
      <c r="C29" s="83" t="s">
        <v>631</v>
      </c>
      <c r="D29" s="84" t="s">
        <v>112</v>
      </c>
      <c r="E29" s="85"/>
      <c r="F29" s="85"/>
      <c r="G29" s="85"/>
      <c r="H29" s="85"/>
      <c r="I29" s="85"/>
      <c r="J29" s="85"/>
      <c r="K29" s="85"/>
      <c r="L29" s="85"/>
      <c r="M29" s="85"/>
      <c r="N29" s="85"/>
      <c r="O29" s="85"/>
      <c r="P29" s="90"/>
      <c r="Q29" s="85"/>
      <c r="R29" s="85"/>
      <c r="S29" s="85"/>
      <c r="T29" s="85"/>
      <c r="U29" s="85"/>
      <c r="V29" s="85"/>
      <c r="W29" s="85"/>
      <c r="X29" s="85"/>
      <c r="Y29" s="85"/>
      <c r="Z29" s="85"/>
      <c r="AA29" s="85"/>
      <c r="AB29" s="85"/>
      <c r="AC29" s="85"/>
      <c r="AD29" s="85"/>
      <c r="AE29" s="85"/>
      <c r="AF29" s="85"/>
      <c r="AG29" s="85"/>
      <c r="AH29" s="85"/>
      <c r="AI29" s="85"/>
      <c r="AJ29" s="89">
        <f t="shared" si="3"/>
        <v>0</v>
      </c>
      <c r="AK29" s="9">
        <f t="shared" si="4"/>
        <v>0</v>
      </c>
      <c r="AL29" s="9">
        <f t="shared" si="5"/>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94">
        <v>2.258104020004E12</v>
      </c>
      <c r="C30" s="83" t="s">
        <v>548</v>
      </c>
      <c r="D30" s="84" t="s">
        <v>112</v>
      </c>
      <c r="E30" s="85"/>
      <c r="F30" s="85"/>
      <c r="G30" s="85"/>
      <c r="H30" s="85"/>
      <c r="I30" s="85"/>
      <c r="J30" s="85"/>
      <c r="K30" s="85"/>
      <c r="L30" s="85"/>
      <c r="M30" s="85"/>
      <c r="N30" s="85"/>
      <c r="O30" s="85"/>
      <c r="P30" s="90"/>
      <c r="Q30" s="85"/>
      <c r="R30" s="85"/>
      <c r="S30" s="85"/>
      <c r="T30" s="85"/>
      <c r="U30" s="85"/>
      <c r="V30" s="85"/>
      <c r="W30" s="85"/>
      <c r="X30" s="85"/>
      <c r="Y30" s="85"/>
      <c r="Z30" s="85"/>
      <c r="AA30" s="85"/>
      <c r="AB30" s="85"/>
      <c r="AC30" s="85"/>
      <c r="AD30" s="85"/>
      <c r="AE30" s="85"/>
      <c r="AF30" s="85"/>
      <c r="AG30" s="85"/>
      <c r="AH30" s="85"/>
      <c r="AI30" s="85"/>
      <c r="AJ30" s="89">
        <f t="shared" si="3"/>
        <v>0</v>
      </c>
      <c r="AK30" s="9">
        <f t="shared" si="4"/>
        <v>0</v>
      </c>
      <c r="AL30" s="9">
        <f t="shared" si="5"/>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81">
        <v>25.0</v>
      </c>
      <c r="B31" s="94">
        <v>2.258104020001E12</v>
      </c>
      <c r="C31" s="83" t="s">
        <v>632</v>
      </c>
      <c r="D31" s="84" t="s">
        <v>119</v>
      </c>
      <c r="E31" s="85"/>
      <c r="F31" s="85"/>
      <c r="G31" s="85"/>
      <c r="H31" s="85"/>
      <c r="I31" s="85"/>
      <c r="J31" s="85"/>
      <c r="K31" s="85"/>
      <c r="L31" s="85"/>
      <c r="M31" s="85"/>
      <c r="N31" s="85"/>
      <c r="O31" s="85"/>
      <c r="P31" s="90"/>
      <c r="Q31" s="85"/>
      <c r="R31" s="85"/>
      <c r="S31" s="85"/>
      <c r="T31" s="85"/>
      <c r="U31" s="85"/>
      <c r="V31" s="85"/>
      <c r="W31" s="85"/>
      <c r="X31" s="85"/>
      <c r="Y31" s="85"/>
      <c r="Z31" s="85"/>
      <c r="AA31" s="85"/>
      <c r="AB31" s="85"/>
      <c r="AC31" s="85"/>
      <c r="AD31" s="85"/>
      <c r="AE31" s="85"/>
      <c r="AF31" s="85"/>
      <c r="AG31" s="85"/>
      <c r="AH31" s="85"/>
      <c r="AI31" s="85"/>
      <c r="AJ31" s="89">
        <f t="shared" si="3"/>
        <v>0</v>
      </c>
      <c r="AK31" s="9">
        <f t="shared" si="4"/>
        <v>0</v>
      </c>
      <c r="AL31" s="9">
        <f t="shared" si="5"/>
        <v>0</v>
      </c>
      <c r="AM31" s="93"/>
      <c r="AN31" s="93"/>
      <c r="AO31" s="64"/>
      <c r="AP31" s="76"/>
      <c r="AQ31" s="76"/>
      <c r="AR31" s="76"/>
      <c r="AS31" s="76"/>
      <c r="AT31" s="76"/>
      <c r="AU31" s="76"/>
      <c r="AV31" s="76"/>
      <c r="AW31" s="76"/>
      <c r="AX31" s="76"/>
      <c r="AY31" s="76"/>
      <c r="AZ31" s="76"/>
      <c r="BA31" s="76"/>
      <c r="BB31" s="76"/>
      <c r="BC31" s="76"/>
      <c r="BD31" s="76"/>
      <c r="BE31" s="76"/>
      <c r="BF31" s="76"/>
    </row>
    <row r="32" ht="21.0" customHeight="1">
      <c r="A32" s="81">
        <v>26.0</v>
      </c>
      <c r="B32" s="94">
        <v>2.258104020031E12</v>
      </c>
      <c r="C32" s="83" t="s">
        <v>633</v>
      </c>
      <c r="D32" s="84" t="s">
        <v>119</v>
      </c>
      <c r="E32" s="85"/>
      <c r="F32" s="85"/>
      <c r="G32" s="85"/>
      <c r="H32" s="85"/>
      <c r="I32" s="85"/>
      <c r="J32" s="85"/>
      <c r="K32" s="85"/>
      <c r="L32" s="85"/>
      <c r="M32" s="85"/>
      <c r="N32" s="85"/>
      <c r="O32" s="85"/>
      <c r="P32" s="90"/>
      <c r="Q32" s="85"/>
      <c r="R32" s="85"/>
      <c r="S32" s="85"/>
      <c r="T32" s="85"/>
      <c r="U32" s="85"/>
      <c r="V32" s="85"/>
      <c r="W32" s="85"/>
      <c r="X32" s="85"/>
      <c r="Y32" s="85"/>
      <c r="Z32" s="85"/>
      <c r="AA32" s="85"/>
      <c r="AB32" s="85"/>
      <c r="AC32" s="85"/>
      <c r="AD32" s="85"/>
      <c r="AE32" s="85"/>
      <c r="AF32" s="85"/>
      <c r="AG32" s="85"/>
      <c r="AH32" s="85"/>
      <c r="AI32" s="85"/>
      <c r="AJ32" s="89">
        <f t="shared" si="3"/>
        <v>0</v>
      </c>
      <c r="AK32" s="9">
        <f t="shared" si="4"/>
        <v>0</v>
      </c>
      <c r="AL32" s="9">
        <f t="shared" si="5"/>
        <v>0</v>
      </c>
      <c r="AM32" s="93"/>
      <c r="AN32" s="93"/>
      <c r="AO32" s="64"/>
      <c r="AP32" s="76"/>
      <c r="AQ32" s="76"/>
      <c r="AR32" s="76"/>
      <c r="AS32" s="76"/>
      <c r="AT32" s="76"/>
      <c r="AU32" s="76"/>
      <c r="AV32" s="76"/>
      <c r="AW32" s="76"/>
      <c r="AX32" s="76"/>
      <c r="AY32" s="76"/>
      <c r="AZ32" s="76"/>
      <c r="BA32" s="76"/>
      <c r="BB32" s="76"/>
      <c r="BC32" s="76"/>
      <c r="BD32" s="76"/>
      <c r="BE32" s="76"/>
      <c r="BF32" s="76"/>
    </row>
    <row r="33" ht="21.0" customHeight="1">
      <c r="A33" s="81">
        <v>27.0</v>
      </c>
      <c r="B33" s="94">
        <v>2.258104020017E12</v>
      </c>
      <c r="C33" s="83" t="s">
        <v>634</v>
      </c>
      <c r="D33" s="84" t="s">
        <v>119</v>
      </c>
      <c r="E33" s="85"/>
      <c r="F33" s="85"/>
      <c r="G33" s="85"/>
      <c r="H33" s="85"/>
      <c r="I33" s="85"/>
      <c r="J33" s="85"/>
      <c r="K33" s="85"/>
      <c r="L33" s="85"/>
      <c r="M33" s="85"/>
      <c r="N33" s="85"/>
      <c r="O33" s="85"/>
      <c r="P33" s="90"/>
      <c r="Q33" s="85"/>
      <c r="R33" s="85"/>
      <c r="S33" s="85"/>
      <c r="T33" s="85"/>
      <c r="U33" s="85"/>
      <c r="V33" s="85"/>
      <c r="W33" s="85"/>
      <c r="X33" s="85"/>
      <c r="Y33" s="85"/>
      <c r="Z33" s="85"/>
      <c r="AA33" s="85"/>
      <c r="AB33" s="85"/>
      <c r="AC33" s="85"/>
      <c r="AD33" s="85"/>
      <c r="AE33" s="85"/>
      <c r="AF33" s="85"/>
      <c r="AG33" s="85"/>
      <c r="AH33" s="85"/>
      <c r="AI33" s="85"/>
      <c r="AJ33" s="89">
        <f t="shared" si="3"/>
        <v>0</v>
      </c>
      <c r="AK33" s="9">
        <f t="shared" si="4"/>
        <v>0</v>
      </c>
      <c r="AL33" s="9">
        <f t="shared" si="5"/>
        <v>0</v>
      </c>
      <c r="AM33" s="93"/>
      <c r="AN33" s="93"/>
      <c r="AO33" s="64"/>
      <c r="AP33" s="76"/>
      <c r="AQ33" s="76"/>
      <c r="AR33" s="76"/>
      <c r="AS33" s="76"/>
      <c r="AT33" s="76"/>
      <c r="AU33" s="76"/>
      <c r="AV33" s="76"/>
      <c r="AW33" s="76"/>
      <c r="AX33" s="76"/>
      <c r="AY33" s="76"/>
      <c r="AZ33" s="76"/>
      <c r="BA33" s="76"/>
      <c r="BB33" s="76"/>
      <c r="BC33" s="76"/>
      <c r="BD33" s="76"/>
      <c r="BE33" s="76"/>
      <c r="BF33" s="76"/>
    </row>
    <row r="34" ht="21.0" customHeight="1">
      <c r="A34" s="81">
        <v>28.0</v>
      </c>
      <c r="B34" s="94">
        <v>2.258104020008E12</v>
      </c>
      <c r="C34" s="83" t="s">
        <v>635</v>
      </c>
      <c r="D34" s="84" t="s">
        <v>119</v>
      </c>
      <c r="E34" s="85"/>
      <c r="F34" s="85"/>
      <c r="G34" s="85"/>
      <c r="H34" s="85"/>
      <c r="I34" s="85"/>
      <c r="J34" s="85"/>
      <c r="K34" s="85"/>
      <c r="L34" s="85"/>
      <c r="M34" s="85"/>
      <c r="N34" s="85"/>
      <c r="O34" s="85"/>
      <c r="P34" s="90"/>
      <c r="Q34" s="85"/>
      <c r="R34" s="85"/>
      <c r="S34" s="85"/>
      <c r="T34" s="85"/>
      <c r="U34" s="85"/>
      <c r="V34" s="85"/>
      <c r="W34" s="85"/>
      <c r="X34" s="85"/>
      <c r="Y34" s="85"/>
      <c r="Z34" s="85"/>
      <c r="AA34" s="85"/>
      <c r="AB34" s="85"/>
      <c r="AC34" s="85"/>
      <c r="AD34" s="85"/>
      <c r="AE34" s="86"/>
      <c r="AF34" s="85"/>
      <c r="AG34" s="85"/>
      <c r="AH34" s="85"/>
      <c r="AI34" s="85"/>
      <c r="AJ34" s="89">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94"/>
      <c r="C35" s="83"/>
      <c r="D35" s="84"/>
      <c r="E35" s="85"/>
      <c r="F35" s="85"/>
      <c r="G35" s="85"/>
      <c r="H35" s="85"/>
      <c r="I35" s="85"/>
      <c r="J35" s="85"/>
      <c r="K35" s="85"/>
      <c r="L35" s="85"/>
      <c r="M35" s="85"/>
      <c r="N35" s="85"/>
      <c r="O35" s="85"/>
      <c r="P35" s="90"/>
      <c r="Q35" s="85"/>
      <c r="R35" s="85"/>
      <c r="S35" s="85"/>
      <c r="T35" s="85"/>
      <c r="U35" s="85"/>
      <c r="V35" s="85"/>
      <c r="W35" s="85"/>
      <c r="X35" s="85"/>
      <c r="Y35" s="85"/>
      <c r="Z35" s="85"/>
      <c r="AA35" s="85"/>
      <c r="AB35" s="85"/>
      <c r="AC35" s="85"/>
      <c r="AD35" s="85"/>
      <c r="AE35" s="85"/>
      <c r="AF35" s="85"/>
      <c r="AG35" s="85"/>
      <c r="AH35" s="85"/>
      <c r="AI35" s="85"/>
      <c r="AJ35" s="89">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94"/>
      <c r="C36" s="83"/>
      <c r="D36" s="84"/>
      <c r="E36" s="85"/>
      <c r="F36" s="85"/>
      <c r="G36" s="85"/>
      <c r="H36" s="85"/>
      <c r="I36" s="85"/>
      <c r="J36" s="85"/>
      <c r="K36" s="85"/>
      <c r="L36" s="85"/>
      <c r="M36" s="85"/>
      <c r="N36" s="85"/>
      <c r="O36" s="85"/>
      <c r="P36" s="90"/>
      <c r="Q36" s="85"/>
      <c r="R36" s="85"/>
      <c r="S36" s="85"/>
      <c r="T36" s="85"/>
      <c r="U36" s="85"/>
      <c r="V36" s="85"/>
      <c r="W36" s="85"/>
      <c r="X36" s="85"/>
      <c r="Y36" s="85"/>
      <c r="Z36" s="85"/>
      <c r="AA36" s="85"/>
      <c r="AB36" s="85"/>
      <c r="AC36" s="85"/>
      <c r="AD36" s="85"/>
      <c r="AE36" s="85"/>
      <c r="AF36" s="85"/>
      <c r="AG36" s="85"/>
      <c r="AH36" s="85"/>
      <c r="AI36" s="85"/>
      <c r="AJ36" s="89">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94"/>
      <c r="C37" s="83"/>
      <c r="D37" s="84"/>
      <c r="E37" s="85"/>
      <c r="F37" s="85"/>
      <c r="G37" s="85"/>
      <c r="H37" s="85"/>
      <c r="I37" s="85"/>
      <c r="J37" s="85"/>
      <c r="K37" s="85"/>
      <c r="L37" s="85"/>
      <c r="M37" s="85"/>
      <c r="N37" s="85"/>
      <c r="O37" s="85"/>
      <c r="P37" s="90"/>
      <c r="Q37" s="85"/>
      <c r="R37" s="85"/>
      <c r="S37" s="85"/>
      <c r="T37" s="85"/>
      <c r="U37" s="85"/>
      <c r="V37" s="85"/>
      <c r="W37" s="85"/>
      <c r="X37" s="85"/>
      <c r="Y37" s="85"/>
      <c r="Z37" s="85"/>
      <c r="AA37" s="85"/>
      <c r="AB37" s="85"/>
      <c r="AC37" s="85"/>
      <c r="AD37" s="85"/>
      <c r="AE37" s="85"/>
      <c r="AF37" s="85"/>
      <c r="AG37" s="85"/>
      <c r="AH37" s="85"/>
      <c r="AI37" s="85"/>
      <c r="AJ37" s="89">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94"/>
      <c r="C38" s="83"/>
      <c r="D38" s="84"/>
      <c r="E38" s="85"/>
      <c r="F38" s="85"/>
      <c r="G38" s="85"/>
      <c r="H38" s="85"/>
      <c r="I38" s="85"/>
      <c r="J38" s="85"/>
      <c r="K38" s="85"/>
      <c r="L38" s="85"/>
      <c r="M38" s="85"/>
      <c r="N38" s="85"/>
      <c r="O38" s="85"/>
      <c r="P38" s="90"/>
      <c r="Q38" s="85"/>
      <c r="R38" s="85"/>
      <c r="S38" s="85"/>
      <c r="T38" s="85"/>
      <c r="U38" s="85"/>
      <c r="V38" s="85"/>
      <c r="W38" s="85"/>
      <c r="X38" s="85"/>
      <c r="Y38" s="85"/>
      <c r="Z38" s="85"/>
      <c r="AA38" s="85"/>
      <c r="AB38" s="85"/>
      <c r="AC38" s="85"/>
      <c r="AD38" s="85"/>
      <c r="AE38" s="85"/>
      <c r="AF38" s="85"/>
      <c r="AG38" s="85"/>
      <c r="AH38" s="85"/>
      <c r="AI38" s="85"/>
      <c r="AJ38" s="89">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94"/>
      <c r="C39" s="83"/>
      <c r="D39" s="84"/>
      <c r="E39" s="85"/>
      <c r="F39" s="85"/>
      <c r="G39" s="85"/>
      <c r="H39" s="85"/>
      <c r="I39" s="85"/>
      <c r="J39" s="85"/>
      <c r="K39" s="85"/>
      <c r="L39" s="85"/>
      <c r="M39" s="85"/>
      <c r="N39" s="85"/>
      <c r="O39" s="85"/>
      <c r="P39" s="90"/>
      <c r="Q39" s="85"/>
      <c r="R39" s="85"/>
      <c r="S39" s="85"/>
      <c r="T39" s="85"/>
      <c r="U39" s="85"/>
      <c r="V39" s="85"/>
      <c r="W39" s="85"/>
      <c r="X39" s="85"/>
      <c r="Y39" s="85"/>
      <c r="Z39" s="85"/>
      <c r="AA39" s="85"/>
      <c r="AB39" s="85"/>
      <c r="AC39" s="85"/>
      <c r="AD39" s="85"/>
      <c r="AE39" s="85"/>
      <c r="AF39" s="85"/>
      <c r="AG39" s="85"/>
      <c r="AH39" s="85"/>
      <c r="AI39" s="85"/>
      <c r="AJ39" s="89">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94"/>
      <c r="C40" s="83"/>
      <c r="D40" s="84"/>
      <c r="E40" s="85"/>
      <c r="F40" s="85"/>
      <c r="G40" s="85"/>
      <c r="H40" s="85"/>
      <c r="I40" s="85"/>
      <c r="J40" s="85"/>
      <c r="K40" s="85"/>
      <c r="L40" s="85"/>
      <c r="M40" s="85"/>
      <c r="N40" s="85"/>
      <c r="O40" s="85"/>
      <c r="P40" s="90"/>
      <c r="Q40" s="85"/>
      <c r="R40" s="85"/>
      <c r="S40" s="85"/>
      <c r="T40" s="85"/>
      <c r="U40" s="85"/>
      <c r="V40" s="85"/>
      <c r="W40" s="85"/>
      <c r="X40" s="85"/>
      <c r="Y40" s="85"/>
      <c r="Z40" s="85"/>
      <c r="AA40" s="85"/>
      <c r="AB40" s="85"/>
      <c r="AC40" s="85"/>
      <c r="AD40" s="85"/>
      <c r="AE40" s="85"/>
      <c r="AF40" s="85"/>
      <c r="AG40" s="85"/>
      <c r="AH40" s="85"/>
      <c r="AI40" s="85"/>
      <c r="AJ40" s="89">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94"/>
      <c r="C41" s="83"/>
      <c r="D41" s="84"/>
      <c r="E41" s="85"/>
      <c r="F41" s="85"/>
      <c r="G41" s="85"/>
      <c r="H41" s="85"/>
      <c r="I41" s="85"/>
      <c r="J41" s="85"/>
      <c r="K41" s="85"/>
      <c r="L41" s="85"/>
      <c r="M41" s="85"/>
      <c r="N41" s="85"/>
      <c r="O41" s="85"/>
      <c r="P41" s="90"/>
      <c r="Q41" s="85"/>
      <c r="R41" s="85"/>
      <c r="S41" s="85"/>
      <c r="T41" s="85"/>
      <c r="U41" s="85"/>
      <c r="V41" s="85"/>
      <c r="W41" s="85"/>
      <c r="X41" s="85"/>
      <c r="Y41" s="85"/>
      <c r="Z41" s="85"/>
      <c r="AA41" s="85"/>
      <c r="AB41" s="85"/>
      <c r="AC41" s="85"/>
      <c r="AD41" s="85"/>
      <c r="AE41" s="85"/>
      <c r="AF41" s="85"/>
      <c r="AG41" s="85"/>
      <c r="AH41" s="85"/>
      <c r="AI41" s="85"/>
      <c r="AJ41" s="89">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105" t="s">
        <v>124</v>
      </c>
      <c r="B42" s="33"/>
      <c r="C42" s="33"/>
      <c r="D42" s="33"/>
      <c r="E42" s="33"/>
      <c r="F42" s="33"/>
      <c r="G42" s="33"/>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4"/>
      <c r="AJ42" s="89">
        <f t="shared" ref="AJ42:AL42" si="6">SUM(AJ8:AJ41)</f>
        <v>0</v>
      </c>
      <c r="AK42" s="89">
        <f t="shared" si="6"/>
        <v>0</v>
      </c>
      <c r="AL42" s="89">
        <f t="shared" si="6"/>
        <v>0</v>
      </c>
      <c r="AM42" s="89" t="s">
        <v>125</v>
      </c>
      <c r="AN42" s="89" t="s">
        <v>126</v>
      </c>
      <c r="AO42" s="89" t="s">
        <v>127</v>
      </c>
      <c r="AP42" s="64"/>
      <c r="AQ42" s="64"/>
      <c r="AR42" s="76"/>
      <c r="AS42" s="76"/>
      <c r="AT42" s="76"/>
      <c r="AU42" s="76"/>
      <c r="AV42" s="76"/>
      <c r="AW42" s="76"/>
      <c r="AX42" s="76"/>
      <c r="AY42" s="76"/>
      <c r="AZ42" s="76"/>
      <c r="BA42" s="76"/>
      <c r="BB42" s="76"/>
      <c r="BC42" s="76"/>
      <c r="BD42" s="76"/>
      <c r="BE42" s="76"/>
      <c r="BF42" s="76"/>
    </row>
    <row r="43" ht="21.0" customHeight="1">
      <c r="A43" s="106" t="s">
        <v>128</v>
      </c>
      <c r="B43" s="33"/>
      <c r="C43" s="33"/>
      <c r="D43" s="33"/>
      <c r="E43" s="33"/>
      <c r="F43" s="33"/>
      <c r="G43" s="33"/>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4"/>
      <c r="AM43" s="89"/>
      <c r="AN43" s="89"/>
      <c r="AO43" s="89"/>
      <c r="AP43" s="64"/>
      <c r="AQ43" s="64"/>
      <c r="AR43" s="76"/>
      <c r="AS43" s="76"/>
      <c r="AT43" s="76"/>
      <c r="AU43" s="76"/>
      <c r="AV43" s="76"/>
      <c r="AW43" s="76"/>
      <c r="AX43" s="76"/>
      <c r="AY43" s="76"/>
      <c r="AZ43" s="76"/>
      <c r="BA43" s="76"/>
      <c r="BB43" s="76"/>
      <c r="BC43" s="76"/>
      <c r="BD43" s="76"/>
      <c r="BE43" s="76"/>
      <c r="BF43" s="76"/>
    </row>
    <row r="44" ht="18.0" customHeight="1">
      <c r="A44" s="107"/>
      <c r="B44" s="107"/>
      <c r="C44" s="108"/>
      <c r="E44" s="65"/>
      <c r="F44" s="65"/>
      <c r="G44" s="65"/>
      <c r="H44" s="109"/>
      <c r="I44" s="110"/>
      <c r="J44" s="110"/>
      <c r="K44" s="110"/>
      <c r="L44" s="110"/>
      <c r="M44" s="110"/>
      <c r="N44" s="110"/>
      <c r="O44" s="110"/>
      <c r="P44" s="110"/>
      <c r="Q44" s="110"/>
      <c r="R44" s="110"/>
      <c r="S44" s="110"/>
      <c r="T44" s="110"/>
      <c r="U44" s="110"/>
      <c r="V44" s="110"/>
      <c r="W44" s="110"/>
      <c r="X44" s="110"/>
      <c r="Y44" s="110"/>
      <c r="Z44" s="110"/>
      <c r="AA44" s="110"/>
      <c r="AB44" s="110"/>
      <c r="AC44" s="110"/>
      <c r="AD44" s="110"/>
      <c r="AE44" s="110"/>
      <c r="AF44" s="110"/>
      <c r="AG44" s="110"/>
      <c r="AH44" s="110"/>
      <c r="AI44" s="110"/>
      <c r="AJ44" s="110"/>
      <c r="AK44" s="110"/>
      <c r="AL44" s="110"/>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108"/>
      <c r="D45" s="65"/>
      <c r="E45" s="65"/>
      <c r="F45" s="65"/>
      <c r="G45" s="65"/>
      <c r="H45" s="110"/>
      <c r="I45" s="110"/>
      <c r="J45" s="110"/>
      <c r="K45" s="110"/>
      <c r="L45" s="110"/>
      <c r="M45" s="110"/>
      <c r="N45" s="110"/>
      <c r="O45" s="110"/>
      <c r="P45" s="110"/>
      <c r="Q45" s="110"/>
      <c r="R45" s="110"/>
      <c r="S45" s="110"/>
      <c r="T45" s="110"/>
      <c r="U45" s="110"/>
      <c r="V45" s="110"/>
      <c r="W45" s="110"/>
      <c r="X45" s="110"/>
      <c r="Y45" s="110"/>
      <c r="Z45" s="110"/>
      <c r="AA45" s="110"/>
      <c r="AB45" s="110"/>
      <c r="AC45" s="110"/>
      <c r="AD45" s="110"/>
      <c r="AE45" s="110"/>
      <c r="AF45" s="110"/>
      <c r="AG45" s="110"/>
      <c r="AH45" s="110"/>
      <c r="AI45" s="110"/>
      <c r="AJ45" s="110"/>
      <c r="AK45" s="110"/>
      <c r="AL45" s="110"/>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108"/>
      <c r="D46" s="65"/>
      <c r="E46" s="65"/>
      <c r="F46" s="65"/>
      <c r="G46" s="65"/>
      <c r="H46" s="110"/>
      <c r="I46" s="110"/>
      <c r="J46" s="110"/>
      <c r="K46" s="110"/>
      <c r="L46" s="110"/>
      <c r="M46" s="110"/>
      <c r="N46" s="110"/>
      <c r="O46" s="110"/>
      <c r="P46" s="110"/>
      <c r="Q46" s="110"/>
      <c r="R46" s="110"/>
      <c r="S46" s="110"/>
      <c r="T46" s="110"/>
      <c r="U46" s="110"/>
      <c r="V46" s="110"/>
      <c r="W46" s="110"/>
      <c r="X46" s="110"/>
      <c r="Y46" s="110"/>
      <c r="Z46" s="110"/>
      <c r="AA46" s="110"/>
      <c r="AB46" s="110"/>
      <c r="AC46" s="110"/>
      <c r="AD46" s="110"/>
      <c r="AE46" s="110"/>
      <c r="AF46" s="110"/>
      <c r="AG46" s="110"/>
      <c r="AH46" s="110"/>
      <c r="AI46" s="110"/>
      <c r="AJ46" s="110"/>
      <c r="AK46" s="110"/>
      <c r="AL46" s="110"/>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108"/>
      <c r="E47" s="65"/>
      <c r="F47" s="65"/>
      <c r="G47" s="65"/>
      <c r="H47" s="110"/>
      <c r="I47" s="110"/>
      <c r="J47" s="110"/>
      <c r="K47" s="110"/>
      <c r="L47" s="110"/>
      <c r="M47" s="110"/>
      <c r="N47" s="110"/>
      <c r="O47" s="110"/>
      <c r="P47" s="110"/>
      <c r="Q47" s="110"/>
      <c r="R47" s="110"/>
      <c r="S47" s="110"/>
      <c r="T47" s="110"/>
      <c r="U47" s="110"/>
      <c r="V47" s="110"/>
      <c r="W47" s="110"/>
      <c r="X47" s="110"/>
      <c r="Y47" s="110"/>
      <c r="Z47" s="110"/>
      <c r="AA47" s="110"/>
      <c r="AB47" s="110"/>
      <c r="AC47" s="110"/>
      <c r="AD47" s="110"/>
      <c r="AE47" s="110"/>
      <c r="AF47" s="110"/>
      <c r="AG47" s="110"/>
      <c r="AH47" s="110"/>
      <c r="AI47" s="110"/>
      <c r="AJ47" s="110"/>
      <c r="AK47" s="110"/>
      <c r="AL47" s="110"/>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108"/>
      <c r="H48" s="110"/>
      <c r="I48" s="110"/>
      <c r="J48" s="110"/>
      <c r="K48" s="110"/>
      <c r="L48" s="110"/>
      <c r="M48" s="110"/>
      <c r="N48" s="110"/>
      <c r="O48" s="110"/>
      <c r="P48" s="110"/>
      <c r="Q48" s="110"/>
      <c r="R48" s="110"/>
      <c r="S48" s="110"/>
      <c r="T48" s="110"/>
      <c r="U48" s="110"/>
      <c r="V48" s="110"/>
      <c r="W48" s="110"/>
      <c r="X48" s="110"/>
      <c r="Y48" s="110"/>
      <c r="Z48" s="110"/>
      <c r="AA48" s="110"/>
      <c r="AB48" s="110"/>
      <c r="AC48" s="110"/>
      <c r="AD48" s="110"/>
      <c r="AE48" s="110"/>
      <c r="AF48" s="110"/>
      <c r="AG48" s="110"/>
      <c r="AH48" s="110"/>
      <c r="AI48" s="110"/>
      <c r="AJ48" s="110"/>
      <c r="AK48" s="110"/>
      <c r="AL48" s="110"/>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108"/>
      <c r="F49" s="65"/>
      <c r="G49" s="65"/>
      <c r="H49" s="110"/>
      <c r="I49" s="110"/>
      <c r="J49" s="110"/>
      <c r="K49" s="110"/>
      <c r="L49" s="110"/>
      <c r="M49" s="110"/>
      <c r="N49" s="110"/>
      <c r="O49" s="110"/>
      <c r="P49" s="110"/>
      <c r="Q49" s="110"/>
      <c r="R49" s="110"/>
      <c r="S49" s="110"/>
      <c r="T49" s="110"/>
      <c r="U49" s="110"/>
      <c r="V49" s="110"/>
      <c r="W49" s="110"/>
      <c r="X49" s="110"/>
      <c r="Y49" s="110"/>
      <c r="Z49" s="110"/>
      <c r="AA49" s="110"/>
      <c r="AB49" s="110"/>
      <c r="AC49" s="110"/>
      <c r="AD49" s="110"/>
      <c r="AE49" s="110"/>
      <c r="AF49" s="110"/>
      <c r="AG49" s="110"/>
      <c r="AH49" s="110"/>
      <c r="AI49" s="110"/>
      <c r="AJ49" s="110"/>
      <c r="AK49" s="110"/>
      <c r="AL49" s="110"/>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108"/>
      <c r="E50" s="65"/>
      <c r="F50" s="65"/>
      <c r="G50" s="65"/>
      <c r="H50" s="110"/>
      <c r="I50" s="110"/>
      <c r="J50" s="110"/>
      <c r="K50" s="110"/>
      <c r="L50" s="110"/>
      <c r="M50" s="110"/>
      <c r="N50" s="110"/>
      <c r="O50" s="110"/>
      <c r="P50" s="110"/>
      <c r="Q50" s="110"/>
      <c r="R50" s="110"/>
      <c r="S50" s="110"/>
      <c r="T50" s="110"/>
      <c r="U50" s="110"/>
      <c r="V50" s="110"/>
      <c r="W50" s="110"/>
      <c r="X50" s="110"/>
      <c r="Y50" s="110"/>
      <c r="Z50" s="110"/>
      <c r="AA50" s="110"/>
      <c r="AB50" s="110"/>
      <c r="AC50" s="110"/>
      <c r="AD50" s="110"/>
      <c r="AE50" s="110"/>
      <c r="AF50" s="110"/>
      <c r="AG50" s="110"/>
      <c r="AH50" s="110"/>
      <c r="AI50" s="110"/>
      <c r="AJ50" s="110"/>
      <c r="AK50" s="110"/>
      <c r="AL50" s="110"/>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42:AI42"/>
    <mergeCell ref="A43:AL43"/>
    <mergeCell ref="C44:D44"/>
    <mergeCell ref="C47:D47"/>
    <mergeCell ref="C48:G48"/>
    <mergeCell ref="C49:E49"/>
    <mergeCell ref="C50:D50"/>
    <mergeCell ref="O4:Q4"/>
    <mergeCell ref="R4:T4"/>
    <mergeCell ref="A5:A6"/>
    <mergeCell ref="B5:B6"/>
    <mergeCell ref="AJ5:AJ6"/>
    <mergeCell ref="AK5:AK6"/>
    <mergeCell ref="AL5:AL6"/>
  </mergeCells>
  <conditionalFormatting sqref="H8">
    <cfRule type="expression" dxfId="1" priority="1">
      <formula>IF(I$6="CN",1,0)</formula>
    </cfRule>
  </conditionalFormatting>
  <conditionalFormatting sqref="H8">
    <cfRule type="expression" dxfId="0" priority="2">
      <formula>IF(I$6="CN",1,0)</formula>
    </cfRule>
  </conditionalFormatting>
  <conditionalFormatting sqref="E6:G41 H6 I6:N41 O6:P6 Q6:AI41">
    <cfRule type="expression" dxfId="0" priority="3">
      <formula>IF(E$6="CN",1,0)</formula>
    </cfRule>
  </conditionalFormatting>
  <conditionalFormatting sqref="E6:G41 H6 I6:N41 O6:P6 Q6:AI41">
    <cfRule type="expression" dxfId="1" priority="4">
      <formula>IF(E$6="CN",1,0)</formula>
    </cfRule>
  </conditionalFormatting>
  <printOptions/>
  <pageMargins bottom="0.16875" footer="0.0" header="0.0" left="0.309027777777778" right="0.25" top="0.309027777777778"/>
  <pageSetup orientation="landscape"/>
  <colBreaks count="1" manualBreakCount="1">
    <brk id="38" man="1"/>
  </colBreaks>
  <drawing r:id="rId1"/>
</worksheet>
</file>

<file path=xl/worksheets/sheet2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9.14"/>
    <col customWidth="1" min="4" max="4" width="11.14"/>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42</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636</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3.0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45352</v>
      </c>
      <c r="F5" s="74">
        <f t="shared" ref="F5:AI5" si="1">E5+1</f>
        <v>45353</v>
      </c>
      <c r="G5" s="74">
        <f t="shared" si="1"/>
        <v>45354</v>
      </c>
      <c r="H5" s="74">
        <f t="shared" si="1"/>
        <v>45355</v>
      </c>
      <c r="I5" s="74">
        <f t="shared" si="1"/>
        <v>45356</v>
      </c>
      <c r="J5" s="74">
        <f t="shared" si="1"/>
        <v>45357</v>
      </c>
      <c r="K5" s="74">
        <f t="shared" si="1"/>
        <v>45358</v>
      </c>
      <c r="L5" s="74">
        <f t="shared" si="1"/>
        <v>45359</v>
      </c>
      <c r="M5" s="74">
        <f t="shared" si="1"/>
        <v>45360</v>
      </c>
      <c r="N5" s="74">
        <f t="shared" si="1"/>
        <v>45361</v>
      </c>
      <c r="O5" s="74">
        <f t="shared" si="1"/>
        <v>45362</v>
      </c>
      <c r="P5" s="74">
        <f t="shared" si="1"/>
        <v>45363</v>
      </c>
      <c r="Q5" s="74">
        <f t="shared" si="1"/>
        <v>45364</v>
      </c>
      <c r="R5" s="74">
        <f t="shared" si="1"/>
        <v>45365</v>
      </c>
      <c r="S5" s="74">
        <f t="shared" si="1"/>
        <v>45366</v>
      </c>
      <c r="T5" s="74">
        <f t="shared" si="1"/>
        <v>45367</v>
      </c>
      <c r="U5" s="74">
        <f t="shared" si="1"/>
        <v>45368</v>
      </c>
      <c r="V5" s="74">
        <f t="shared" si="1"/>
        <v>45369</v>
      </c>
      <c r="W5" s="74">
        <f t="shared" si="1"/>
        <v>45370</v>
      </c>
      <c r="X5" s="74">
        <f t="shared" si="1"/>
        <v>45371</v>
      </c>
      <c r="Y5" s="74">
        <f t="shared" si="1"/>
        <v>45372</v>
      </c>
      <c r="Z5" s="74">
        <f t="shared" si="1"/>
        <v>45373</v>
      </c>
      <c r="AA5" s="74">
        <f t="shared" si="1"/>
        <v>45374</v>
      </c>
      <c r="AB5" s="74">
        <f t="shared" si="1"/>
        <v>45375</v>
      </c>
      <c r="AC5" s="74">
        <f t="shared" si="1"/>
        <v>45376</v>
      </c>
      <c r="AD5" s="74">
        <f t="shared" si="1"/>
        <v>45377</v>
      </c>
      <c r="AE5" s="74">
        <f t="shared" si="1"/>
        <v>45378</v>
      </c>
      <c r="AF5" s="74">
        <f t="shared" si="1"/>
        <v>45379</v>
      </c>
      <c r="AG5" s="74">
        <f t="shared" si="1"/>
        <v>45380</v>
      </c>
      <c r="AH5" s="74">
        <f t="shared" si="1"/>
        <v>45381</v>
      </c>
      <c r="AI5" s="74">
        <f t="shared" si="1"/>
        <v>45382</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6</v>
      </c>
      <c r="F6" s="80">
        <f t="shared" si="2"/>
        <v>7</v>
      </c>
      <c r="G6" s="80" t="str">
        <f t="shared" si="2"/>
        <v>CN</v>
      </c>
      <c r="H6" s="80">
        <f t="shared" si="2"/>
        <v>2</v>
      </c>
      <c r="I6" s="80">
        <f t="shared" si="2"/>
        <v>3</v>
      </c>
      <c r="J6" s="80">
        <f t="shared" si="2"/>
        <v>4</v>
      </c>
      <c r="K6" s="80">
        <f t="shared" si="2"/>
        <v>5</v>
      </c>
      <c r="L6" s="80">
        <f t="shared" si="2"/>
        <v>6</v>
      </c>
      <c r="M6" s="80">
        <f t="shared" si="2"/>
        <v>7</v>
      </c>
      <c r="N6" s="80" t="str">
        <f t="shared" si="2"/>
        <v>CN</v>
      </c>
      <c r="O6" s="80">
        <f t="shared" si="2"/>
        <v>2</v>
      </c>
      <c r="P6" s="80">
        <f t="shared" si="2"/>
        <v>3</v>
      </c>
      <c r="Q6" s="80">
        <f t="shared" si="2"/>
        <v>4</v>
      </c>
      <c r="R6" s="80">
        <f t="shared" si="2"/>
        <v>5</v>
      </c>
      <c r="S6" s="80">
        <f t="shared" si="2"/>
        <v>6</v>
      </c>
      <c r="T6" s="80">
        <f t="shared" si="2"/>
        <v>7</v>
      </c>
      <c r="U6" s="80" t="str">
        <f t="shared" si="2"/>
        <v>CN</v>
      </c>
      <c r="V6" s="80">
        <f t="shared" si="2"/>
        <v>2</v>
      </c>
      <c r="W6" s="80">
        <f t="shared" si="2"/>
        <v>3</v>
      </c>
      <c r="X6" s="80">
        <f t="shared" si="2"/>
        <v>4</v>
      </c>
      <c r="Y6" s="80">
        <f t="shared" si="2"/>
        <v>5</v>
      </c>
      <c r="Z6" s="80">
        <f t="shared" si="2"/>
        <v>6</v>
      </c>
      <c r="AA6" s="80">
        <f t="shared" si="2"/>
        <v>7</v>
      </c>
      <c r="AB6" s="80" t="str">
        <f t="shared" si="2"/>
        <v>CN</v>
      </c>
      <c r="AC6" s="80">
        <f t="shared" si="2"/>
        <v>2</v>
      </c>
      <c r="AD6" s="80">
        <f t="shared" si="2"/>
        <v>3</v>
      </c>
      <c r="AE6" s="80">
        <f t="shared" si="2"/>
        <v>4</v>
      </c>
      <c r="AF6" s="80">
        <f t="shared" si="2"/>
        <v>5</v>
      </c>
      <c r="AG6" s="80">
        <f t="shared" si="2"/>
        <v>6</v>
      </c>
      <c r="AH6" s="80">
        <f t="shared" si="2"/>
        <v>7</v>
      </c>
      <c r="AI6" s="80" t="str">
        <f t="shared" si="2"/>
        <v>CN</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94">
        <v>2.258102050002E12</v>
      </c>
      <c r="C7" s="83" t="s">
        <v>637</v>
      </c>
      <c r="D7" s="118" t="s">
        <v>130</v>
      </c>
      <c r="E7" s="85"/>
      <c r="F7" s="85"/>
      <c r="G7" s="85"/>
      <c r="H7" s="85"/>
      <c r="I7" s="85"/>
      <c r="J7" s="85"/>
      <c r="K7" s="85"/>
      <c r="L7" s="85"/>
      <c r="M7" s="85"/>
      <c r="N7" s="85"/>
      <c r="O7" s="85"/>
      <c r="P7" s="90"/>
      <c r="Q7" s="85"/>
      <c r="R7" s="85"/>
      <c r="S7" s="85"/>
      <c r="T7" s="85"/>
      <c r="U7" s="85"/>
      <c r="V7" s="85"/>
      <c r="W7" s="85"/>
      <c r="X7" s="85"/>
      <c r="Y7" s="85"/>
      <c r="Z7" s="85"/>
      <c r="AA7" s="85"/>
      <c r="AB7" s="85"/>
      <c r="AC7" s="85"/>
      <c r="AD7" s="85"/>
      <c r="AE7" s="85"/>
      <c r="AF7" s="85"/>
      <c r="AG7" s="85"/>
      <c r="AH7" s="85"/>
      <c r="AI7" s="85"/>
      <c r="AJ7" s="89">
        <f t="shared" ref="AJ7:AJ33" si="3">COUNTIF(E7:AI7,"K")+2*COUNTIF(E7:AI7,"2K")+COUNTIF(E7:AI7,"TK")+COUNTIF(E7:AI7,"KT")+COUNTIF(E7:AI7,"PK")+COUNTIF(E7:AI7,"KP")+2*COUNTIF(E7:AI7,"K2")</f>
        <v>0</v>
      </c>
      <c r="AK7" s="9">
        <f t="shared" ref="AK7:AK33" si="4">COUNTIF(F7:AJ7,"P")+2*COUNTIF(F7:AJ7,"2P")+COUNTIF(F7:AJ7,"TP")+COUNTIF(F7:AJ7,"PT")+COUNTIF(F7:AJ7,"PK")+COUNTIF(F7:AJ7,"KP")+2*COUNTIF(F7:AJ7,"P2")</f>
        <v>0</v>
      </c>
      <c r="AL7" s="9">
        <f t="shared" ref="AL7:AL33"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94">
        <v>2.258102050007E12</v>
      </c>
      <c r="C8" s="83" t="s">
        <v>638</v>
      </c>
      <c r="D8" s="118" t="s">
        <v>232</v>
      </c>
      <c r="E8" s="86"/>
      <c r="F8" s="85"/>
      <c r="G8" s="85"/>
      <c r="H8" s="86" t="s">
        <v>52</v>
      </c>
      <c r="I8" s="85"/>
      <c r="J8" s="85"/>
      <c r="K8" s="85"/>
      <c r="L8" s="85"/>
      <c r="M8" s="85"/>
      <c r="N8" s="85"/>
      <c r="O8" s="85"/>
      <c r="P8" s="90"/>
      <c r="Q8" s="85"/>
      <c r="R8" s="85"/>
      <c r="S8" s="85"/>
      <c r="T8" s="85"/>
      <c r="U8" s="85"/>
      <c r="V8" s="85"/>
      <c r="W8" s="85"/>
      <c r="X8" s="85"/>
      <c r="Y8" s="85"/>
      <c r="Z8" s="85"/>
      <c r="AA8" s="85"/>
      <c r="AB8" s="85"/>
      <c r="AC8" s="85"/>
      <c r="AD8" s="85"/>
      <c r="AE8" s="85"/>
      <c r="AF8" s="85"/>
      <c r="AG8" s="85"/>
      <c r="AH8" s="85"/>
      <c r="AI8" s="85"/>
      <c r="AJ8" s="89">
        <f t="shared" si="3"/>
        <v>1</v>
      </c>
      <c r="AK8" s="9">
        <f t="shared" si="4"/>
        <v>0</v>
      </c>
      <c r="AL8" s="9">
        <f t="shared" si="5"/>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94">
        <v>2.258102050003E12</v>
      </c>
      <c r="C9" s="83" t="s">
        <v>639</v>
      </c>
      <c r="D9" s="118" t="s">
        <v>232</v>
      </c>
      <c r="E9" s="85"/>
      <c r="F9" s="85"/>
      <c r="G9" s="85"/>
      <c r="H9" s="85"/>
      <c r="I9" s="85"/>
      <c r="J9" s="85"/>
      <c r="K9" s="85"/>
      <c r="L9" s="85"/>
      <c r="M9" s="85"/>
      <c r="N9" s="85"/>
      <c r="O9" s="85"/>
      <c r="P9" s="90"/>
      <c r="Q9" s="85"/>
      <c r="R9" s="85"/>
      <c r="S9" s="85"/>
      <c r="T9" s="85"/>
      <c r="U9" s="85"/>
      <c r="V9" s="85"/>
      <c r="W9" s="85"/>
      <c r="X9" s="85"/>
      <c r="Y9" s="85"/>
      <c r="Z9" s="85"/>
      <c r="AA9" s="85"/>
      <c r="AB9" s="85"/>
      <c r="AC9" s="85"/>
      <c r="AD9" s="85"/>
      <c r="AE9" s="85"/>
      <c r="AF9" s="85"/>
      <c r="AG9" s="85"/>
      <c r="AH9" s="85"/>
      <c r="AI9" s="85"/>
      <c r="AJ9" s="89">
        <f t="shared" si="3"/>
        <v>0</v>
      </c>
      <c r="AK9" s="9">
        <f t="shared" si="4"/>
        <v>0</v>
      </c>
      <c r="AL9" s="9">
        <f t="shared" si="5"/>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94">
        <v>2.25810205003E12</v>
      </c>
      <c r="C10" s="83" t="s">
        <v>285</v>
      </c>
      <c r="D10" s="118" t="s">
        <v>232</v>
      </c>
      <c r="E10" s="85"/>
      <c r="F10" s="85"/>
      <c r="G10" s="85"/>
      <c r="H10" s="85"/>
      <c r="I10" s="85"/>
      <c r="J10" s="85"/>
      <c r="K10" s="85"/>
      <c r="L10" s="85"/>
      <c r="M10" s="85"/>
      <c r="N10" s="85"/>
      <c r="O10" s="85"/>
      <c r="P10" s="87"/>
      <c r="Q10" s="85"/>
      <c r="R10" s="85"/>
      <c r="S10" s="85"/>
      <c r="T10" s="85"/>
      <c r="U10" s="85"/>
      <c r="V10" s="85"/>
      <c r="W10" s="85"/>
      <c r="X10" s="85"/>
      <c r="Y10" s="85"/>
      <c r="Z10" s="85"/>
      <c r="AA10" s="85"/>
      <c r="AB10" s="85"/>
      <c r="AC10" s="85"/>
      <c r="AD10" s="85"/>
      <c r="AE10" s="86"/>
      <c r="AF10" s="85"/>
      <c r="AG10" s="85"/>
      <c r="AH10" s="85"/>
      <c r="AI10" s="85"/>
      <c r="AJ10" s="89">
        <f t="shared" si="3"/>
        <v>0</v>
      </c>
      <c r="AK10" s="9">
        <f t="shared" si="4"/>
        <v>0</v>
      </c>
      <c r="AL10" s="9">
        <f t="shared" si="5"/>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94">
        <v>2.258102050011E12</v>
      </c>
      <c r="C11" s="83" t="s">
        <v>640</v>
      </c>
      <c r="D11" s="118" t="s">
        <v>641</v>
      </c>
      <c r="E11" s="85"/>
      <c r="F11" s="86"/>
      <c r="G11" s="85"/>
      <c r="H11" s="85"/>
      <c r="I11" s="85"/>
      <c r="J11" s="85"/>
      <c r="K11" s="85"/>
      <c r="L11" s="85"/>
      <c r="M11" s="85"/>
      <c r="N11" s="85"/>
      <c r="O11" s="85"/>
      <c r="P11" s="90"/>
      <c r="Q11" s="85"/>
      <c r="R11" s="86" t="s">
        <v>53</v>
      </c>
      <c r="S11" s="85"/>
      <c r="T11" s="85"/>
      <c r="U11" s="85"/>
      <c r="V11" s="85"/>
      <c r="W11" s="85"/>
      <c r="X11" s="85"/>
      <c r="Y11" s="85"/>
      <c r="Z11" s="85"/>
      <c r="AA11" s="85"/>
      <c r="AB11" s="85"/>
      <c r="AC11" s="85"/>
      <c r="AD11" s="85"/>
      <c r="AE11" s="85"/>
      <c r="AF11" s="85"/>
      <c r="AG11" s="85"/>
      <c r="AH11" s="85"/>
      <c r="AI11" s="85"/>
      <c r="AJ11" s="89">
        <f t="shared" si="3"/>
        <v>0</v>
      </c>
      <c r="AK11" s="9">
        <f t="shared" si="4"/>
        <v>1</v>
      </c>
      <c r="AL11" s="9">
        <f t="shared" si="5"/>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94">
        <v>2.258102050013E12</v>
      </c>
      <c r="C12" s="83" t="s">
        <v>642</v>
      </c>
      <c r="D12" s="118" t="s">
        <v>643</v>
      </c>
      <c r="E12" s="85"/>
      <c r="F12" s="85"/>
      <c r="G12" s="85"/>
      <c r="H12" s="85"/>
      <c r="I12" s="85"/>
      <c r="J12" s="85"/>
      <c r="K12" s="85"/>
      <c r="L12" s="85"/>
      <c r="M12" s="85"/>
      <c r="N12" s="85"/>
      <c r="O12" s="85"/>
      <c r="P12" s="90"/>
      <c r="Q12" s="85"/>
      <c r="R12" s="85"/>
      <c r="S12" s="85"/>
      <c r="T12" s="85"/>
      <c r="U12" s="85"/>
      <c r="V12" s="85"/>
      <c r="W12" s="85"/>
      <c r="X12" s="85"/>
      <c r="Y12" s="85"/>
      <c r="Z12" s="85"/>
      <c r="AA12" s="85"/>
      <c r="AB12" s="85"/>
      <c r="AC12" s="85"/>
      <c r="AD12" s="85"/>
      <c r="AE12" s="85"/>
      <c r="AF12" s="85"/>
      <c r="AG12" s="85"/>
      <c r="AH12" s="85"/>
      <c r="AI12" s="85"/>
      <c r="AJ12" s="89">
        <f t="shared" si="3"/>
        <v>0</v>
      </c>
      <c r="AK12" s="9">
        <f t="shared" si="4"/>
        <v>0</v>
      </c>
      <c r="AL12" s="9">
        <f t="shared" si="5"/>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94">
        <v>2.258102050021E12</v>
      </c>
      <c r="C13" s="83" t="s">
        <v>644</v>
      </c>
      <c r="D13" s="118" t="s">
        <v>241</v>
      </c>
      <c r="E13" s="85"/>
      <c r="F13" s="85"/>
      <c r="G13" s="85"/>
      <c r="H13" s="86"/>
      <c r="I13" s="85"/>
      <c r="J13" s="85"/>
      <c r="K13" s="85"/>
      <c r="L13" s="85"/>
      <c r="M13" s="85"/>
      <c r="N13" s="85"/>
      <c r="O13" s="85"/>
      <c r="P13" s="87"/>
      <c r="Q13" s="85"/>
      <c r="R13" s="85"/>
      <c r="S13" s="85"/>
      <c r="T13" s="85"/>
      <c r="U13" s="85"/>
      <c r="V13" s="85"/>
      <c r="W13" s="85"/>
      <c r="X13" s="86"/>
      <c r="Y13" s="85"/>
      <c r="Z13" s="85"/>
      <c r="AA13" s="85"/>
      <c r="AB13" s="85"/>
      <c r="AC13" s="85"/>
      <c r="AD13" s="85"/>
      <c r="AE13" s="85"/>
      <c r="AF13" s="85"/>
      <c r="AG13" s="85"/>
      <c r="AH13" s="85"/>
      <c r="AI13" s="85"/>
      <c r="AJ13" s="89">
        <f t="shared" si="3"/>
        <v>0</v>
      </c>
      <c r="AK13" s="9">
        <f t="shared" si="4"/>
        <v>0</v>
      </c>
      <c r="AL13" s="9">
        <f t="shared" si="5"/>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94">
        <v>2.258102050001E12</v>
      </c>
      <c r="C14" s="83" t="s">
        <v>645</v>
      </c>
      <c r="D14" s="118" t="s">
        <v>137</v>
      </c>
      <c r="E14" s="85"/>
      <c r="F14" s="85"/>
      <c r="G14" s="85"/>
      <c r="H14" s="85"/>
      <c r="I14" s="85"/>
      <c r="J14" s="85"/>
      <c r="K14" s="85"/>
      <c r="L14" s="85"/>
      <c r="M14" s="85"/>
      <c r="N14" s="85"/>
      <c r="O14" s="85"/>
      <c r="P14" s="90"/>
      <c r="Q14" s="85"/>
      <c r="R14" s="85"/>
      <c r="S14" s="85"/>
      <c r="T14" s="85"/>
      <c r="U14" s="85"/>
      <c r="V14" s="85"/>
      <c r="W14" s="85"/>
      <c r="X14" s="85"/>
      <c r="Y14" s="85"/>
      <c r="Z14" s="85"/>
      <c r="AA14" s="85"/>
      <c r="AB14" s="85"/>
      <c r="AC14" s="85"/>
      <c r="AD14" s="85"/>
      <c r="AE14" s="85"/>
      <c r="AF14" s="85"/>
      <c r="AG14" s="85"/>
      <c r="AH14" s="85"/>
      <c r="AI14" s="85"/>
      <c r="AJ14" s="89">
        <f t="shared" si="3"/>
        <v>0</v>
      </c>
      <c r="AK14" s="9">
        <f t="shared" si="4"/>
        <v>0</v>
      </c>
      <c r="AL14" s="9">
        <f t="shared" si="5"/>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94">
        <v>2.258101030003E12</v>
      </c>
      <c r="C15" s="83" t="s">
        <v>646</v>
      </c>
      <c r="D15" s="118" t="s">
        <v>64</v>
      </c>
      <c r="E15" s="85"/>
      <c r="F15" s="86"/>
      <c r="G15" s="85"/>
      <c r="H15" s="85"/>
      <c r="I15" s="85"/>
      <c r="J15" s="85"/>
      <c r="K15" s="85"/>
      <c r="L15" s="85"/>
      <c r="M15" s="85"/>
      <c r="N15" s="85"/>
      <c r="O15" s="85"/>
      <c r="P15" s="90"/>
      <c r="Q15" s="85"/>
      <c r="R15" s="85"/>
      <c r="S15" s="85"/>
      <c r="T15" s="85"/>
      <c r="U15" s="85"/>
      <c r="V15" s="85"/>
      <c r="W15" s="85"/>
      <c r="X15" s="86"/>
      <c r="Y15" s="85"/>
      <c r="Z15" s="85"/>
      <c r="AA15" s="85"/>
      <c r="AB15" s="85"/>
      <c r="AC15" s="85"/>
      <c r="AD15" s="85"/>
      <c r="AE15" s="85"/>
      <c r="AF15" s="85"/>
      <c r="AG15" s="85"/>
      <c r="AH15" s="85"/>
      <c r="AI15" s="85"/>
      <c r="AJ15" s="89">
        <f t="shared" si="3"/>
        <v>0</v>
      </c>
      <c r="AK15" s="9">
        <f t="shared" si="4"/>
        <v>0</v>
      </c>
      <c r="AL15" s="9">
        <f t="shared" si="5"/>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94">
        <v>2.258102050023E12</v>
      </c>
      <c r="C16" s="83" t="s">
        <v>647</v>
      </c>
      <c r="D16" s="118" t="s">
        <v>648</v>
      </c>
      <c r="E16" s="85"/>
      <c r="F16" s="85"/>
      <c r="G16" s="85"/>
      <c r="H16" s="85"/>
      <c r="I16" s="85"/>
      <c r="J16" s="85"/>
      <c r="K16" s="85"/>
      <c r="L16" s="85"/>
      <c r="M16" s="85"/>
      <c r="N16" s="85"/>
      <c r="O16" s="85"/>
      <c r="P16" s="90"/>
      <c r="Q16" s="85"/>
      <c r="R16" s="85"/>
      <c r="S16" s="85"/>
      <c r="T16" s="85"/>
      <c r="U16" s="85"/>
      <c r="V16" s="85"/>
      <c r="W16" s="85"/>
      <c r="X16" s="85"/>
      <c r="Y16" s="85"/>
      <c r="Z16" s="85"/>
      <c r="AA16" s="85"/>
      <c r="AB16" s="85"/>
      <c r="AC16" s="85"/>
      <c r="AD16" s="85"/>
      <c r="AE16" s="85"/>
      <c r="AF16" s="85"/>
      <c r="AG16" s="85"/>
      <c r="AH16" s="85"/>
      <c r="AI16" s="85"/>
      <c r="AJ16" s="89">
        <f t="shared" si="3"/>
        <v>0</v>
      </c>
      <c r="AK16" s="9">
        <f t="shared" si="4"/>
        <v>0</v>
      </c>
      <c r="AL16" s="9">
        <f t="shared" si="5"/>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120">
        <v>2.258102050004E12</v>
      </c>
      <c r="C17" s="121" t="s">
        <v>649</v>
      </c>
      <c r="D17" s="122" t="s">
        <v>193</v>
      </c>
      <c r="E17" s="85"/>
      <c r="F17" s="85"/>
      <c r="G17" s="85"/>
      <c r="H17" s="85"/>
      <c r="I17" s="85"/>
      <c r="J17" s="85"/>
      <c r="K17" s="85"/>
      <c r="L17" s="85"/>
      <c r="M17" s="85"/>
      <c r="N17" s="85"/>
      <c r="O17" s="85"/>
      <c r="P17" s="90"/>
      <c r="Q17" s="86"/>
      <c r="R17" s="85"/>
      <c r="S17" s="85"/>
      <c r="T17" s="85"/>
      <c r="U17" s="85"/>
      <c r="V17" s="85"/>
      <c r="W17" s="85"/>
      <c r="X17" s="85"/>
      <c r="Y17" s="85"/>
      <c r="Z17" s="85"/>
      <c r="AA17" s="85"/>
      <c r="AB17" s="85"/>
      <c r="AC17" s="85"/>
      <c r="AD17" s="85"/>
      <c r="AE17" s="85"/>
      <c r="AF17" s="85"/>
      <c r="AG17" s="85"/>
      <c r="AH17" s="85"/>
      <c r="AI17" s="85"/>
      <c r="AJ17" s="89">
        <f t="shared" si="3"/>
        <v>0</v>
      </c>
      <c r="AK17" s="9">
        <f t="shared" si="4"/>
        <v>0</v>
      </c>
      <c r="AL17" s="9">
        <f t="shared" si="5"/>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120">
        <v>2.258101030004E12</v>
      </c>
      <c r="C18" s="121" t="s">
        <v>650</v>
      </c>
      <c r="D18" s="122" t="s">
        <v>651</v>
      </c>
      <c r="E18" s="85"/>
      <c r="F18" s="86"/>
      <c r="G18" s="85"/>
      <c r="H18" s="85"/>
      <c r="I18" s="85"/>
      <c r="J18" s="85"/>
      <c r="K18" s="85"/>
      <c r="L18" s="85"/>
      <c r="M18" s="85"/>
      <c r="N18" s="85"/>
      <c r="O18" s="85"/>
      <c r="P18" s="90"/>
      <c r="Q18" s="85"/>
      <c r="R18" s="85"/>
      <c r="S18" s="85"/>
      <c r="T18" s="85"/>
      <c r="U18" s="85"/>
      <c r="V18" s="85"/>
      <c r="W18" s="85"/>
      <c r="X18" s="85"/>
      <c r="Y18" s="85"/>
      <c r="Z18" s="85"/>
      <c r="AA18" s="85"/>
      <c r="AB18" s="85"/>
      <c r="AC18" s="85"/>
      <c r="AD18" s="85"/>
      <c r="AE18" s="85"/>
      <c r="AF18" s="85"/>
      <c r="AG18" s="85"/>
      <c r="AH18" s="85"/>
      <c r="AI18" s="85"/>
      <c r="AJ18" s="89">
        <f t="shared" si="3"/>
        <v>0</v>
      </c>
      <c r="AK18" s="9">
        <f t="shared" si="4"/>
        <v>0</v>
      </c>
      <c r="AL18" s="9">
        <f t="shared" si="5"/>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120">
        <v>2.258101030006E12</v>
      </c>
      <c r="C19" s="121" t="s">
        <v>652</v>
      </c>
      <c r="D19" s="122" t="s">
        <v>653</v>
      </c>
      <c r="E19" s="85"/>
      <c r="F19" s="85"/>
      <c r="G19" s="85"/>
      <c r="H19" s="85"/>
      <c r="I19" s="85"/>
      <c r="J19" s="85"/>
      <c r="K19" s="85"/>
      <c r="L19" s="85"/>
      <c r="M19" s="85"/>
      <c r="N19" s="85"/>
      <c r="O19" s="86"/>
      <c r="P19" s="87" t="s">
        <v>53</v>
      </c>
      <c r="Q19" s="85"/>
      <c r="R19" s="85"/>
      <c r="S19" s="85"/>
      <c r="T19" s="85"/>
      <c r="U19" s="85"/>
      <c r="V19" s="85"/>
      <c r="W19" s="85"/>
      <c r="X19" s="86"/>
      <c r="Y19" s="85"/>
      <c r="Z19" s="85"/>
      <c r="AA19" s="86"/>
      <c r="AB19" s="85"/>
      <c r="AC19" s="85"/>
      <c r="AD19" s="85"/>
      <c r="AE19" s="86"/>
      <c r="AF19" s="85"/>
      <c r="AG19" s="85"/>
      <c r="AH19" s="85"/>
      <c r="AI19" s="85"/>
      <c r="AJ19" s="89">
        <f t="shared" si="3"/>
        <v>0</v>
      </c>
      <c r="AK19" s="9">
        <f t="shared" si="4"/>
        <v>1</v>
      </c>
      <c r="AL19" s="9">
        <f t="shared" si="5"/>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120">
        <v>2.25810205001E12</v>
      </c>
      <c r="C20" s="121" t="s">
        <v>654</v>
      </c>
      <c r="D20" s="122" t="s">
        <v>396</v>
      </c>
      <c r="E20" s="85"/>
      <c r="F20" s="85"/>
      <c r="G20" s="85"/>
      <c r="H20" s="85"/>
      <c r="I20" s="85"/>
      <c r="J20" s="85"/>
      <c r="K20" s="85"/>
      <c r="L20" s="85"/>
      <c r="M20" s="85"/>
      <c r="N20" s="85"/>
      <c r="O20" s="85"/>
      <c r="P20" s="90"/>
      <c r="Q20" s="85"/>
      <c r="R20" s="85"/>
      <c r="S20" s="85"/>
      <c r="T20" s="85"/>
      <c r="U20" s="85"/>
      <c r="V20" s="85"/>
      <c r="W20" s="85"/>
      <c r="X20" s="85"/>
      <c r="Y20" s="85"/>
      <c r="Z20" s="85"/>
      <c r="AA20" s="85"/>
      <c r="AB20" s="85"/>
      <c r="AC20" s="85"/>
      <c r="AD20" s="85"/>
      <c r="AE20" s="85"/>
      <c r="AF20" s="85"/>
      <c r="AG20" s="85"/>
      <c r="AH20" s="85"/>
      <c r="AI20" s="85"/>
      <c r="AJ20" s="89">
        <f t="shared" si="3"/>
        <v>0</v>
      </c>
      <c r="AK20" s="9">
        <f t="shared" si="4"/>
        <v>0</v>
      </c>
      <c r="AL20" s="9">
        <f t="shared" si="5"/>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120">
        <v>2.258102050012E12</v>
      </c>
      <c r="C21" s="121" t="s">
        <v>655</v>
      </c>
      <c r="D21" s="130" t="s">
        <v>270</v>
      </c>
      <c r="E21" s="85"/>
      <c r="F21" s="85"/>
      <c r="G21" s="85"/>
      <c r="H21" s="85"/>
      <c r="I21" s="85"/>
      <c r="J21" s="85"/>
      <c r="K21" s="85"/>
      <c r="L21" s="85"/>
      <c r="M21" s="85"/>
      <c r="N21" s="85"/>
      <c r="O21" s="85"/>
      <c r="P21" s="87" t="s">
        <v>53</v>
      </c>
      <c r="Q21" s="85"/>
      <c r="R21" s="85"/>
      <c r="S21" s="85"/>
      <c r="T21" s="85"/>
      <c r="U21" s="85"/>
      <c r="V21" s="85"/>
      <c r="W21" s="85"/>
      <c r="X21" s="85"/>
      <c r="Y21" s="85"/>
      <c r="Z21" s="85"/>
      <c r="AA21" s="85"/>
      <c r="AB21" s="85"/>
      <c r="AC21" s="85"/>
      <c r="AD21" s="85"/>
      <c r="AE21" s="85"/>
      <c r="AF21" s="85"/>
      <c r="AG21" s="85"/>
      <c r="AH21" s="85"/>
      <c r="AI21" s="85"/>
      <c r="AJ21" s="89">
        <f t="shared" si="3"/>
        <v>0</v>
      </c>
      <c r="AK21" s="9">
        <f t="shared" si="4"/>
        <v>1</v>
      </c>
      <c r="AL21" s="9">
        <f t="shared" si="5"/>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120">
        <v>2.258102050028E12</v>
      </c>
      <c r="C22" s="121" t="s">
        <v>140</v>
      </c>
      <c r="D22" s="122" t="s">
        <v>83</v>
      </c>
      <c r="E22" s="85"/>
      <c r="F22" s="85"/>
      <c r="G22" s="85"/>
      <c r="H22" s="86"/>
      <c r="I22" s="85"/>
      <c r="J22" s="85"/>
      <c r="K22" s="85"/>
      <c r="L22" s="85"/>
      <c r="M22" s="85"/>
      <c r="N22" s="85"/>
      <c r="O22" s="85"/>
      <c r="P22" s="90"/>
      <c r="Q22" s="85"/>
      <c r="R22" s="85"/>
      <c r="S22" s="85"/>
      <c r="T22" s="85"/>
      <c r="U22" s="85"/>
      <c r="V22" s="85"/>
      <c r="W22" s="85"/>
      <c r="X22" s="86"/>
      <c r="Y22" s="85"/>
      <c r="Z22" s="85"/>
      <c r="AA22" s="85"/>
      <c r="AB22" s="85"/>
      <c r="AC22" s="85"/>
      <c r="AD22" s="85"/>
      <c r="AE22" s="85"/>
      <c r="AF22" s="85"/>
      <c r="AG22" s="85"/>
      <c r="AH22" s="85"/>
      <c r="AI22" s="85"/>
      <c r="AJ22" s="89">
        <f t="shared" si="3"/>
        <v>0</v>
      </c>
      <c r="AK22" s="9">
        <f t="shared" si="4"/>
        <v>0</v>
      </c>
      <c r="AL22" s="9">
        <f t="shared" si="5"/>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120">
        <v>2.258102050015E12</v>
      </c>
      <c r="C23" s="121" t="s">
        <v>656</v>
      </c>
      <c r="D23" s="122" t="s">
        <v>87</v>
      </c>
      <c r="E23" s="85"/>
      <c r="F23" s="85"/>
      <c r="G23" s="85"/>
      <c r="H23" s="85"/>
      <c r="I23" s="85"/>
      <c r="J23" s="85"/>
      <c r="K23" s="85"/>
      <c r="L23" s="85"/>
      <c r="M23" s="85"/>
      <c r="N23" s="85"/>
      <c r="O23" s="85"/>
      <c r="P23" s="90"/>
      <c r="Q23" s="85"/>
      <c r="R23" s="85"/>
      <c r="S23" s="86"/>
      <c r="T23" s="85"/>
      <c r="U23" s="85"/>
      <c r="V23" s="85"/>
      <c r="W23" s="85"/>
      <c r="X23" s="86"/>
      <c r="Y23" s="85"/>
      <c r="Z23" s="85"/>
      <c r="AA23" s="85"/>
      <c r="AB23" s="85"/>
      <c r="AC23" s="85"/>
      <c r="AD23" s="85"/>
      <c r="AE23" s="85"/>
      <c r="AF23" s="85"/>
      <c r="AG23" s="85"/>
      <c r="AH23" s="85"/>
      <c r="AI23" s="85"/>
      <c r="AJ23" s="89">
        <f t="shared" si="3"/>
        <v>0</v>
      </c>
      <c r="AK23" s="9">
        <f t="shared" si="4"/>
        <v>0</v>
      </c>
      <c r="AL23" s="9">
        <f t="shared" si="5"/>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120">
        <v>2.258102050036E12</v>
      </c>
      <c r="C24" s="185" t="s">
        <v>657</v>
      </c>
      <c r="D24" s="122" t="s">
        <v>556</v>
      </c>
      <c r="E24" s="85"/>
      <c r="F24" s="86"/>
      <c r="G24" s="85"/>
      <c r="H24" s="85"/>
      <c r="I24" s="85"/>
      <c r="J24" s="85"/>
      <c r="K24" s="85"/>
      <c r="L24" s="85"/>
      <c r="M24" s="85"/>
      <c r="N24" s="85"/>
      <c r="O24" s="85"/>
      <c r="P24" s="90"/>
      <c r="Q24" s="85"/>
      <c r="R24" s="85"/>
      <c r="S24" s="85"/>
      <c r="T24" s="85"/>
      <c r="U24" s="85"/>
      <c r="V24" s="85"/>
      <c r="W24" s="85"/>
      <c r="X24" s="86"/>
      <c r="Y24" s="85"/>
      <c r="Z24" s="85"/>
      <c r="AA24" s="85"/>
      <c r="AB24" s="85"/>
      <c r="AC24" s="85"/>
      <c r="AD24" s="85"/>
      <c r="AE24" s="86"/>
      <c r="AF24" s="85"/>
      <c r="AG24" s="85"/>
      <c r="AH24" s="85"/>
      <c r="AI24" s="85"/>
      <c r="AJ24" s="89">
        <f t="shared" si="3"/>
        <v>0</v>
      </c>
      <c r="AK24" s="9">
        <f t="shared" si="4"/>
        <v>0</v>
      </c>
      <c r="AL24" s="9">
        <f t="shared" si="5"/>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120">
        <v>2.258102050006E12</v>
      </c>
      <c r="C25" s="121" t="s">
        <v>285</v>
      </c>
      <c r="D25" s="122" t="s">
        <v>264</v>
      </c>
      <c r="E25" s="85"/>
      <c r="F25" s="85"/>
      <c r="G25" s="85"/>
      <c r="H25" s="86" t="s">
        <v>52</v>
      </c>
      <c r="I25" s="85"/>
      <c r="J25" s="85"/>
      <c r="K25" s="85"/>
      <c r="L25" s="85"/>
      <c r="M25" s="85"/>
      <c r="N25" s="85"/>
      <c r="O25" s="85"/>
      <c r="P25" s="90"/>
      <c r="Q25" s="85"/>
      <c r="R25" s="86" t="s">
        <v>52</v>
      </c>
      <c r="S25" s="85"/>
      <c r="T25" s="85"/>
      <c r="U25" s="85"/>
      <c r="V25" s="85"/>
      <c r="W25" s="85"/>
      <c r="X25" s="85"/>
      <c r="Y25" s="85"/>
      <c r="Z25" s="85"/>
      <c r="AA25" s="85"/>
      <c r="AB25" s="85"/>
      <c r="AC25" s="85"/>
      <c r="AD25" s="85"/>
      <c r="AE25" s="85"/>
      <c r="AF25" s="85"/>
      <c r="AG25" s="85"/>
      <c r="AH25" s="85"/>
      <c r="AI25" s="85"/>
      <c r="AJ25" s="89">
        <f t="shared" si="3"/>
        <v>2</v>
      </c>
      <c r="AK25" s="9">
        <f t="shared" si="4"/>
        <v>0</v>
      </c>
      <c r="AL25" s="9">
        <f t="shared" si="5"/>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120">
        <v>2.258101030002E12</v>
      </c>
      <c r="C26" s="121" t="s">
        <v>658</v>
      </c>
      <c r="D26" s="122" t="s">
        <v>99</v>
      </c>
      <c r="E26" s="85"/>
      <c r="F26" s="86"/>
      <c r="G26" s="85"/>
      <c r="H26" s="85"/>
      <c r="I26" s="85"/>
      <c r="J26" s="85"/>
      <c r="K26" s="85"/>
      <c r="L26" s="85"/>
      <c r="M26" s="85"/>
      <c r="N26" s="85"/>
      <c r="O26" s="85"/>
      <c r="P26" s="87"/>
      <c r="Q26" s="86" t="s">
        <v>53</v>
      </c>
      <c r="R26" s="85"/>
      <c r="S26" s="85"/>
      <c r="T26" s="85"/>
      <c r="U26" s="85"/>
      <c r="V26" s="85"/>
      <c r="W26" s="86"/>
      <c r="X26" s="85"/>
      <c r="Y26" s="85"/>
      <c r="Z26" s="85"/>
      <c r="AA26" s="85"/>
      <c r="AB26" s="85"/>
      <c r="AC26" s="85"/>
      <c r="AD26" s="85"/>
      <c r="AE26" s="86"/>
      <c r="AF26" s="86"/>
      <c r="AG26" s="85"/>
      <c r="AH26" s="85"/>
      <c r="AI26" s="85"/>
      <c r="AJ26" s="89">
        <f t="shared" si="3"/>
        <v>0</v>
      </c>
      <c r="AK26" s="9">
        <f t="shared" si="4"/>
        <v>1</v>
      </c>
      <c r="AL26" s="9">
        <f t="shared" si="5"/>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120">
        <v>2.258101030005E12</v>
      </c>
      <c r="C27" s="121" t="s">
        <v>659</v>
      </c>
      <c r="D27" s="122" t="s">
        <v>99</v>
      </c>
      <c r="E27" s="85"/>
      <c r="F27" s="85"/>
      <c r="G27" s="85"/>
      <c r="H27" s="85"/>
      <c r="I27" s="85"/>
      <c r="J27" s="85"/>
      <c r="K27" s="85"/>
      <c r="L27" s="85"/>
      <c r="M27" s="85"/>
      <c r="N27" s="85"/>
      <c r="O27" s="85"/>
      <c r="P27" s="90"/>
      <c r="Q27" s="85"/>
      <c r="R27" s="85"/>
      <c r="S27" s="85"/>
      <c r="T27" s="85"/>
      <c r="U27" s="85"/>
      <c r="V27" s="85"/>
      <c r="W27" s="85"/>
      <c r="X27" s="85"/>
      <c r="Y27" s="85"/>
      <c r="Z27" s="85"/>
      <c r="AA27" s="85"/>
      <c r="AB27" s="85"/>
      <c r="AC27" s="85"/>
      <c r="AD27" s="85"/>
      <c r="AE27" s="85"/>
      <c r="AF27" s="85"/>
      <c r="AG27" s="85"/>
      <c r="AH27" s="85"/>
      <c r="AI27" s="85"/>
      <c r="AJ27" s="89">
        <f t="shared" si="3"/>
        <v>0</v>
      </c>
      <c r="AK27" s="9">
        <f t="shared" si="4"/>
        <v>0</v>
      </c>
      <c r="AL27" s="9">
        <f t="shared" si="5"/>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120">
        <v>2.258102050008E12</v>
      </c>
      <c r="C28" s="121" t="s">
        <v>660</v>
      </c>
      <c r="D28" s="122" t="s">
        <v>506</v>
      </c>
      <c r="E28" s="85"/>
      <c r="F28" s="85"/>
      <c r="G28" s="85"/>
      <c r="H28" s="85"/>
      <c r="I28" s="85"/>
      <c r="J28" s="85"/>
      <c r="K28" s="85"/>
      <c r="L28" s="85"/>
      <c r="M28" s="85"/>
      <c r="N28" s="85"/>
      <c r="O28" s="85"/>
      <c r="P28" s="90"/>
      <c r="Q28" s="85"/>
      <c r="R28" s="85"/>
      <c r="S28" s="85"/>
      <c r="T28" s="85"/>
      <c r="U28" s="85"/>
      <c r="V28" s="85"/>
      <c r="W28" s="85"/>
      <c r="X28" s="85"/>
      <c r="Y28" s="85"/>
      <c r="Z28" s="85"/>
      <c r="AA28" s="85"/>
      <c r="AB28" s="85"/>
      <c r="AC28" s="85"/>
      <c r="AD28" s="85"/>
      <c r="AE28" s="85"/>
      <c r="AF28" s="85"/>
      <c r="AG28" s="85"/>
      <c r="AH28" s="85"/>
      <c r="AI28" s="85"/>
      <c r="AJ28" s="89">
        <f t="shared" si="3"/>
        <v>0</v>
      </c>
      <c r="AK28" s="9">
        <f t="shared" si="4"/>
        <v>0</v>
      </c>
      <c r="AL28" s="9">
        <f t="shared" si="5"/>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120">
        <v>2.258102050005E12</v>
      </c>
      <c r="C29" s="121" t="s">
        <v>661</v>
      </c>
      <c r="D29" s="122" t="s">
        <v>108</v>
      </c>
      <c r="E29" s="85"/>
      <c r="F29" s="85"/>
      <c r="G29" s="85"/>
      <c r="H29" s="85"/>
      <c r="I29" s="85"/>
      <c r="J29" s="85"/>
      <c r="K29" s="85"/>
      <c r="L29" s="85"/>
      <c r="M29" s="85"/>
      <c r="N29" s="85"/>
      <c r="O29" s="85"/>
      <c r="P29" s="90"/>
      <c r="Q29" s="85"/>
      <c r="R29" s="85"/>
      <c r="S29" s="85"/>
      <c r="T29" s="85"/>
      <c r="U29" s="85"/>
      <c r="V29" s="85"/>
      <c r="W29" s="85"/>
      <c r="X29" s="85"/>
      <c r="Y29" s="85"/>
      <c r="Z29" s="85"/>
      <c r="AA29" s="85"/>
      <c r="AB29" s="85"/>
      <c r="AC29" s="85"/>
      <c r="AD29" s="85"/>
      <c r="AE29" s="85"/>
      <c r="AF29" s="85"/>
      <c r="AG29" s="85"/>
      <c r="AH29" s="85"/>
      <c r="AI29" s="85"/>
      <c r="AJ29" s="89">
        <f t="shared" si="3"/>
        <v>0</v>
      </c>
      <c r="AK29" s="9">
        <f t="shared" si="4"/>
        <v>0</v>
      </c>
      <c r="AL29" s="9">
        <f t="shared" si="5"/>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120">
        <v>2.258102050016E12</v>
      </c>
      <c r="C30" s="121" t="s">
        <v>662</v>
      </c>
      <c r="D30" s="122" t="s">
        <v>119</v>
      </c>
      <c r="E30" s="85"/>
      <c r="F30" s="86"/>
      <c r="G30" s="85"/>
      <c r="H30" s="85"/>
      <c r="I30" s="85"/>
      <c r="J30" s="85"/>
      <c r="K30" s="85"/>
      <c r="L30" s="85"/>
      <c r="M30" s="85"/>
      <c r="N30" s="85"/>
      <c r="O30" s="85"/>
      <c r="P30" s="90"/>
      <c r="Q30" s="86" t="s">
        <v>53</v>
      </c>
      <c r="R30" s="85"/>
      <c r="S30" s="85"/>
      <c r="T30" s="85"/>
      <c r="U30" s="85"/>
      <c r="V30" s="85"/>
      <c r="W30" s="86"/>
      <c r="X30" s="85"/>
      <c r="Y30" s="85"/>
      <c r="Z30" s="85"/>
      <c r="AA30" s="85"/>
      <c r="AB30" s="85"/>
      <c r="AC30" s="85"/>
      <c r="AD30" s="85"/>
      <c r="AE30" s="85"/>
      <c r="AF30" s="85"/>
      <c r="AG30" s="85"/>
      <c r="AH30" s="85"/>
      <c r="AI30" s="85"/>
      <c r="AJ30" s="89">
        <f t="shared" si="3"/>
        <v>0</v>
      </c>
      <c r="AK30" s="9">
        <f t="shared" si="4"/>
        <v>1</v>
      </c>
      <c r="AL30" s="9">
        <f t="shared" si="5"/>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81">
        <v>25.0</v>
      </c>
      <c r="B31" s="120"/>
      <c r="C31" s="121"/>
      <c r="D31" s="130"/>
      <c r="E31" s="85"/>
      <c r="F31" s="85"/>
      <c r="G31" s="85"/>
      <c r="H31" s="85"/>
      <c r="I31" s="85"/>
      <c r="J31" s="85"/>
      <c r="K31" s="85"/>
      <c r="L31" s="85"/>
      <c r="M31" s="85"/>
      <c r="N31" s="85"/>
      <c r="O31" s="85"/>
      <c r="P31" s="90"/>
      <c r="Q31" s="85"/>
      <c r="R31" s="85"/>
      <c r="S31" s="85"/>
      <c r="T31" s="85"/>
      <c r="U31" s="85"/>
      <c r="V31" s="85"/>
      <c r="W31" s="85"/>
      <c r="X31" s="85"/>
      <c r="Y31" s="85"/>
      <c r="Z31" s="85"/>
      <c r="AA31" s="85"/>
      <c r="AB31" s="85"/>
      <c r="AC31" s="85"/>
      <c r="AD31" s="85"/>
      <c r="AE31" s="85"/>
      <c r="AF31" s="85"/>
      <c r="AG31" s="85"/>
      <c r="AH31" s="85"/>
      <c r="AI31" s="85"/>
      <c r="AJ31" s="89">
        <f t="shared" si="3"/>
        <v>0</v>
      </c>
      <c r="AK31" s="9">
        <f t="shared" si="4"/>
        <v>0</v>
      </c>
      <c r="AL31" s="9">
        <f t="shared" si="5"/>
        <v>0</v>
      </c>
      <c r="AM31" s="93"/>
      <c r="AN31" s="93"/>
      <c r="AO31" s="64"/>
      <c r="AP31" s="76"/>
      <c r="AQ31" s="76"/>
      <c r="AR31" s="76"/>
      <c r="AS31" s="76"/>
      <c r="AT31" s="76"/>
      <c r="AU31" s="76"/>
      <c r="AV31" s="76"/>
      <c r="AW31" s="76"/>
      <c r="AX31" s="76"/>
      <c r="AY31" s="76"/>
      <c r="AZ31" s="76"/>
      <c r="BA31" s="76"/>
      <c r="BB31" s="76"/>
      <c r="BC31" s="76"/>
      <c r="BD31" s="76"/>
      <c r="BE31" s="76"/>
      <c r="BF31" s="76"/>
    </row>
    <row r="32" ht="21.0" customHeight="1">
      <c r="A32" s="81">
        <v>26.0</v>
      </c>
      <c r="B32" s="120"/>
      <c r="C32" s="121"/>
      <c r="D32" s="122"/>
      <c r="E32" s="123"/>
      <c r="F32" s="123"/>
      <c r="G32" s="123"/>
      <c r="H32" s="123"/>
      <c r="I32" s="123"/>
      <c r="J32" s="123"/>
      <c r="K32" s="123"/>
      <c r="L32" s="123"/>
      <c r="M32" s="123"/>
      <c r="N32" s="123"/>
      <c r="O32" s="123"/>
      <c r="P32" s="123"/>
      <c r="Q32" s="123"/>
      <c r="R32" s="123"/>
      <c r="S32" s="123"/>
      <c r="T32" s="123"/>
      <c r="U32" s="123"/>
      <c r="V32" s="123"/>
      <c r="W32" s="123"/>
      <c r="X32" s="123"/>
      <c r="Y32" s="123"/>
      <c r="Z32" s="123"/>
      <c r="AA32" s="123"/>
      <c r="AB32" s="123"/>
      <c r="AC32" s="123"/>
      <c r="AD32" s="123"/>
      <c r="AE32" s="123"/>
      <c r="AF32" s="123"/>
      <c r="AG32" s="123"/>
      <c r="AH32" s="123"/>
      <c r="AI32" s="123"/>
      <c r="AJ32" s="89">
        <f t="shared" si="3"/>
        <v>0</v>
      </c>
      <c r="AK32" s="9">
        <f t="shared" si="4"/>
        <v>0</v>
      </c>
      <c r="AL32" s="9">
        <f t="shared" si="5"/>
        <v>0</v>
      </c>
      <c r="AM32" s="93"/>
      <c r="AN32" s="93"/>
      <c r="AO32" s="64"/>
      <c r="AP32" s="76"/>
      <c r="AQ32" s="76"/>
      <c r="AR32" s="76"/>
      <c r="AS32" s="76"/>
      <c r="AT32" s="76"/>
      <c r="AU32" s="76"/>
      <c r="AV32" s="76"/>
      <c r="AW32" s="76"/>
      <c r="AX32" s="76"/>
      <c r="AY32" s="76"/>
      <c r="AZ32" s="76"/>
      <c r="BA32" s="76"/>
      <c r="BB32" s="76"/>
      <c r="BC32" s="76"/>
      <c r="BD32" s="76"/>
      <c r="BE32" s="76"/>
      <c r="BF32" s="76"/>
    </row>
    <row r="33" ht="21.0" customHeight="1">
      <c r="A33" s="81">
        <v>27.0</v>
      </c>
      <c r="B33" s="120"/>
      <c r="C33" s="121"/>
      <c r="D33" s="122"/>
      <c r="E33" s="123"/>
      <c r="F33" s="123"/>
      <c r="G33" s="123"/>
      <c r="H33" s="123"/>
      <c r="I33" s="123"/>
      <c r="J33" s="123"/>
      <c r="K33" s="123"/>
      <c r="L33" s="123"/>
      <c r="M33" s="123"/>
      <c r="N33" s="123"/>
      <c r="O33" s="123"/>
      <c r="P33" s="123"/>
      <c r="Q33" s="123"/>
      <c r="R33" s="123"/>
      <c r="S33" s="123"/>
      <c r="T33" s="123"/>
      <c r="U33" s="123"/>
      <c r="V33" s="123"/>
      <c r="W33" s="123"/>
      <c r="X33" s="123"/>
      <c r="Y33" s="123"/>
      <c r="Z33" s="123"/>
      <c r="AA33" s="123"/>
      <c r="AB33" s="123"/>
      <c r="AC33" s="123"/>
      <c r="AD33" s="123"/>
      <c r="AE33" s="123"/>
      <c r="AF33" s="123"/>
      <c r="AG33" s="123"/>
      <c r="AH33" s="123"/>
      <c r="AI33" s="123"/>
      <c r="AJ33" s="89">
        <f t="shared" si="3"/>
        <v>0</v>
      </c>
      <c r="AK33" s="9">
        <f t="shared" si="4"/>
        <v>0</v>
      </c>
      <c r="AL33" s="9">
        <f t="shared" si="5"/>
        <v>0</v>
      </c>
      <c r="AM33" s="93"/>
      <c r="AN33" s="93"/>
      <c r="AO33" s="64"/>
      <c r="AP33" s="76"/>
      <c r="AQ33" s="76"/>
      <c r="AR33" s="76"/>
      <c r="AS33" s="76"/>
      <c r="AT33" s="76"/>
      <c r="AU33" s="76"/>
      <c r="AV33" s="76"/>
      <c r="AW33" s="76"/>
      <c r="AX33" s="76"/>
      <c r="AY33" s="76"/>
      <c r="AZ33" s="76"/>
      <c r="BA33" s="76"/>
      <c r="BB33" s="76"/>
      <c r="BC33" s="76"/>
      <c r="BD33" s="76"/>
      <c r="BE33" s="76"/>
      <c r="BF33" s="76"/>
    </row>
    <row r="34" ht="21.0" customHeight="1">
      <c r="A34" s="105" t="s">
        <v>124</v>
      </c>
      <c r="B34" s="33"/>
      <c r="C34" s="33"/>
      <c r="D34" s="33"/>
      <c r="E34" s="33"/>
      <c r="F34" s="33"/>
      <c r="G34" s="33"/>
      <c r="H34" s="33"/>
      <c r="I34" s="33"/>
      <c r="J34" s="33"/>
      <c r="K34" s="33"/>
      <c r="L34" s="33"/>
      <c r="M34" s="33"/>
      <c r="N34" s="33"/>
      <c r="O34" s="33"/>
      <c r="P34" s="33"/>
      <c r="Q34" s="33"/>
      <c r="R34" s="33"/>
      <c r="S34" s="33"/>
      <c r="T34" s="33"/>
      <c r="U34" s="33"/>
      <c r="V34" s="33"/>
      <c r="W34" s="33"/>
      <c r="X34" s="33"/>
      <c r="Y34" s="33"/>
      <c r="Z34" s="33"/>
      <c r="AA34" s="33"/>
      <c r="AB34" s="33"/>
      <c r="AC34" s="33"/>
      <c r="AD34" s="33"/>
      <c r="AE34" s="33"/>
      <c r="AF34" s="33"/>
      <c r="AG34" s="33"/>
      <c r="AH34" s="33"/>
      <c r="AI34" s="34"/>
      <c r="AJ34" s="89">
        <f t="shared" ref="AJ34:AL34" si="6">SUM(AJ8:AJ33)</f>
        <v>3</v>
      </c>
      <c r="AK34" s="89">
        <f t="shared" si="6"/>
        <v>5</v>
      </c>
      <c r="AL34" s="89">
        <f t="shared" si="6"/>
        <v>0</v>
      </c>
      <c r="AM34" s="89" t="s">
        <v>125</v>
      </c>
      <c r="AN34" s="89" t="s">
        <v>126</v>
      </c>
      <c r="AO34" s="89" t="s">
        <v>127</v>
      </c>
      <c r="AP34" s="64"/>
      <c r="AQ34" s="64"/>
      <c r="AR34" s="76"/>
      <c r="AS34" s="76"/>
      <c r="AT34" s="76"/>
      <c r="AU34" s="76"/>
      <c r="AV34" s="76"/>
      <c r="AW34" s="76"/>
      <c r="AX34" s="76"/>
      <c r="AY34" s="76"/>
      <c r="AZ34" s="76"/>
      <c r="BA34" s="76"/>
      <c r="BB34" s="76"/>
      <c r="BC34" s="76"/>
      <c r="BD34" s="76"/>
      <c r="BE34" s="76"/>
      <c r="BF34" s="76"/>
    </row>
    <row r="35" ht="21.0" customHeight="1">
      <c r="A35" s="106" t="s">
        <v>128</v>
      </c>
      <c r="B35" s="33"/>
      <c r="C35" s="33"/>
      <c r="D35" s="33"/>
      <c r="E35" s="33"/>
      <c r="F35" s="33"/>
      <c r="G35" s="33"/>
      <c r="H35" s="33"/>
      <c r="I35" s="33"/>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4"/>
      <c r="AM35" s="89"/>
      <c r="AN35" s="89"/>
      <c r="AO35" s="89"/>
      <c r="AP35" s="64"/>
      <c r="AQ35" s="64"/>
      <c r="AR35" s="76"/>
      <c r="AS35" s="76"/>
      <c r="AT35" s="76"/>
      <c r="AU35" s="76"/>
      <c r="AV35" s="76"/>
      <c r="AW35" s="76"/>
      <c r="AX35" s="76"/>
      <c r="AY35" s="76"/>
      <c r="AZ35" s="76"/>
      <c r="BA35" s="76"/>
      <c r="BB35" s="76"/>
      <c r="BC35" s="76"/>
      <c r="BD35" s="76"/>
      <c r="BE35" s="76"/>
      <c r="BF35" s="76"/>
    </row>
    <row r="36" ht="18.0" customHeight="1">
      <c r="A36" s="107"/>
      <c r="B36" s="107"/>
      <c r="C36" s="108"/>
      <c r="E36" s="65"/>
      <c r="F36" s="65"/>
      <c r="G36" s="65"/>
      <c r="H36" s="109"/>
      <c r="I36" s="110"/>
      <c r="J36" s="110"/>
      <c r="K36" s="110"/>
      <c r="L36" s="110"/>
      <c r="M36" s="110"/>
      <c r="N36" s="110"/>
      <c r="O36" s="110"/>
      <c r="P36" s="110"/>
      <c r="Q36" s="110"/>
      <c r="R36" s="110"/>
      <c r="S36" s="110"/>
      <c r="T36" s="110"/>
      <c r="U36" s="110"/>
      <c r="V36" s="110"/>
      <c r="W36" s="110"/>
      <c r="X36" s="110"/>
      <c r="Y36" s="110"/>
      <c r="Z36" s="110"/>
      <c r="AA36" s="110"/>
      <c r="AB36" s="110"/>
      <c r="AC36" s="110"/>
      <c r="AD36" s="110"/>
      <c r="AE36" s="110"/>
      <c r="AF36" s="110"/>
      <c r="AG36" s="110"/>
      <c r="AH36" s="110"/>
      <c r="AI36" s="110"/>
      <c r="AJ36" s="110"/>
      <c r="AK36" s="110"/>
      <c r="AL36" s="110"/>
      <c r="AM36" s="65"/>
      <c r="AN36" s="65"/>
      <c r="AO36" s="65"/>
      <c r="AP36" s="65"/>
      <c r="AQ36" s="65"/>
      <c r="AR36" s="65"/>
      <c r="AS36" s="65"/>
      <c r="AT36" s="65"/>
      <c r="AU36" s="65"/>
      <c r="AV36" s="65"/>
      <c r="AW36" s="65"/>
      <c r="AX36" s="65"/>
      <c r="AY36" s="65"/>
      <c r="AZ36" s="65"/>
      <c r="BA36" s="65"/>
      <c r="BB36" s="65"/>
      <c r="BC36" s="65"/>
      <c r="BD36" s="65"/>
      <c r="BE36" s="65"/>
      <c r="BF36" s="65"/>
    </row>
    <row r="37" ht="18.0" customHeight="1">
      <c r="A37" s="65"/>
      <c r="B37" s="65"/>
      <c r="C37" s="108"/>
      <c r="D37" s="65"/>
      <c r="E37" s="65"/>
      <c r="F37" s="65"/>
      <c r="G37" s="65"/>
      <c r="H37" s="110"/>
      <c r="I37" s="110"/>
      <c r="J37" s="110"/>
      <c r="K37" s="110"/>
      <c r="L37" s="110"/>
      <c r="M37" s="110"/>
      <c r="N37" s="110"/>
      <c r="O37" s="110"/>
      <c r="P37" s="110"/>
      <c r="Q37" s="110"/>
      <c r="R37" s="110"/>
      <c r="S37" s="110"/>
      <c r="T37" s="110"/>
      <c r="U37" s="110"/>
      <c r="V37" s="110"/>
      <c r="W37" s="110"/>
      <c r="X37" s="110"/>
      <c r="Y37" s="110"/>
      <c r="Z37" s="110"/>
      <c r="AA37" s="110"/>
      <c r="AB37" s="110"/>
      <c r="AC37" s="110"/>
      <c r="AD37" s="110"/>
      <c r="AE37" s="110"/>
      <c r="AF37" s="110"/>
      <c r="AG37" s="110"/>
      <c r="AH37" s="110"/>
      <c r="AI37" s="110"/>
      <c r="AJ37" s="110"/>
      <c r="AK37" s="110"/>
      <c r="AL37" s="110"/>
      <c r="AM37" s="65"/>
      <c r="AN37" s="65"/>
      <c r="AO37" s="65"/>
      <c r="AP37" s="65"/>
      <c r="AQ37" s="65"/>
      <c r="AR37" s="65"/>
      <c r="AS37" s="65"/>
      <c r="AT37" s="65"/>
      <c r="AU37" s="65"/>
      <c r="AV37" s="65"/>
      <c r="AW37" s="65"/>
      <c r="AX37" s="65"/>
      <c r="AY37" s="65"/>
      <c r="AZ37" s="65"/>
      <c r="BA37" s="65"/>
      <c r="BB37" s="65"/>
      <c r="BC37" s="65"/>
      <c r="BD37" s="65"/>
      <c r="BE37" s="65"/>
      <c r="BF37" s="65"/>
    </row>
    <row r="38" ht="18.0" customHeight="1">
      <c r="A38" s="65"/>
      <c r="B38" s="65"/>
      <c r="C38" s="108"/>
      <c r="D38" s="65"/>
      <c r="E38" s="65"/>
      <c r="F38" s="65"/>
      <c r="G38" s="65"/>
      <c r="H38" s="110"/>
      <c r="I38" s="110"/>
      <c r="J38" s="110"/>
      <c r="K38" s="110"/>
      <c r="L38" s="110"/>
      <c r="M38" s="110"/>
      <c r="N38" s="110"/>
      <c r="O38" s="110"/>
      <c r="P38" s="110"/>
      <c r="Q38" s="110"/>
      <c r="R38" s="110"/>
      <c r="S38" s="110"/>
      <c r="T38" s="110"/>
      <c r="U38" s="110"/>
      <c r="V38" s="110"/>
      <c r="W38" s="110"/>
      <c r="X38" s="110"/>
      <c r="Y38" s="110"/>
      <c r="Z38" s="110"/>
      <c r="AA38" s="110"/>
      <c r="AB38" s="110"/>
      <c r="AC38" s="110"/>
      <c r="AD38" s="110"/>
      <c r="AE38" s="110"/>
      <c r="AF38" s="110"/>
      <c r="AG38" s="110"/>
      <c r="AH38" s="110"/>
      <c r="AI38" s="110"/>
      <c r="AJ38" s="110"/>
      <c r="AK38" s="110"/>
      <c r="AL38" s="110"/>
      <c r="AM38" s="65"/>
      <c r="AN38" s="65"/>
      <c r="AO38" s="65"/>
      <c r="AP38" s="65"/>
      <c r="AQ38" s="65"/>
      <c r="AR38" s="65"/>
      <c r="AS38" s="65"/>
      <c r="AT38" s="65"/>
      <c r="AU38" s="65"/>
      <c r="AV38" s="65"/>
      <c r="AW38" s="65"/>
      <c r="AX38" s="65"/>
      <c r="AY38" s="65"/>
      <c r="AZ38" s="65"/>
      <c r="BA38" s="65"/>
      <c r="BB38" s="65"/>
      <c r="BC38" s="65"/>
      <c r="BD38" s="65"/>
      <c r="BE38" s="65"/>
      <c r="BF38" s="65"/>
    </row>
    <row r="39" ht="18.0" customHeight="1">
      <c r="A39" s="65"/>
      <c r="B39" s="65"/>
      <c r="C39" s="108"/>
      <c r="E39" s="65"/>
      <c r="F39" s="65"/>
      <c r="G39" s="65"/>
      <c r="H39" s="110"/>
      <c r="I39" s="110"/>
      <c r="J39" s="110"/>
      <c r="K39" s="110"/>
      <c r="L39" s="110"/>
      <c r="M39" s="110"/>
      <c r="N39" s="110"/>
      <c r="O39" s="110"/>
      <c r="P39" s="110"/>
      <c r="Q39" s="110"/>
      <c r="R39" s="110"/>
      <c r="S39" s="110"/>
      <c r="T39" s="110"/>
      <c r="U39" s="110"/>
      <c r="V39" s="110"/>
      <c r="W39" s="110"/>
      <c r="X39" s="110"/>
      <c r="Y39" s="110"/>
      <c r="Z39" s="110"/>
      <c r="AA39" s="110"/>
      <c r="AB39" s="110"/>
      <c r="AC39" s="110"/>
      <c r="AD39" s="110"/>
      <c r="AE39" s="110"/>
      <c r="AF39" s="110"/>
      <c r="AG39" s="110"/>
      <c r="AH39" s="110"/>
      <c r="AI39" s="110"/>
      <c r="AJ39" s="110"/>
      <c r="AK39" s="110"/>
      <c r="AL39" s="110"/>
      <c r="AM39" s="65"/>
      <c r="AN39" s="65"/>
      <c r="AO39" s="65"/>
      <c r="AP39" s="65"/>
      <c r="AQ39" s="65"/>
      <c r="AR39" s="65"/>
      <c r="AS39" s="65"/>
      <c r="AT39" s="65"/>
      <c r="AU39" s="65"/>
      <c r="AV39" s="65"/>
      <c r="AW39" s="65"/>
      <c r="AX39" s="65"/>
      <c r="AY39" s="65"/>
      <c r="AZ39" s="65"/>
      <c r="BA39" s="65"/>
      <c r="BB39" s="65"/>
      <c r="BC39" s="65"/>
      <c r="BD39" s="65"/>
      <c r="BE39" s="65"/>
      <c r="BF39" s="65"/>
    </row>
    <row r="40" ht="18.0" customHeight="1">
      <c r="A40" s="65"/>
      <c r="B40" s="65"/>
      <c r="C40" s="108"/>
      <c r="H40" s="110"/>
      <c r="I40" s="110"/>
      <c r="J40" s="110"/>
      <c r="K40" s="110"/>
      <c r="L40" s="110"/>
      <c r="M40" s="110"/>
      <c r="N40" s="110"/>
      <c r="O40" s="110"/>
      <c r="P40" s="110"/>
      <c r="Q40" s="110"/>
      <c r="R40" s="110"/>
      <c r="S40" s="110"/>
      <c r="T40" s="110"/>
      <c r="U40" s="110"/>
      <c r="V40" s="110"/>
      <c r="W40" s="110"/>
      <c r="X40" s="110"/>
      <c r="Y40" s="110"/>
      <c r="Z40" s="110"/>
      <c r="AA40" s="110"/>
      <c r="AB40" s="110"/>
      <c r="AC40" s="110"/>
      <c r="AD40" s="110"/>
      <c r="AE40" s="110"/>
      <c r="AF40" s="110"/>
      <c r="AG40" s="110"/>
      <c r="AH40" s="110"/>
      <c r="AI40" s="110"/>
      <c r="AJ40" s="110"/>
      <c r="AK40" s="110"/>
      <c r="AL40" s="110"/>
      <c r="AM40" s="65"/>
      <c r="AN40" s="65"/>
      <c r="AO40" s="65"/>
      <c r="AP40" s="65"/>
      <c r="AQ40" s="65"/>
      <c r="AR40" s="65"/>
      <c r="AS40" s="65"/>
      <c r="AT40" s="65"/>
      <c r="AU40" s="65"/>
      <c r="AV40" s="65"/>
      <c r="AW40" s="65"/>
      <c r="AX40" s="65"/>
      <c r="AY40" s="65"/>
      <c r="AZ40" s="65"/>
      <c r="BA40" s="65"/>
      <c r="BB40" s="65"/>
      <c r="BC40" s="65"/>
      <c r="BD40" s="65"/>
      <c r="BE40" s="65"/>
      <c r="BF40" s="65"/>
    </row>
    <row r="41" ht="18.0" customHeight="1">
      <c r="A41" s="65"/>
      <c r="B41" s="65"/>
      <c r="C41" s="108"/>
      <c r="F41" s="65"/>
      <c r="G41" s="65"/>
      <c r="H41" s="110"/>
      <c r="I41" s="110"/>
      <c r="J41" s="110"/>
      <c r="K41" s="110"/>
      <c r="L41" s="110"/>
      <c r="M41" s="110"/>
      <c r="N41" s="110"/>
      <c r="O41" s="110"/>
      <c r="P41" s="110"/>
      <c r="Q41" s="110"/>
      <c r="R41" s="110"/>
      <c r="S41" s="110"/>
      <c r="T41" s="110"/>
      <c r="U41" s="110"/>
      <c r="V41" s="110"/>
      <c r="W41" s="110"/>
      <c r="X41" s="110"/>
      <c r="Y41" s="110"/>
      <c r="Z41" s="110"/>
      <c r="AA41" s="110"/>
      <c r="AB41" s="110"/>
      <c r="AC41" s="110"/>
      <c r="AD41" s="110"/>
      <c r="AE41" s="110"/>
      <c r="AF41" s="110"/>
      <c r="AG41" s="110"/>
      <c r="AH41" s="110"/>
      <c r="AI41" s="110"/>
      <c r="AJ41" s="110"/>
      <c r="AK41" s="110"/>
      <c r="AL41" s="110"/>
      <c r="AM41" s="65"/>
      <c r="AN41" s="65"/>
      <c r="AO41" s="65"/>
      <c r="AP41" s="65"/>
      <c r="AQ41" s="65"/>
      <c r="AR41" s="65"/>
      <c r="AS41" s="65"/>
      <c r="AT41" s="65"/>
      <c r="AU41" s="65"/>
      <c r="AV41" s="65"/>
      <c r="AW41" s="65"/>
      <c r="AX41" s="65"/>
      <c r="AY41" s="65"/>
      <c r="AZ41" s="65"/>
      <c r="BA41" s="65"/>
      <c r="BB41" s="65"/>
      <c r="BC41" s="65"/>
      <c r="BD41" s="65"/>
      <c r="BE41" s="65"/>
      <c r="BF41" s="65"/>
    </row>
    <row r="42" ht="18.0" customHeight="1">
      <c r="A42" s="65"/>
      <c r="B42" s="65"/>
      <c r="C42" s="108"/>
      <c r="E42" s="65"/>
      <c r="F42" s="65"/>
      <c r="G42" s="65"/>
      <c r="H42" s="110"/>
      <c r="I42" s="110"/>
      <c r="J42" s="110"/>
      <c r="K42" s="110"/>
      <c r="L42" s="110"/>
      <c r="M42" s="110"/>
      <c r="N42" s="110"/>
      <c r="O42" s="110"/>
      <c r="P42" s="110"/>
      <c r="Q42" s="110"/>
      <c r="R42" s="110"/>
      <c r="S42" s="110"/>
      <c r="T42" s="110"/>
      <c r="U42" s="110"/>
      <c r="V42" s="110"/>
      <c r="W42" s="110"/>
      <c r="X42" s="110"/>
      <c r="Y42" s="110"/>
      <c r="Z42" s="110"/>
      <c r="AA42" s="110"/>
      <c r="AB42" s="110"/>
      <c r="AC42" s="110"/>
      <c r="AD42" s="110"/>
      <c r="AE42" s="110"/>
      <c r="AF42" s="110"/>
      <c r="AG42" s="110"/>
      <c r="AH42" s="110"/>
      <c r="AI42" s="110"/>
      <c r="AJ42" s="110"/>
      <c r="AK42" s="110"/>
      <c r="AL42" s="110"/>
      <c r="AM42" s="65"/>
      <c r="AN42" s="65"/>
      <c r="AO42" s="65"/>
      <c r="AP42" s="65"/>
      <c r="AQ42" s="65"/>
      <c r="AR42" s="65"/>
      <c r="AS42" s="65"/>
      <c r="AT42" s="65"/>
      <c r="AU42" s="65"/>
      <c r="AV42" s="65"/>
      <c r="AW42" s="65"/>
      <c r="AX42" s="65"/>
      <c r="AY42" s="65"/>
      <c r="AZ42" s="65"/>
      <c r="BA42" s="65"/>
      <c r="BB42" s="65"/>
      <c r="BC42" s="65"/>
      <c r="BD42" s="65"/>
      <c r="BE42" s="65"/>
      <c r="BF42" s="65"/>
    </row>
    <row r="43" ht="18.0" customHeight="1">
      <c r="A43" s="65"/>
      <c r="B43" s="65"/>
      <c r="C43" s="65"/>
      <c r="D43" s="65"/>
      <c r="E43" s="65"/>
      <c r="F43" s="65"/>
      <c r="G43" s="65"/>
      <c r="H43" s="65"/>
      <c r="I43" s="65"/>
      <c r="J43" s="65"/>
      <c r="K43" s="65"/>
      <c r="L43" s="65"/>
      <c r="M43" s="65"/>
      <c r="N43" s="65"/>
      <c r="O43" s="65"/>
      <c r="P43" s="65"/>
      <c r="Q43" s="65"/>
      <c r="R43" s="65"/>
      <c r="S43" s="65"/>
      <c r="T43" s="65"/>
      <c r="U43" s="65"/>
      <c r="V43" s="65"/>
      <c r="W43" s="65"/>
      <c r="X43" s="65"/>
      <c r="Y43" s="65"/>
      <c r="Z43" s="65"/>
      <c r="AA43" s="65"/>
      <c r="AB43" s="65"/>
      <c r="AC43" s="65"/>
      <c r="AD43" s="65"/>
      <c r="AE43" s="65"/>
      <c r="AF43" s="65"/>
      <c r="AG43" s="65"/>
      <c r="AH43" s="65"/>
      <c r="AI43" s="65"/>
      <c r="AJ43" s="65"/>
      <c r="AK43" s="65"/>
      <c r="AL43" s="65"/>
      <c r="AM43" s="65"/>
      <c r="AN43" s="65"/>
      <c r="AO43" s="65"/>
      <c r="AP43" s="65"/>
      <c r="AQ43" s="65"/>
      <c r="AR43" s="65"/>
      <c r="AS43" s="65"/>
      <c r="AT43" s="65"/>
      <c r="AU43" s="65"/>
      <c r="AV43" s="65"/>
      <c r="AW43" s="65"/>
      <c r="AX43" s="65"/>
      <c r="AY43" s="65"/>
      <c r="AZ43" s="65"/>
      <c r="BA43" s="65"/>
      <c r="BB43" s="65"/>
      <c r="BC43" s="65"/>
      <c r="BD43" s="65"/>
      <c r="BE43" s="65"/>
      <c r="BF43" s="65"/>
    </row>
    <row r="44" ht="18.0" customHeight="1">
      <c r="A44" s="65"/>
      <c r="B44" s="65"/>
      <c r="C44" s="65"/>
      <c r="D44" s="65"/>
      <c r="E44" s="65"/>
      <c r="F44" s="65"/>
      <c r="G44" s="65"/>
      <c r="H44" s="65"/>
      <c r="I44" s="65"/>
      <c r="J44" s="65"/>
      <c r="K44" s="65"/>
      <c r="L44" s="65"/>
      <c r="M44" s="65"/>
      <c r="N44" s="65"/>
      <c r="O44" s="65"/>
      <c r="P44" s="65"/>
      <c r="Q44" s="65"/>
      <c r="R44" s="65"/>
      <c r="S44" s="65"/>
      <c r="T44" s="65"/>
      <c r="U44" s="65"/>
      <c r="V44" s="65"/>
      <c r="W44" s="65"/>
      <c r="X44" s="65"/>
      <c r="Y44" s="65"/>
      <c r="Z44" s="65"/>
      <c r="AA44" s="65"/>
      <c r="AB44" s="65"/>
      <c r="AC44" s="65"/>
      <c r="AD44" s="65"/>
      <c r="AE44" s="65"/>
      <c r="AF44" s="65"/>
      <c r="AG44" s="65"/>
      <c r="AH44" s="65"/>
      <c r="AI44" s="65"/>
      <c r="AJ44" s="65"/>
      <c r="AK44" s="65"/>
      <c r="AL44" s="65"/>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65"/>
      <c r="D45" s="65"/>
      <c r="E45" s="65"/>
      <c r="F45" s="65"/>
      <c r="G45" s="65"/>
      <c r="H45" s="65"/>
      <c r="I45" s="65"/>
      <c r="J45" s="65"/>
      <c r="K45" s="65"/>
      <c r="L45" s="65"/>
      <c r="M45" s="65"/>
      <c r="N45" s="65"/>
      <c r="O45" s="65"/>
      <c r="P45" s="65"/>
      <c r="Q45" s="65"/>
      <c r="R45" s="65"/>
      <c r="S45" s="65"/>
      <c r="T45" s="65"/>
      <c r="U45" s="65"/>
      <c r="V45" s="65"/>
      <c r="W45" s="65"/>
      <c r="X45" s="65"/>
      <c r="Y45" s="65"/>
      <c r="Z45" s="65"/>
      <c r="AA45" s="65"/>
      <c r="AB45" s="65"/>
      <c r="AC45" s="65"/>
      <c r="AD45" s="65"/>
      <c r="AE45" s="65"/>
      <c r="AF45" s="65"/>
      <c r="AG45" s="65"/>
      <c r="AH45" s="65"/>
      <c r="AI45" s="65"/>
      <c r="AJ45" s="65"/>
      <c r="AK45" s="65"/>
      <c r="AL45" s="65"/>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65"/>
      <c r="D46" s="65"/>
      <c r="E46" s="65"/>
      <c r="F46" s="65"/>
      <c r="G46" s="65"/>
      <c r="H46" s="65"/>
      <c r="I46" s="65"/>
      <c r="J46" s="65"/>
      <c r="K46" s="65"/>
      <c r="L46" s="65"/>
      <c r="M46" s="65"/>
      <c r="N46" s="65"/>
      <c r="O46" s="65"/>
      <c r="P46" s="65"/>
      <c r="Q46" s="65"/>
      <c r="R46" s="65"/>
      <c r="S46" s="65"/>
      <c r="T46" s="65"/>
      <c r="U46" s="65"/>
      <c r="V46" s="65"/>
      <c r="W46" s="65"/>
      <c r="X46" s="65"/>
      <c r="Y46" s="65"/>
      <c r="Z46" s="65"/>
      <c r="AA46" s="65"/>
      <c r="AB46" s="65"/>
      <c r="AC46" s="65"/>
      <c r="AD46" s="65"/>
      <c r="AE46" s="65"/>
      <c r="AF46" s="65"/>
      <c r="AG46" s="65"/>
      <c r="AH46" s="65"/>
      <c r="AI46" s="65"/>
      <c r="AJ46" s="65"/>
      <c r="AK46" s="65"/>
      <c r="AL46" s="65"/>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65"/>
      <c r="D47" s="65"/>
      <c r="E47" s="65"/>
      <c r="F47" s="65"/>
      <c r="G47" s="65"/>
      <c r="H47" s="65"/>
      <c r="I47" s="65"/>
      <c r="J47" s="65"/>
      <c r="K47" s="65"/>
      <c r="L47" s="65"/>
      <c r="M47" s="65"/>
      <c r="N47" s="65"/>
      <c r="O47" s="65"/>
      <c r="P47" s="65"/>
      <c r="Q47" s="65"/>
      <c r="R47" s="65"/>
      <c r="S47" s="65"/>
      <c r="T47" s="65"/>
      <c r="U47" s="65"/>
      <c r="V47" s="65"/>
      <c r="W47" s="65"/>
      <c r="X47" s="65"/>
      <c r="Y47" s="65"/>
      <c r="Z47" s="65"/>
      <c r="AA47" s="65"/>
      <c r="AB47" s="65"/>
      <c r="AC47" s="65"/>
      <c r="AD47" s="65"/>
      <c r="AE47" s="65"/>
      <c r="AF47" s="65"/>
      <c r="AG47" s="65"/>
      <c r="AH47" s="65"/>
      <c r="AI47" s="65"/>
      <c r="AJ47" s="65"/>
      <c r="AK47" s="65"/>
      <c r="AL47" s="65"/>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65"/>
      <c r="D48" s="65"/>
      <c r="E48" s="65"/>
      <c r="F48" s="65"/>
      <c r="G48" s="65"/>
      <c r="H48" s="65"/>
      <c r="I48" s="65"/>
      <c r="J48" s="65"/>
      <c r="K48" s="65"/>
      <c r="L48" s="65"/>
      <c r="M48" s="65"/>
      <c r="N48" s="65"/>
      <c r="O48" s="65"/>
      <c r="P48" s="65"/>
      <c r="Q48" s="65"/>
      <c r="R48" s="65"/>
      <c r="S48" s="65"/>
      <c r="T48" s="65"/>
      <c r="U48" s="65"/>
      <c r="V48" s="65"/>
      <c r="W48" s="65"/>
      <c r="X48" s="65"/>
      <c r="Y48" s="65"/>
      <c r="Z48" s="65"/>
      <c r="AA48" s="65"/>
      <c r="AB48" s="65"/>
      <c r="AC48" s="65"/>
      <c r="AD48" s="65"/>
      <c r="AE48" s="65"/>
      <c r="AF48" s="65"/>
      <c r="AG48" s="65"/>
      <c r="AH48" s="65"/>
      <c r="AI48" s="65"/>
      <c r="AJ48" s="65"/>
      <c r="AK48" s="65"/>
      <c r="AL48" s="65"/>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65"/>
      <c r="D49" s="65"/>
      <c r="E49" s="65"/>
      <c r="F49" s="65"/>
      <c r="G49" s="65"/>
      <c r="H49" s="65"/>
      <c r="I49" s="65"/>
      <c r="J49" s="65"/>
      <c r="K49" s="65"/>
      <c r="L49" s="65"/>
      <c r="M49" s="65"/>
      <c r="N49" s="65"/>
      <c r="O49" s="65"/>
      <c r="P49" s="65"/>
      <c r="Q49" s="65"/>
      <c r="R49" s="65"/>
      <c r="S49" s="65"/>
      <c r="T49" s="65"/>
      <c r="U49" s="65"/>
      <c r="V49" s="65"/>
      <c r="W49" s="65"/>
      <c r="X49" s="65"/>
      <c r="Y49" s="65"/>
      <c r="Z49" s="65"/>
      <c r="AA49" s="65"/>
      <c r="AB49" s="65"/>
      <c r="AC49" s="65"/>
      <c r="AD49" s="65"/>
      <c r="AE49" s="65"/>
      <c r="AF49" s="65"/>
      <c r="AG49" s="65"/>
      <c r="AH49" s="65"/>
      <c r="AI49" s="65"/>
      <c r="AJ49" s="65"/>
      <c r="AK49" s="65"/>
      <c r="AL49" s="65"/>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65"/>
      <c r="D50" s="65"/>
      <c r="E50" s="65"/>
      <c r="F50" s="65"/>
      <c r="G50" s="65"/>
      <c r="H50" s="65"/>
      <c r="I50" s="65"/>
      <c r="J50" s="65"/>
      <c r="K50" s="65"/>
      <c r="L50" s="65"/>
      <c r="M50" s="65"/>
      <c r="N50" s="65"/>
      <c r="O50" s="65"/>
      <c r="P50" s="65"/>
      <c r="Q50" s="65"/>
      <c r="R50" s="65"/>
      <c r="S50" s="65"/>
      <c r="T50" s="65"/>
      <c r="U50" s="65"/>
      <c r="V50" s="65"/>
      <c r="W50" s="65"/>
      <c r="X50" s="65"/>
      <c r="Y50" s="65"/>
      <c r="Z50" s="65"/>
      <c r="AA50" s="65"/>
      <c r="AB50" s="65"/>
      <c r="AC50" s="65"/>
      <c r="AD50" s="65"/>
      <c r="AE50" s="65"/>
      <c r="AF50" s="65"/>
      <c r="AG50" s="65"/>
      <c r="AH50" s="65"/>
      <c r="AI50" s="65"/>
      <c r="AJ50" s="65"/>
      <c r="AK50" s="65"/>
      <c r="AL50" s="65"/>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34:AI34"/>
    <mergeCell ref="A35:AL35"/>
    <mergeCell ref="C36:D36"/>
    <mergeCell ref="C39:D39"/>
    <mergeCell ref="C40:G40"/>
    <mergeCell ref="C41:E41"/>
    <mergeCell ref="C42:D42"/>
    <mergeCell ref="O4:Q4"/>
    <mergeCell ref="R4:T4"/>
    <mergeCell ref="A5:A6"/>
    <mergeCell ref="B5:B6"/>
    <mergeCell ref="AJ5:AJ6"/>
    <mergeCell ref="AK5:AK6"/>
    <mergeCell ref="AL5:AL6"/>
  </mergeCells>
  <conditionalFormatting sqref="E6:G33 H6 I6:N33 O6:P6 Q6:AI33">
    <cfRule type="expression" dxfId="0" priority="1">
      <formula>IF(E$6="CN",1,0)</formula>
    </cfRule>
  </conditionalFormatting>
  <conditionalFormatting sqref="E6:G33 H6 I6:N33 O6:P6 Q6:AI33">
    <cfRule type="expression" dxfId="1" priority="2">
      <formula>IF(E$6="CN",1,0)</formula>
    </cfRule>
  </conditionalFormatting>
  <printOptions/>
  <pageMargins bottom="0.16875" footer="0.0" header="0.0" left="0.309027777777778" right="0.25" top="0.309027777777778"/>
  <pageSetup orientation="landscape"/>
  <colBreaks count="1" manualBreakCount="1">
    <brk id="43" man="1"/>
  </colBreaks>
  <drawing r:id="rId2"/>
  <legacyDrawing r:id="rId3"/>
</worksheet>
</file>

<file path=xl/worksheets/sheet2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10.14"/>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42</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663</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3.0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45352</v>
      </c>
      <c r="F5" s="74">
        <f t="shared" ref="F5:AI5" si="1">E5+1</f>
        <v>45353</v>
      </c>
      <c r="G5" s="74">
        <f t="shared" si="1"/>
        <v>45354</v>
      </c>
      <c r="H5" s="74">
        <f t="shared" si="1"/>
        <v>45355</v>
      </c>
      <c r="I5" s="74">
        <f t="shared" si="1"/>
        <v>45356</v>
      </c>
      <c r="J5" s="74">
        <f t="shared" si="1"/>
        <v>45357</v>
      </c>
      <c r="K5" s="74">
        <f t="shared" si="1"/>
        <v>45358</v>
      </c>
      <c r="L5" s="74">
        <f t="shared" si="1"/>
        <v>45359</v>
      </c>
      <c r="M5" s="74">
        <f t="shared" si="1"/>
        <v>45360</v>
      </c>
      <c r="N5" s="74">
        <f t="shared" si="1"/>
        <v>45361</v>
      </c>
      <c r="O5" s="74">
        <f t="shared" si="1"/>
        <v>45362</v>
      </c>
      <c r="P5" s="74">
        <f t="shared" si="1"/>
        <v>45363</v>
      </c>
      <c r="Q5" s="74">
        <f t="shared" si="1"/>
        <v>45364</v>
      </c>
      <c r="R5" s="74">
        <f t="shared" si="1"/>
        <v>45365</v>
      </c>
      <c r="S5" s="74">
        <f t="shared" si="1"/>
        <v>45366</v>
      </c>
      <c r="T5" s="74">
        <f t="shared" si="1"/>
        <v>45367</v>
      </c>
      <c r="U5" s="74">
        <f t="shared" si="1"/>
        <v>45368</v>
      </c>
      <c r="V5" s="74">
        <f t="shared" si="1"/>
        <v>45369</v>
      </c>
      <c r="W5" s="74">
        <f t="shared" si="1"/>
        <v>45370</v>
      </c>
      <c r="X5" s="74">
        <f t="shared" si="1"/>
        <v>45371</v>
      </c>
      <c r="Y5" s="74">
        <f t="shared" si="1"/>
        <v>45372</v>
      </c>
      <c r="Z5" s="74">
        <f t="shared" si="1"/>
        <v>45373</v>
      </c>
      <c r="AA5" s="74">
        <f t="shared" si="1"/>
        <v>45374</v>
      </c>
      <c r="AB5" s="74">
        <f t="shared" si="1"/>
        <v>45375</v>
      </c>
      <c r="AC5" s="74">
        <f t="shared" si="1"/>
        <v>45376</v>
      </c>
      <c r="AD5" s="74">
        <f t="shared" si="1"/>
        <v>45377</v>
      </c>
      <c r="AE5" s="74">
        <f t="shared" si="1"/>
        <v>45378</v>
      </c>
      <c r="AF5" s="74">
        <f t="shared" si="1"/>
        <v>45379</v>
      </c>
      <c r="AG5" s="74">
        <f t="shared" si="1"/>
        <v>45380</v>
      </c>
      <c r="AH5" s="74">
        <f t="shared" si="1"/>
        <v>45381</v>
      </c>
      <c r="AI5" s="74">
        <f t="shared" si="1"/>
        <v>45382</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F6" si="2">IF(WEEKDAY(E5)=1,"CN",WEEKDAY(E5))</f>
        <v>6</v>
      </c>
      <c r="F6" s="80">
        <f t="shared" si="2"/>
        <v>7</v>
      </c>
      <c r="G6" s="80" t="str">
        <f t="shared" si="2"/>
        <v>CN</v>
      </c>
      <c r="H6" s="80">
        <f t="shared" si="2"/>
        <v>2</v>
      </c>
      <c r="I6" s="80">
        <f t="shared" si="2"/>
        <v>3</v>
      </c>
      <c r="J6" s="80">
        <f t="shared" si="2"/>
        <v>4</v>
      </c>
      <c r="K6" s="80">
        <f t="shared" si="2"/>
        <v>5</v>
      </c>
      <c r="L6" s="80">
        <f t="shared" si="2"/>
        <v>6</v>
      </c>
      <c r="M6" s="80">
        <f t="shared" si="2"/>
        <v>7</v>
      </c>
      <c r="N6" s="80" t="str">
        <f t="shared" si="2"/>
        <v>CN</v>
      </c>
      <c r="O6" s="80">
        <f t="shared" si="2"/>
        <v>2</v>
      </c>
      <c r="P6" s="80">
        <f t="shared" si="2"/>
        <v>3</v>
      </c>
      <c r="Q6" s="80">
        <f t="shared" si="2"/>
        <v>4</v>
      </c>
      <c r="R6" s="80">
        <f t="shared" si="2"/>
        <v>5</v>
      </c>
      <c r="S6" s="80">
        <f t="shared" si="2"/>
        <v>6</v>
      </c>
      <c r="T6" s="80">
        <f t="shared" si="2"/>
        <v>7</v>
      </c>
      <c r="U6" s="80" t="str">
        <f t="shared" si="2"/>
        <v>CN</v>
      </c>
      <c r="V6" s="80">
        <f t="shared" si="2"/>
        <v>2</v>
      </c>
      <c r="W6" s="80">
        <f t="shared" si="2"/>
        <v>3</v>
      </c>
      <c r="X6" s="80">
        <f t="shared" si="2"/>
        <v>4</v>
      </c>
      <c r="Y6" s="80">
        <f t="shared" si="2"/>
        <v>5</v>
      </c>
      <c r="Z6" s="80">
        <f t="shared" si="2"/>
        <v>6</v>
      </c>
      <c r="AA6" s="80">
        <f t="shared" si="2"/>
        <v>7</v>
      </c>
      <c r="AB6" s="80" t="str">
        <f t="shared" si="2"/>
        <v>CN</v>
      </c>
      <c r="AC6" s="80">
        <f t="shared" si="2"/>
        <v>2</v>
      </c>
      <c r="AD6" s="80">
        <f t="shared" si="2"/>
        <v>3</v>
      </c>
      <c r="AE6" s="80">
        <f t="shared" si="2"/>
        <v>4</v>
      </c>
      <c r="AF6" s="80">
        <f t="shared" si="2"/>
        <v>5</v>
      </c>
      <c r="AG6" s="80">
        <f>IF(WEEKDAY(AG5)=1,AL17ghh,WEEKDAY(AG5))</f>
        <v>6</v>
      </c>
      <c r="AH6" s="80">
        <f t="shared" ref="AH6:AI6" si="3">IF(WEEKDAY(AH5)=1,"CN",WEEKDAY(AH5))</f>
        <v>7</v>
      </c>
      <c r="AI6" s="80" t="str">
        <f t="shared" si="3"/>
        <v>CN</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94">
        <v>2.25520205003E12</v>
      </c>
      <c r="C7" s="83" t="s">
        <v>664</v>
      </c>
      <c r="D7" s="84" t="s">
        <v>232</v>
      </c>
      <c r="E7" s="85"/>
      <c r="F7" s="85"/>
      <c r="G7" s="85"/>
      <c r="H7" s="85"/>
      <c r="I7" s="85"/>
      <c r="J7" s="85"/>
      <c r="K7" s="85"/>
      <c r="L7" s="85"/>
      <c r="M7" s="86" t="s">
        <v>54</v>
      </c>
      <c r="N7" s="85"/>
      <c r="O7" s="85"/>
      <c r="P7" s="90"/>
      <c r="Q7" s="85"/>
      <c r="R7" s="85"/>
      <c r="S7" s="85"/>
      <c r="T7" s="85"/>
      <c r="U7" s="85"/>
      <c r="V7" s="85"/>
      <c r="W7" s="85"/>
      <c r="X7" s="85"/>
      <c r="Y7" s="85"/>
      <c r="Z7" s="85"/>
      <c r="AA7" s="85"/>
      <c r="AB7" s="85"/>
      <c r="AC7" s="85"/>
      <c r="AD7" s="85"/>
      <c r="AE7" s="85"/>
      <c r="AF7" s="85"/>
      <c r="AG7" s="85"/>
      <c r="AH7" s="85"/>
      <c r="AI7" s="85"/>
      <c r="AJ7" s="89">
        <f t="shared" ref="AJ7:AJ36" si="4">COUNTIF(E7:AI7,"K")+2*COUNTIF(E7:AI7,"2K")+COUNTIF(E7:AI7,"TK")+COUNTIF(E7:AI7,"KT")+COUNTIF(E7:AI7,"PK")+COUNTIF(E7:AI7,"KP")+2*COUNTIF(E7:AI7,"K2")</f>
        <v>0</v>
      </c>
      <c r="AK7" s="9">
        <f t="shared" ref="AK7:AK36" si="5">COUNTIF(F7:AJ7,"P")+2*COUNTIF(F7:AJ7,"2P")+COUNTIF(F7:AJ7,"TP")+COUNTIF(F7:AJ7,"PT")+COUNTIF(F7:AJ7,"PK")+COUNTIF(F7:AJ7,"KP")+2*COUNTIF(F7:AJ7,"P2")</f>
        <v>0</v>
      </c>
      <c r="AL7" s="9">
        <f t="shared" ref="AL7:AL36" si="6">COUNTIF(E7:AI7,"T")+2*COUNTIF(E7:AI7,"2T")+2*COUNTIF(E7:AI7,"T2")+COUNTIF(E7:AI7,"PT")+COUNTIF(E7:AI7,"TP")+COUNTIF(E7:AI7,"TK")+COUNTIF(E7:AI7,"KT")</f>
        <v>1</v>
      </c>
      <c r="AM7" s="76"/>
      <c r="AN7" s="76"/>
      <c r="AO7" s="76"/>
      <c r="AP7" s="76"/>
      <c r="AQ7" s="76"/>
      <c r="AR7" s="76"/>
      <c r="AS7" s="76"/>
      <c r="AT7" s="76"/>
      <c r="AU7" s="76"/>
      <c r="AV7" s="76"/>
      <c r="AW7" s="76"/>
      <c r="AX7" s="76"/>
      <c r="AY7" s="76"/>
      <c r="AZ7" s="76"/>
      <c r="BA7" s="76"/>
      <c r="BB7" s="76"/>
      <c r="BC7" s="76"/>
      <c r="BD7" s="76"/>
      <c r="BE7" s="76"/>
      <c r="BF7" s="76"/>
    </row>
    <row r="8" ht="21.0" customHeight="1">
      <c r="A8" s="81">
        <v>2.0</v>
      </c>
      <c r="B8" s="94">
        <v>2.255202050019E12</v>
      </c>
      <c r="C8" s="83" t="s">
        <v>665</v>
      </c>
      <c r="D8" s="84" t="s">
        <v>232</v>
      </c>
      <c r="E8" s="86"/>
      <c r="F8" s="85"/>
      <c r="G8" s="85"/>
      <c r="H8" s="86"/>
      <c r="I8" s="86"/>
      <c r="J8" s="85"/>
      <c r="K8" s="85"/>
      <c r="L8" s="85"/>
      <c r="M8" s="86" t="s">
        <v>54</v>
      </c>
      <c r="N8" s="85"/>
      <c r="O8" s="85"/>
      <c r="P8" s="90"/>
      <c r="Q8" s="85"/>
      <c r="R8" s="85"/>
      <c r="S8" s="85"/>
      <c r="T8" s="85"/>
      <c r="U8" s="85"/>
      <c r="V8" s="85"/>
      <c r="W8" s="85"/>
      <c r="X8" s="85"/>
      <c r="Y8" s="85"/>
      <c r="Z8" s="85"/>
      <c r="AA8" s="85"/>
      <c r="AB8" s="85"/>
      <c r="AC8" s="85"/>
      <c r="AD8" s="85"/>
      <c r="AE8" s="85"/>
      <c r="AF8" s="85"/>
      <c r="AG8" s="85"/>
      <c r="AH8" s="86"/>
      <c r="AI8" s="85"/>
      <c r="AJ8" s="89">
        <f t="shared" si="4"/>
        <v>0</v>
      </c>
      <c r="AK8" s="9">
        <f t="shared" si="5"/>
        <v>0</v>
      </c>
      <c r="AL8" s="9">
        <f t="shared" si="6"/>
        <v>1</v>
      </c>
      <c r="AM8" s="92"/>
      <c r="AN8" s="93"/>
      <c r="AO8" s="64"/>
      <c r="AP8" s="76"/>
      <c r="AQ8" s="76"/>
      <c r="AR8" s="76"/>
      <c r="AS8" s="76"/>
      <c r="AT8" s="76"/>
      <c r="AU8" s="76"/>
      <c r="AV8" s="76"/>
      <c r="AW8" s="76"/>
      <c r="AX8" s="76"/>
      <c r="AY8" s="76"/>
      <c r="AZ8" s="76"/>
      <c r="BA8" s="76"/>
      <c r="BB8" s="76"/>
      <c r="BC8" s="76"/>
      <c r="BD8" s="76"/>
      <c r="BE8" s="76"/>
      <c r="BF8" s="76"/>
    </row>
    <row r="9" ht="21.0" customHeight="1">
      <c r="A9" s="81">
        <v>3.0</v>
      </c>
      <c r="B9" s="94">
        <v>2.255202050002E12</v>
      </c>
      <c r="C9" s="83" t="s">
        <v>84</v>
      </c>
      <c r="D9" s="84" t="s">
        <v>422</v>
      </c>
      <c r="E9" s="85"/>
      <c r="F9" s="85"/>
      <c r="G9" s="85"/>
      <c r="H9" s="85"/>
      <c r="I9" s="85"/>
      <c r="J9" s="85"/>
      <c r="K9" s="85"/>
      <c r="L9" s="85"/>
      <c r="M9" s="86"/>
      <c r="N9" s="85"/>
      <c r="O9" s="86"/>
      <c r="P9" s="90"/>
      <c r="Q9" s="86" t="s">
        <v>53</v>
      </c>
      <c r="R9" s="85"/>
      <c r="S9" s="85"/>
      <c r="T9" s="85"/>
      <c r="U9" s="85"/>
      <c r="V9" s="85"/>
      <c r="W9" s="85"/>
      <c r="X9" s="85"/>
      <c r="Y9" s="85"/>
      <c r="Z9" s="86"/>
      <c r="AA9" s="85"/>
      <c r="AB9" s="85"/>
      <c r="AC9" s="85"/>
      <c r="AD9" s="85"/>
      <c r="AE9" s="85"/>
      <c r="AF9" s="85"/>
      <c r="AG9" s="85"/>
      <c r="AH9" s="85"/>
      <c r="AI9" s="85"/>
      <c r="AJ9" s="89">
        <f t="shared" si="4"/>
        <v>0</v>
      </c>
      <c r="AK9" s="9">
        <f t="shared" si="5"/>
        <v>1</v>
      </c>
      <c r="AL9" s="9">
        <f t="shared" si="6"/>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94">
        <v>2.255202050005E12</v>
      </c>
      <c r="C10" s="83" t="s">
        <v>666</v>
      </c>
      <c r="D10" s="84" t="s">
        <v>386</v>
      </c>
      <c r="E10" s="85"/>
      <c r="F10" s="86"/>
      <c r="G10" s="86"/>
      <c r="H10" s="86"/>
      <c r="I10" s="86"/>
      <c r="J10" s="85"/>
      <c r="K10" s="85"/>
      <c r="L10" s="86" t="s">
        <v>52</v>
      </c>
      <c r="M10" s="86" t="s">
        <v>53</v>
      </c>
      <c r="N10" s="85"/>
      <c r="O10" s="85"/>
      <c r="P10" s="90"/>
      <c r="Q10" s="85"/>
      <c r="R10" s="86" t="s">
        <v>53</v>
      </c>
      <c r="S10" s="85"/>
      <c r="T10" s="85"/>
      <c r="U10" s="85"/>
      <c r="V10" s="85"/>
      <c r="W10" s="85"/>
      <c r="X10" s="85"/>
      <c r="Y10" s="85"/>
      <c r="Z10" s="85"/>
      <c r="AA10" s="85"/>
      <c r="AB10" s="86"/>
      <c r="AC10" s="85"/>
      <c r="AD10" s="85"/>
      <c r="AE10" s="85"/>
      <c r="AF10" s="85"/>
      <c r="AG10" s="85"/>
      <c r="AH10" s="85"/>
      <c r="AI10" s="86"/>
      <c r="AJ10" s="89">
        <f t="shared" si="4"/>
        <v>1</v>
      </c>
      <c r="AK10" s="9">
        <f t="shared" si="5"/>
        <v>2</v>
      </c>
      <c r="AL10" s="9">
        <f t="shared" si="6"/>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94">
        <v>2.255202050021E12</v>
      </c>
      <c r="C11" s="83" t="s">
        <v>667</v>
      </c>
      <c r="D11" s="84" t="s">
        <v>137</v>
      </c>
      <c r="E11" s="86" t="s">
        <v>52</v>
      </c>
      <c r="F11" s="86" t="s">
        <v>52</v>
      </c>
      <c r="G11" s="86"/>
      <c r="H11" s="86"/>
      <c r="I11" s="86" t="s">
        <v>52</v>
      </c>
      <c r="J11" s="86" t="s">
        <v>52</v>
      </c>
      <c r="K11" s="86" t="s">
        <v>52</v>
      </c>
      <c r="L11" s="86" t="s">
        <v>52</v>
      </c>
      <c r="M11" s="86" t="s">
        <v>52</v>
      </c>
      <c r="N11" s="86"/>
      <c r="O11" s="86"/>
      <c r="P11" s="87" t="s">
        <v>52</v>
      </c>
      <c r="Q11" s="86" t="s">
        <v>52</v>
      </c>
      <c r="R11" s="86" t="s">
        <v>52</v>
      </c>
      <c r="S11" s="86" t="s">
        <v>52</v>
      </c>
      <c r="T11" s="86"/>
      <c r="U11" s="86"/>
      <c r="V11" s="86"/>
      <c r="W11" s="85"/>
      <c r="X11" s="86"/>
      <c r="Y11" s="86"/>
      <c r="Z11" s="86"/>
      <c r="AA11" s="86"/>
      <c r="AB11" s="86"/>
      <c r="AC11" s="85"/>
      <c r="AD11" s="85"/>
      <c r="AE11" s="86"/>
      <c r="AF11" s="86"/>
      <c r="AG11" s="86"/>
      <c r="AH11" s="85"/>
      <c r="AI11" s="86"/>
      <c r="AJ11" s="89">
        <f t="shared" si="4"/>
        <v>11</v>
      </c>
      <c r="AK11" s="9">
        <f t="shared" si="5"/>
        <v>0</v>
      </c>
      <c r="AL11" s="9">
        <f t="shared" si="6"/>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94">
        <v>2.255202050023E12</v>
      </c>
      <c r="C12" s="95" t="s">
        <v>668</v>
      </c>
      <c r="D12" s="84" t="s">
        <v>187</v>
      </c>
      <c r="E12" s="85"/>
      <c r="F12" s="85"/>
      <c r="G12" s="85"/>
      <c r="H12" s="85"/>
      <c r="I12" s="85"/>
      <c r="J12" s="85"/>
      <c r="K12" s="85"/>
      <c r="L12" s="85"/>
      <c r="M12" s="85"/>
      <c r="N12" s="85"/>
      <c r="O12" s="85"/>
      <c r="P12" s="90"/>
      <c r="Q12" s="85"/>
      <c r="R12" s="85"/>
      <c r="S12" s="85"/>
      <c r="T12" s="85"/>
      <c r="U12" s="85"/>
      <c r="V12" s="85"/>
      <c r="W12" s="85"/>
      <c r="X12" s="85"/>
      <c r="Y12" s="85"/>
      <c r="Z12" s="85"/>
      <c r="AA12" s="86"/>
      <c r="AB12" s="85"/>
      <c r="AC12" s="85"/>
      <c r="AD12" s="85"/>
      <c r="AE12" s="85"/>
      <c r="AF12" s="85"/>
      <c r="AG12" s="85"/>
      <c r="AH12" s="85"/>
      <c r="AI12" s="85"/>
      <c r="AJ12" s="89">
        <f t="shared" si="4"/>
        <v>0</v>
      </c>
      <c r="AK12" s="9">
        <f t="shared" si="5"/>
        <v>0</v>
      </c>
      <c r="AL12" s="9">
        <f t="shared" si="6"/>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94">
        <v>2.255202050014E12</v>
      </c>
      <c r="C13" s="83" t="s">
        <v>498</v>
      </c>
      <c r="D13" s="84" t="s">
        <v>64</v>
      </c>
      <c r="E13" s="85"/>
      <c r="F13" s="86" t="s">
        <v>52</v>
      </c>
      <c r="G13" s="85"/>
      <c r="H13" s="86"/>
      <c r="I13" s="86"/>
      <c r="J13" s="85"/>
      <c r="K13" s="85"/>
      <c r="L13" s="85"/>
      <c r="M13" s="86" t="s">
        <v>54</v>
      </c>
      <c r="N13" s="85"/>
      <c r="O13" s="85"/>
      <c r="P13" s="87"/>
      <c r="Q13" s="86" t="s">
        <v>53</v>
      </c>
      <c r="R13" s="85"/>
      <c r="S13" s="85"/>
      <c r="T13" s="85"/>
      <c r="U13" s="85"/>
      <c r="V13" s="86"/>
      <c r="W13" s="85"/>
      <c r="X13" s="86"/>
      <c r="Y13" s="85"/>
      <c r="Z13" s="85"/>
      <c r="AA13" s="85"/>
      <c r="AB13" s="86"/>
      <c r="AC13" s="85"/>
      <c r="AD13" s="85"/>
      <c r="AE13" s="85"/>
      <c r="AF13" s="85"/>
      <c r="AG13" s="85"/>
      <c r="AH13" s="85"/>
      <c r="AI13" s="85"/>
      <c r="AJ13" s="89">
        <f t="shared" si="4"/>
        <v>1</v>
      </c>
      <c r="AK13" s="9">
        <f t="shared" si="5"/>
        <v>1</v>
      </c>
      <c r="AL13" s="9">
        <f t="shared" si="6"/>
        <v>1</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94">
        <v>2.25520205002E12</v>
      </c>
      <c r="C14" s="83" t="s">
        <v>669</v>
      </c>
      <c r="D14" s="84" t="s">
        <v>243</v>
      </c>
      <c r="E14" s="86" t="s">
        <v>52</v>
      </c>
      <c r="F14" s="86" t="s">
        <v>53</v>
      </c>
      <c r="G14" s="85"/>
      <c r="H14" s="85"/>
      <c r="I14" s="85"/>
      <c r="J14" s="85"/>
      <c r="K14" s="85"/>
      <c r="L14" s="85"/>
      <c r="M14" s="86" t="s">
        <v>54</v>
      </c>
      <c r="N14" s="85"/>
      <c r="O14" s="85"/>
      <c r="P14" s="90"/>
      <c r="Q14" s="85"/>
      <c r="R14" s="85"/>
      <c r="S14" s="86" t="s">
        <v>52</v>
      </c>
      <c r="T14" s="86"/>
      <c r="U14" s="85"/>
      <c r="V14" s="85"/>
      <c r="W14" s="85"/>
      <c r="X14" s="85"/>
      <c r="Y14" s="85"/>
      <c r="Z14" s="85"/>
      <c r="AA14" s="85"/>
      <c r="AB14" s="86"/>
      <c r="AC14" s="85"/>
      <c r="AD14" s="85"/>
      <c r="AE14" s="85"/>
      <c r="AF14" s="85"/>
      <c r="AG14" s="85"/>
      <c r="AH14" s="85"/>
      <c r="AI14" s="85"/>
      <c r="AJ14" s="89">
        <f t="shared" si="4"/>
        <v>2</v>
      </c>
      <c r="AK14" s="9">
        <f t="shared" si="5"/>
        <v>1</v>
      </c>
      <c r="AL14" s="9">
        <f t="shared" si="6"/>
        <v>1</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94">
        <v>2.255202050028E12</v>
      </c>
      <c r="C15" s="83" t="s">
        <v>670</v>
      </c>
      <c r="D15" s="84" t="s">
        <v>85</v>
      </c>
      <c r="E15" s="85"/>
      <c r="F15" s="85"/>
      <c r="G15" s="85"/>
      <c r="H15" s="85"/>
      <c r="I15" s="85"/>
      <c r="J15" s="85"/>
      <c r="K15" s="85"/>
      <c r="L15" s="85"/>
      <c r="M15" s="85"/>
      <c r="N15" s="85"/>
      <c r="O15" s="85"/>
      <c r="P15" s="90"/>
      <c r="Q15" s="85"/>
      <c r="R15" s="85"/>
      <c r="S15" s="85"/>
      <c r="T15" s="85"/>
      <c r="U15" s="85"/>
      <c r="V15" s="85"/>
      <c r="W15" s="85"/>
      <c r="X15" s="86"/>
      <c r="Y15" s="85"/>
      <c r="Z15" s="85"/>
      <c r="AA15" s="85"/>
      <c r="AB15" s="85"/>
      <c r="AC15" s="85"/>
      <c r="AD15" s="85"/>
      <c r="AE15" s="85"/>
      <c r="AF15" s="85"/>
      <c r="AG15" s="85"/>
      <c r="AH15" s="85"/>
      <c r="AI15" s="85"/>
      <c r="AJ15" s="89">
        <f t="shared" si="4"/>
        <v>0</v>
      </c>
      <c r="AK15" s="9">
        <f t="shared" si="5"/>
        <v>0</v>
      </c>
      <c r="AL15" s="9">
        <f t="shared" si="6"/>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94">
        <v>2.255202050022E12</v>
      </c>
      <c r="C16" s="83" t="s">
        <v>299</v>
      </c>
      <c r="D16" s="84" t="s">
        <v>671</v>
      </c>
      <c r="E16" s="85"/>
      <c r="F16" s="85"/>
      <c r="G16" s="85"/>
      <c r="H16" s="85"/>
      <c r="I16" s="85"/>
      <c r="J16" s="85"/>
      <c r="K16" s="85"/>
      <c r="L16" s="85"/>
      <c r="M16" s="85"/>
      <c r="N16" s="85"/>
      <c r="O16" s="85"/>
      <c r="P16" s="90"/>
      <c r="Q16" s="85"/>
      <c r="R16" s="85"/>
      <c r="S16" s="85"/>
      <c r="T16" s="85"/>
      <c r="U16" s="85"/>
      <c r="V16" s="85"/>
      <c r="W16" s="85"/>
      <c r="X16" s="85"/>
      <c r="Y16" s="85"/>
      <c r="Z16" s="85"/>
      <c r="AA16" s="85"/>
      <c r="AB16" s="85"/>
      <c r="AC16" s="85"/>
      <c r="AD16" s="85"/>
      <c r="AE16" s="85"/>
      <c r="AF16" s="85"/>
      <c r="AG16" s="85"/>
      <c r="AH16" s="85"/>
      <c r="AI16" s="85"/>
      <c r="AJ16" s="89">
        <f t="shared" si="4"/>
        <v>0</v>
      </c>
      <c r="AK16" s="9">
        <f t="shared" si="5"/>
        <v>0</v>
      </c>
      <c r="AL16" s="9">
        <f t="shared" si="6"/>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94">
        <v>2.255202050004E12</v>
      </c>
      <c r="C17" s="83" t="s">
        <v>672</v>
      </c>
      <c r="D17" s="84" t="s">
        <v>256</v>
      </c>
      <c r="E17" s="85"/>
      <c r="F17" s="85"/>
      <c r="G17" s="85"/>
      <c r="H17" s="85"/>
      <c r="I17" s="85"/>
      <c r="J17" s="85"/>
      <c r="K17" s="86" t="s">
        <v>52</v>
      </c>
      <c r="L17" s="85"/>
      <c r="M17" s="85"/>
      <c r="N17" s="85"/>
      <c r="O17" s="85"/>
      <c r="P17" s="90"/>
      <c r="Q17" s="86"/>
      <c r="R17" s="85"/>
      <c r="S17" s="85"/>
      <c r="T17" s="85"/>
      <c r="U17" s="85"/>
      <c r="V17" s="85"/>
      <c r="W17" s="85"/>
      <c r="X17" s="85"/>
      <c r="Y17" s="85"/>
      <c r="Z17" s="85"/>
      <c r="AA17" s="85"/>
      <c r="AB17" s="85"/>
      <c r="AC17" s="85"/>
      <c r="AD17" s="85"/>
      <c r="AE17" s="85"/>
      <c r="AF17" s="85"/>
      <c r="AG17" s="85"/>
      <c r="AH17" s="85"/>
      <c r="AI17" s="85"/>
      <c r="AJ17" s="89">
        <f t="shared" si="4"/>
        <v>1</v>
      </c>
      <c r="AK17" s="9">
        <f t="shared" si="5"/>
        <v>0</v>
      </c>
      <c r="AL17" s="9">
        <f t="shared" si="6"/>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94">
        <v>2.255202050033E12</v>
      </c>
      <c r="C18" s="83" t="s">
        <v>673</v>
      </c>
      <c r="D18" s="84" t="s">
        <v>259</v>
      </c>
      <c r="E18" s="85"/>
      <c r="F18" s="86" t="s">
        <v>52</v>
      </c>
      <c r="G18" s="85"/>
      <c r="H18" s="86"/>
      <c r="I18" s="86"/>
      <c r="J18" s="85"/>
      <c r="K18" s="86" t="s">
        <v>52</v>
      </c>
      <c r="L18" s="86" t="s">
        <v>52</v>
      </c>
      <c r="M18" s="85"/>
      <c r="N18" s="85"/>
      <c r="O18" s="85"/>
      <c r="P18" s="90"/>
      <c r="Q18" s="85"/>
      <c r="R18" s="85"/>
      <c r="S18" s="85"/>
      <c r="T18" s="85"/>
      <c r="U18" s="86"/>
      <c r="V18" s="85"/>
      <c r="W18" s="85"/>
      <c r="X18" s="85"/>
      <c r="Y18" s="85"/>
      <c r="Z18" s="85"/>
      <c r="AA18" s="86"/>
      <c r="AB18" s="85"/>
      <c r="AC18" s="85"/>
      <c r="AD18" s="85"/>
      <c r="AE18" s="85"/>
      <c r="AF18" s="85"/>
      <c r="AG18" s="85"/>
      <c r="AH18" s="85"/>
      <c r="AI18" s="85"/>
      <c r="AJ18" s="89">
        <f t="shared" si="4"/>
        <v>3</v>
      </c>
      <c r="AK18" s="9">
        <f t="shared" si="5"/>
        <v>0</v>
      </c>
      <c r="AL18" s="9">
        <f t="shared" si="6"/>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94">
        <v>2.255202050034E12</v>
      </c>
      <c r="C19" s="83" t="s">
        <v>674</v>
      </c>
      <c r="D19" s="84" t="s">
        <v>153</v>
      </c>
      <c r="E19" s="85"/>
      <c r="F19" s="85"/>
      <c r="G19" s="85"/>
      <c r="H19" s="85"/>
      <c r="I19" s="85"/>
      <c r="J19" s="85"/>
      <c r="K19" s="85"/>
      <c r="L19" s="85"/>
      <c r="M19" s="85"/>
      <c r="N19" s="85"/>
      <c r="O19" s="86"/>
      <c r="P19" s="87"/>
      <c r="Q19" s="85"/>
      <c r="R19" s="85"/>
      <c r="S19" s="85"/>
      <c r="T19" s="85"/>
      <c r="U19" s="85"/>
      <c r="V19" s="85"/>
      <c r="W19" s="85"/>
      <c r="X19" s="86"/>
      <c r="Y19" s="85"/>
      <c r="Z19" s="85"/>
      <c r="AA19" s="86"/>
      <c r="AB19" s="85"/>
      <c r="AC19" s="85"/>
      <c r="AD19" s="85"/>
      <c r="AE19" s="86"/>
      <c r="AF19" s="85"/>
      <c r="AG19" s="85"/>
      <c r="AH19" s="85"/>
      <c r="AI19" s="85"/>
      <c r="AJ19" s="89">
        <f t="shared" si="4"/>
        <v>0</v>
      </c>
      <c r="AK19" s="9">
        <f t="shared" si="5"/>
        <v>0</v>
      </c>
      <c r="AL19" s="9">
        <f t="shared" si="6"/>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94">
        <v>2.255202050036E12</v>
      </c>
      <c r="C20" s="83" t="s">
        <v>675</v>
      </c>
      <c r="D20" s="84" t="s">
        <v>260</v>
      </c>
      <c r="E20" s="85"/>
      <c r="F20" s="85"/>
      <c r="G20" s="85"/>
      <c r="H20" s="85"/>
      <c r="I20" s="85"/>
      <c r="J20" s="85"/>
      <c r="K20" s="85"/>
      <c r="L20" s="85"/>
      <c r="M20" s="85"/>
      <c r="N20" s="85"/>
      <c r="O20" s="85"/>
      <c r="P20" s="90"/>
      <c r="Q20" s="85"/>
      <c r="R20" s="85"/>
      <c r="S20" s="85"/>
      <c r="T20" s="85"/>
      <c r="U20" s="85"/>
      <c r="V20" s="85"/>
      <c r="W20" s="85"/>
      <c r="X20" s="85"/>
      <c r="Y20" s="85"/>
      <c r="Z20" s="85"/>
      <c r="AA20" s="85"/>
      <c r="AB20" s="85"/>
      <c r="AC20" s="85"/>
      <c r="AD20" s="85"/>
      <c r="AE20" s="85"/>
      <c r="AF20" s="85"/>
      <c r="AG20" s="85"/>
      <c r="AH20" s="85"/>
      <c r="AI20" s="85"/>
      <c r="AJ20" s="89">
        <f t="shared" si="4"/>
        <v>0</v>
      </c>
      <c r="AK20" s="9">
        <f t="shared" si="5"/>
        <v>0</v>
      </c>
      <c r="AL20" s="9">
        <f t="shared" si="6"/>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94">
        <v>2.255202050027E12</v>
      </c>
      <c r="C21" s="83" t="s">
        <v>143</v>
      </c>
      <c r="D21" s="84" t="s">
        <v>262</v>
      </c>
      <c r="E21" s="85"/>
      <c r="F21" s="85"/>
      <c r="G21" s="85"/>
      <c r="H21" s="85"/>
      <c r="I21" s="85"/>
      <c r="J21" s="85"/>
      <c r="K21" s="85"/>
      <c r="L21" s="85"/>
      <c r="M21" s="86" t="s">
        <v>54</v>
      </c>
      <c r="N21" s="85"/>
      <c r="O21" s="85"/>
      <c r="P21" s="90"/>
      <c r="Q21" s="85"/>
      <c r="R21" s="85"/>
      <c r="S21" s="85"/>
      <c r="T21" s="85"/>
      <c r="U21" s="85"/>
      <c r="V21" s="85"/>
      <c r="W21" s="85"/>
      <c r="X21" s="85"/>
      <c r="Y21" s="85"/>
      <c r="Z21" s="85"/>
      <c r="AA21" s="85"/>
      <c r="AB21" s="85"/>
      <c r="AC21" s="85"/>
      <c r="AD21" s="85"/>
      <c r="AE21" s="85"/>
      <c r="AF21" s="85"/>
      <c r="AG21" s="85"/>
      <c r="AH21" s="85"/>
      <c r="AI21" s="85"/>
      <c r="AJ21" s="89">
        <f t="shared" si="4"/>
        <v>0</v>
      </c>
      <c r="AK21" s="9">
        <f t="shared" si="5"/>
        <v>0</v>
      </c>
      <c r="AL21" s="9">
        <f t="shared" si="6"/>
        <v>1</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94">
        <v>2.255202050015E12</v>
      </c>
      <c r="C22" s="128" t="s">
        <v>323</v>
      </c>
      <c r="D22" s="129" t="s">
        <v>582</v>
      </c>
      <c r="E22" s="85"/>
      <c r="F22" s="85"/>
      <c r="G22" s="85"/>
      <c r="H22" s="86"/>
      <c r="I22" s="85"/>
      <c r="J22" s="85"/>
      <c r="K22" s="85"/>
      <c r="L22" s="85"/>
      <c r="M22" s="85"/>
      <c r="N22" s="85"/>
      <c r="O22" s="85"/>
      <c r="P22" s="90"/>
      <c r="Q22" s="85"/>
      <c r="R22" s="85"/>
      <c r="S22" s="85"/>
      <c r="T22" s="85"/>
      <c r="U22" s="85"/>
      <c r="V22" s="85"/>
      <c r="W22" s="85"/>
      <c r="X22" s="86"/>
      <c r="Y22" s="85"/>
      <c r="Z22" s="85"/>
      <c r="AA22" s="85"/>
      <c r="AB22" s="86"/>
      <c r="AC22" s="85"/>
      <c r="AD22" s="85"/>
      <c r="AE22" s="85"/>
      <c r="AF22" s="85"/>
      <c r="AG22" s="85"/>
      <c r="AH22" s="85"/>
      <c r="AI22" s="85"/>
      <c r="AJ22" s="89">
        <f t="shared" si="4"/>
        <v>0</v>
      </c>
      <c r="AK22" s="9">
        <f t="shared" si="5"/>
        <v>0</v>
      </c>
      <c r="AL22" s="9">
        <f t="shared" si="6"/>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94">
        <v>2.255202050017E12</v>
      </c>
      <c r="C23" s="83" t="s">
        <v>676</v>
      </c>
      <c r="D23" s="84" t="s">
        <v>214</v>
      </c>
      <c r="E23" s="86" t="s">
        <v>52</v>
      </c>
      <c r="F23" s="86" t="s">
        <v>53</v>
      </c>
      <c r="G23" s="85"/>
      <c r="H23" s="86"/>
      <c r="I23" s="86"/>
      <c r="J23" s="85"/>
      <c r="K23" s="85"/>
      <c r="L23" s="86" t="s">
        <v>52</v>
      </c>
      <c r="M23" s="86" t="s">
        <v>52</v>
      </c>
      <c r="N23" s="85"/>
      <c r="O23" s="85"/>
      <c r="P23" s="90"/>
      <c r="Q23" s="85"/>
      <c r="R23" s="85"/>
      <c r="S23" s="86" t="s">
        <v>53</v>
      </c>
      <c r="T23" s="86"/>
      <c r="U23" s="86"/>
      <c r="V23" s="85"/>
      <c r="W23" s="85"/>
      <c r="X23" s="86"/>
      <c r="Y23" s="85"/>
      <c r="Z23" s="85"/>
      <c r="AA23" s="86"/>
      <c r="AB23" s="86"/>
      <c r="AC23" s="85"/>
      <c r="AD23" s="85"/>
      <c r="AE23" s="85"/>
      <c r="AF23" s="85"/>
      <c r="AG23" s="85"/>
      <c r="AH23" s="85"/>
      <c r="AI23" s="85"/>
      <c r="AJ23" s="89">
        <f t="shared" si="4"/>
        <v>3</v>
      </c>
      <c r="AK23" s="9">
        <f t="shared" si="5"/>
        <v>2</v>
      </c>
      <c r="AL23" s="9">
        <f t="shared" si="6"/>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94">
        <v>2.255202050001E12</v>
      </c>
      <c r="C24" s="83" t="s">
        <v>584</v>
      </c>
      <c r="D24" s="84" t="s">
        <v>214</v>
      </c>
      <c r="E24" s="86" t="s">
        <v>52</v>
      </c>
      <c r="F24" s="86" t="s">
        <v>52</v>
      </c>
      <c r="G24" s="85"/>
      <c r="H24" s="85"/>
      <c r="I24" s="85"/>
      <c r="J24" s="86" t="s">
        <v>52</v>
      </c>
      <c r="K24" s="86" t="s">
        <v>52</v>
      </c>
      <c r="L24" s="86" t="s">
        <v>52</v>
      </c>
      <c r="M24" s="86" t="s">
        <v>54</v>
      </c>
      <c r="N24" s="86"/>
      <c r="O24" s="86"/>
      <c r="P24" s="90"/>
      <c r="Q24" s="86" t="s">
        <v>52</v>
      </c>
      <c r="R24" s="85"/>
      <c r="S24" s="85"/>
      <c r="T24" s="85"/>
      <c r="U24" s="85"/>
      <c r="V24" s="85"/>
      <c r="W24" s="85"/>
      <c r="X24" s="86"/>
      <c r="Y24" s="86"/>
      <c r="Z24" s="85"/>
      <c r="AA24" s="86"/>
      <c r="AB24" s="86"/>
      <c r="AC24" s="85"/>
      <c r="AD24" s="85"/>
      <c r="AE24" s="86"/>
      <c r="AF24" s="85"/>
      <c r="AG24" s="86"/>
      <c r="AH24" s="85"/>
      <c r="AI24" s="85"/>
      <c r="AJ24" s="89">
        <f t="shared" si="4"/>
        <v>6</v>
      </c>
      <c r="AK24" s="9">
        <f t="shared" si="5"/>
        <v>0</v>
      </c>
      <c r="AL24" s="9">
        <f t="shared" si="6"/>
        <v>1</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94">
        <v>2.255202050003E12</v>
      </c>
      <c r="C25" s="83" t="s">
        <v>677</v>
      </c>
      <c r="D25" s="84" t="s">
        <v>407</v>
      </c>
      <c r="E25" s="85"/>
      <c r="F25" s="85"/>
      <c r="G25" s="85"/>
      <c r="H25" s="85"/>
      <c r="I25" s="85"/>
      <c r="J25" s="85"/>
      <c r="K25" s="85"/>
      <c r="L25" s="85"/>
      <c r="M25" s="85"/>
      <c r="N25" s="85"/>
      <c r="O25" s="85"/>
      <c r="P25" s="90"/>
      <c r="Q25" s="85"/>
      <c r="R25" s="85"/>
      <c r="S25" s="85"/>
      <c r="T25" s="85"/>
      <c r="U25" s="85"/>
      <c r="V25" s="85"/>
      <c r="W25" s="85"/>
      <c r="X25" s="85"/>
      <c r="Y25" s="85"/>
      <c r="Z25" s="85"/>
      <c r="AA25" s="85"/>
      <c r="AB25" s="85"/>
      <c r="AC25" s="85"/>
      <c r="AD25" s="85"/>
      <c r="AE25" s="85"/>
      <c r="AF25" s="85"/>
      <c r="AG25" s="85"/>
      <c r="AH25" s="85"/>
      <c r="AI25" s="85"/>
      <c r="AJ25" s="89">
        <f t="shared" si="4"/>
        <v>0</v>
      </c>
      <c r="AK25" s="9">
        <f t="shared" si="5"/>
        <v>0</v>
      </c>
      <c r="AL25" s="9">
        <f t="shared" si="6"/>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94">
        <v>2.255202050031E12</v>
      </c>
      <c r="C26" s="83" t="s">
        <v>678</v>
      </c>
      <c r="D26" s="84" t="s">
        <v>216</v>
      </c>
      <c r="E26" s="85"/>
      <c r="F26" s="86" t="s">
        <v>52</v>
      </c>
      <c r="G26" s="85"/>
      <c r="H26" s="86"/>
      <c r="I26" s="86"/>
      <c r="J26" s="85"/>
      <c r="K26" s="86" t="s">
        <v>52</v>
      </c>
      <c r="L26" s="85"/>
      <c r="M26" s="86" t="s">
        <v>54</v>
      </c>
      <c r="N26" s="85"/>
      <c r="O26" s="85"/>
      <c r="P26" s="90"/>
      <c r="Q26" s="86" t="s">
        <v>52</v>
      </c>
      <c r="R26" s="86" t="s">
        <v>52</v>
      </c>
      <c r="S26" s="85"/>
      <c r="T26" s="85"/>
      <c r="U26" s="85"/>
      <c r="V26" s="86"/>
      <c r="W26" s="85"/>
      <c r="X26" s="85"/>
      <c r="Y26" s="85"/>
      <c r="Z26" s="85"/>
      <c r="AA26" s="85"/>
      <c r="AB26" s="86"/>
      <c r="AC26" s="85"/>
      <c r="AD26" s="85"/>
      <c r="AE26" s="85"/>
      <c r="AF26" s="85"/>
      <c r="AG26" s="85"/>
      <c r="AH26" s="85"/>
      <c r="AI26" s="85"/>
      <c r="AJ26" s="89">
        <f t="shared" si="4"/>
        <v>4</v>
      </c>
      <c r="AK26" s="9">
        <f t="shared" si="5"/>
        <v>0</v>
      </c>
      <c r="AL26" s="9">
        <f t="shared" si="6"/>
        <v>1</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94">
        <v>2.255202050026E12</v>
      </c>
      <c r="C27" s="83" t="s">
        <v>679</v>
      </c>
      <c r="D27" s="84" t="s">
        <v>89</v>
      </c>
      <c r="E27" s="85"/>
      <c r="F27" s="86" t="s">
        <v>52</v>
      </c>
      <c r="G27" s="85"/>
      <c r="H27" s="85"/>
      <c r="I27" s="85"/>
      <c r="J27" s="85"/>
      <c r="K27" s="85"/>
      <c r="L27" s="86" t="s">
        <v>52</v>
      </c>
      <c r="M27" s="86" t="s">
        <v>52</v>
      </c>
      <c r="N27" s="85"/>
      <c r="O27" s="86"/>
      <c r="P27" s="90"/>
      <c r="Q27" s="85"/>
      <c r="R27" s="85"/>
      <c r="S27" s="86" t="s">
        <v>53</v>
      </c>
      <c r="T27" s="86"/>
      <c r="U27" s="85"/>
      <c r="V27" s="86"/>
      <c r="W27" s="85"/>
      <c r="X27" s="85"/>
      <c r="Y27" s="86"/>
      <c r="Z27" s="85"/>
      <c r="AA27" s="85"/>
      <c r="AB27" s="86"/>
      <c r="AC27" s="85"/>
      <c r="AD27" s="85"/>
      <c r="AE27" s="85"/>
      <c r="AF27" s="85"/>
      <c r="AG27" s="85"/>
      <c r="AH27" s="85"/>
      <c r="AI27" s="86"/>
      <c r="AJ27" s="89">
        <f t="shared" si="4"/>
        <v>3</v>
      </c>
      <c r="AK27" s="9">
        <f t="shared" si="5"/>
        <v>1</v>
      </c>
      <c r="AL27" s="9">
        <f t="shared" si="6"/>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94">
        <v>2.255202050025E12</v>
      </c>
      <c r="C28" s="83" t="s">
        <v>680</v>
      </c>
      <c r="D28" s="84" t="s">
        <v>264</v>
      </c>
      <c r="E28" s="85"/>
      <c r="F28" s="86" t="s">
        <v>52</v>
      </c>
      <c r="G28" s="85"/>
      <c r="H28" s="85"/>
      <c r="I28" s="85"/>
      <c r="J28" s="85"/>
      <c r="K28" s="85"/>
      <c r="L28" s="85"/>
      <c r="M28" s="86" t="s">
        <v>54</v>
      </c>
      <c r="N28" s="85"/>
      <c r="O28" s="85"/>
      <c r="P28" s="90"/>
      <c r="Q28" s="85"/>
      <c r="R28" s="85"/>
      <c r="S28" s="85"/>
      <c r="T28" s="85"/>
      <c r="U28" s="85"/>
      <c r="V28" s="85"/>
      <c r="W28" s="85"/>
      <c r="X28" s="85"/>
      <c r="Y28" s="85"/>
      <c r="Z28" s="85"/>
      <c r="AA28" s="86"/>
      <c r="AB28" s="86"/>
      <c r="AC28" s="85"/>
      <c r="AD28" s="85"/>
      <c r="AE28" s="85"/>
      <c r="AF28" s="85"/>
      <c r="AG28" s="85"/>
      <c r="AH28" s="85"/>
      <c r="AI28" s="85"/>
      <c r="AJ28" s="89">
        <f t="shared" si="4"/>
        <v>1</v>
      </c>
      <c r="AK28" s="9">
        <f t="shared" si="5"/>
        <v>0</v>
      </c>
      <c r="AL28" s="9">
        <f t="shared" si="6"/>
        <v>1</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94">
        <v>2.255202050024E12</v>
      </c>
      <c r="C29" s="83" t="s">
        <v>459</v>
      </c>
      <c r="D29" s="84" t="s">
        <v>94</v>
      </c>
      <c r="E29" s="85"/>
      <c r="F29" s="85"/>
      <c r="G29" s="85"/>
      <c r="H29" s="85"/>
      <c r="I29" s="85"/>
      <c r="J29" s="85"/>
      <c r="K29" s="85"/>
      <c r="L29" s="85"/>
      <c r="M29" s="85"/>
      <c r="N29" s="85"/>
      <c r="O29" s="85"/>
      <c r="P29" s="90"/>
      <c r="Q29" s="85"/>
      <c r="R29" s="85"/>
      <c r="S29" s="85"/>
      <c r="T29" s="85"/>
      <c r="U29" s="85"/>
      <c r="V29" s="85"/>
      <c r="W29" s="85"/>
      <c r="X29" s="85"/>
      <c r="Y29" s="85"/>
      <c r="Z29" s="85"/>
      <c r="AA29" s="85"/>
      <c r="AB29" s="85"/>
      <c r="AC29" s="85"/>
      <c r="AD29" s="85"/>
      <c r="AE29" s="85"/>
      <c r="AF29" s="85"/>
      <c r="AG29" s="85"/>
      <c r="AH29" s="85"/>
      <c r="AI29" s="85"/>
      <c r="AJ29" s="89">
        <f t="shared" si="4"/>
        <v>0</v>
      </c>
      <c r="AK29" s="9">
        <f t="shared" si="5"/>
        <v>0</v>
      </c>
      <c r="AL29" s="9">
        <f t="shared" si="6"/>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94">
        <v>2.255202050037E12</v>
      </c>
      <c r="C30" s="83" t="s">
        <v>681</v>
      </c>
      <c r="D30" s="84" t="s">
        <v>266</v>
      </c>
      <c r="E30" s="85"/>
      <c r="F30" s="85"/>
      <c r="G30" s="85"/>
      <c r="H30" s="85"/>
      <c r="I30" s="85"/>
      <c r="J30" s="85"/>
      <c r="K30" s="85"/>
      <c r="L30" s="85"/>
      <c r="M30" s="85"/>
      <c r="N30" s="85"/>
      <c r="O30" s="85"/>
      <c r="P30" s="87" t="s">
        <v>53</v>
      </c>
      <c r="Q30" s="85"/>
      <c r="R30" s="85"/>
      <c r="S30" s="85"/>
      <c r="T30" s="85"/>
      <c r="U30" s="85"/>
      <c r="V30" s="85"/>
      <c r="W30" s="85"/>
      <c r="X30" s="85"/>
      <c r="Y30" s="86"/>
      <c r="Z30" s="85"/>
      <c r="AA30" s="86"/>
      <c r="AB30" s="85"/>
      <c r="AC30" s="85"/>
      <c r="AD30" s="85"/>
      <c r="AE30" s="85"/>
      <c r="AF30" s="85"/>
      <c r="AG30" s="85"/>
      <c r="AH30" s="85"/>
      <c r="AI30" s="85"/>
      <c r="AJ30" s="89">
        <f t="shared" si="4"/>
        <v>0</v>
      </c>
      <c r="AK30" s="9">
        <f t="shared" si="5"/>
        <v>1</v>
      </c>
      <c r="AL30" s="9">
        <f t="shared" si="6"/>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81">
        <v>25.0</v>
      </c>
      <c r="B31" s="94">
        <v>2.255202050013E12</v>
      </c>
      <c r="C31" s="83" t="s">
        <v>395</v>
      </c>
      <c r="D31" s="84" t="s">
        <v>682</v>
      </c>
      <c r="E31" s="85"/>
      <c r="F31" s="86" t="s">
        <v>52</v>
      </c>
      <c r="G31" s="85"/>
      <c r="H31" s="85"/>
      <c r="I31" s="85"/>
      <c r="J31" s="85"/>
      <c r="K31" s="85"/>
      <c r="L31" s="85"/>
      <c r="M31" s="85"/>
      <c r="N31" s="85"/>
      <c r="O31" s="85"/>
      <c r="P31" s="90"/>
      <c r="Q31" s="85"/>
      <c r="R31" s="85"/>
      <c r="S31" s="85"/>
      <c r="T31" s="85"/>
      <c r="U31" s="85"/>
      <c r="V31" s="85"/>
      <c r="W31" s="85"/>
      <c r="X31" s="85"/>
      <c r="Y31" s="85"/>
      <c r="Z31" s="85"/>
      <c r="AA31" s="86"/>
      <c r="AB31" s="85"/>
      <c r="AC31" s="85"/>
      <c r="AD31" s="85"/>
      <c r="AE31" s="85"/>
      <c r="AF31" s="85"/>
      <c r="AG31" s="85"/>
      <c r="AH31" s="85"/>
      <c r="AI31" s="85"/>
      <c r="AJ31" s="89">
        <f t="shared" si="4"/>
        <v>1</v>
      </c>
      <c r="AK31" s="9">
        <f t="shared" si="5"/>
        <v>0</v>
      </c>
      <c r="AL31" s="9">
        <f t="shared" si="6"/>
        <v>0</v>
      </c>
      <c r="AM31" s="93"/>
      <c r="AN31" s="93"/>
      <c r="AO31" s="64"/>
      <c r="AP31" s="76"/>
      <c r="AQ31" s="76"/>
      <c r="AR31" s="76"/>
      <c r="AS31" s="76"/>
      <c r="AT31" s="76"/>
      <c r="AU31" s="76"/>
      <c r="AV31" s="76"/>
      <c r="AW31" s="76"/>
      <c r="AX31" s="76"/>
      <c r="AY31" s="76"/>
      <c r="AZ31" s="76"/>
      <c r="BA31" s="76"/>
      <c r="BB31" s="76"/>
      <c r="BC31" s="76"/>
      <c r="BD31" s="76"/>
      <c r="BE31" s="76"/>
      <c r="BF31" s="76"/>
    </row>
    <row r="32" ht="21.0" customHeight="1">
      <c r="A32" s="81">
        <v>26.0</v>
      </c>
      <c r="B32" s="94">
        <v>2.255202050009E12</v>
      </c>
      <c r="C32" s="83" t="s">
        <v>683</v>
      </c>
      <c r="D32" s="84" t="s">
        <v>684</v>
      </c>
      <c r="E32" s="86" t="s">
        <v>52</v>
      </c>
      <c r="F32" s="86"/>
      <c r="G32" s="85"/>
      <c r="H32" s="85"/>
      <c r="I32" s="86"/>
      <c r="J32" s="86"/>
      <c r="K32" s="85"/>
      <c r="L32" s="85"/>
      <c r="M32" s="86" t="s">
        <v>54</v>
      </c>
      <c r="N32" s="86"/>
      <c r="O32" s="85"/>
      <c r="P32" s="90"/>
      <c r="Q32" s="85"/>
      <c r="R32" s="85"/>
      <c r="S32" s="86"/>
      <c r="T32" s="85"/>
      <c r="U32" s="85"/>
      <c r="V32" s="86"/>
      <c r="W32" s="85"/>
      <c r="X32" s="86"/>
      <c r="Y32" s="86"/>
      <c r="Z32" s="85"/>
      <c r="AA32" s="85"/>
      <c r="AB32" s="85"/>
      <c r="AC32" s="85"/>
      <c r="AD32" s="85"/>
      <c r="AE32" s="85"/>
      <c r="AF32" s="86"/>
      <c r="AG32" s="86"/>
      <c r="AH32" s="85"/>
      <c r="AI32" s="86"/>
      <c r="AJ32" s="89">
        <f t="shared" si="4"/>
        <v>1</v>
      </c>
      <c r="AK32" s="9">
        <f t="shared" si="5"/>
        <v>0</v>
      </c>
      <c r="AL32" s="9">
        <f t="shared" si="6"/>
        <v>1</v>
      </c>
      <c r="AM32" s="93"/>
      <c r="AN32" s="93"/>
      <c r="AO32" s="64"/>
      <c r="AP32" s="76"/>
      <c r="AQ32" s="76"/>
      <c r="AR32" s="76"/>
      <c r="AS32" s="76"/>
      <c r="AT32" s="76"/>
      <c r="AU32" s="76"/>
      <c r="AV32" s="76"/>
      <c r="AW32" s="76"/>
      <c r="AX32" s="76"/>
      <c r="AY32" s="76"/>
      <c r="AZ32" s="76"/>
      <c r="BA32" s="76"/>
      <c r="BB32" s="76"/>
      <c r="BC32" s="76"/>
      <c r="BD32" s="76"/>
      <c r="BE32" s="76"/>
      <c r="BF32" s="76"/>
    </row>
    <row r="33" ht="21.0" customHeight="1">
      <c r="A33" s="81">
        <v>27.0</v>
      </c>
      <c r="B33" s="94"/>
      <c r="C33" s="83"/>
      <c r="D33" s="84"/>
      <c r="E33" s="85"/>
      <c r="F33" s="85"/>
      <c r="G33" s="85"/>
      <c r="H33" s="85"/>
      <c r="I33" s="85"/>
      <c r="J33" s="85"/>
      <c r="K33" s="85"/>
      <c r="L33" s="85"/>
      <c r="M33" s="85"/>
      <c r="N33" s="85"/>
      <c r="O33" s="85"/>
      <c r="P33" s="90"/>
      <c r="Q33" s="85"/>
      <c r="R33" s="85"/>
      <c r="S33" s="85"/>
      <c r="T33" s="85"/>
      <c r="U33" s="85"/>
      <c r="V33" s="85"/>
      <c r="W33" s="85"/>
      <c r="X33" s="85"/>
      <c r="Y33" s="85"/>
      <c r="Z33" s="85"/>
      <c r="AA33" s="85"/>
      <c r="AB33" s="85"/>
      <c r="AC33" s="85"/>
      <c r="AD33" s="85"/>
      <c r="AE33" s="85"/>
      <c r="AF33" s="85"/>
      <c r="AG33" s="85"/>
      <c r="AH33" s="85"/>
      <c r="AI33" s="85"/>
      <c r="AJ33" s="89">
        <f t="shared" si="4"/>
        <v>0</v>
      </c>
      <c r="AK33" s="9">
        <f t="shared" si="5"/>
        <v>0</v>
      </c>
      <c r="AL33" s="9">
        <f t="shared" si="6"/>
        <v>0</v>
      </c>
      <c r="AM33" s="93"/>
      <c r="AN33" s="93"/>
      <c r="AO33" s="64"/>
      <c r="AP33" s="76"/>
      <c r="AQ33" s="76"/>
      <c r="AR33" s="76"/>
      <c r="AS33" s="76"/>
      <c r="AT33" s="76"/>
      <c r="AU33" s="76"/>
      <c r="AV33" s="76"/>
      <c r="AW33" s="76"/>
      <c r="AX33" s="76"/>
      <c r="AY33" s="76"/>
      <c r="AZ33" s="76"/>
      <c r="BA33" s="76"/>
      <c r="BB33" s="76"/>
      <c r="BC33" s="76"/>
      <c r="BD33" s="76"/>
      <c r="BE33" s="76"/>
      <c r="BF33" s="76"/>
    </row>
    <row r="34" ht="21.0" customHeight="1">
      <c r="A34" s="81">
        <v>28.0</v>
      </c>
      <c r="B34" s="94"/>
      <c r="C34" s="83"/>
      <c r="D34" s="84"/>
      <c r="E34" s="85"/>
      <c r="F34" s="85"/>
      <c r="G34" s="85"/>
      <c r="H34" s="85"/>
      <c r="I34" s="85"/>
      <c r="J34" s="85"/>
      <c r="K34" s="85"/>
      <c r="L34" s="85"/>
      <c r="M34" s="85"/>
      <c r="N34" s="85"/>
      <c r="O34" s="85"/>
      <c r="P34" s="90"/>
      <c r="Q34" s="85"/>
      <c r="R34" s="85"/>
      <c r="S34" s="85"/>
      <c r="T34" s="85"/>
      <c r="U34" s="85"/>
      <c r="V34" s="85"/>
      <c r="W34" s="85"/>
      <c r="X34" s="85"/>
      <c r="Y34" s="85"/>
      <c r="Z34" s="85"/>
      <c r="AA34" s="85"/>
      <c r="AB34" s="85"/>
      <c r="AC34" s="85"/>
      <c r="AD34" s="85"/>
      <c r="AE34" s="85"/>
      <c r="AF34" s="85"/>
      <c r="AG34" s="85"/>
      <c r="AH34" s="85"/>
      <c r="AI34" s="85"/>
      <c r="AJ34" s="89">
        <f t="shared" si="4"/>
        <v>0</v>
      </c>
      <c r="AK34" s="9">
        <f t="shared" si="5"/>
        <v>0</v>
      </c>
      <c r="AL34" s="9">
        <f t="shared" si="6"/>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94"/>
      <c r="C35" s="83"/>
      <c r="D35" s="84"/>
      <c r="E35" s="85"/>
      <c r="F35" s="85"/>
      <c r="G35" s="85"/>
      <c r="H35" s="85"/>
      <c r="I35" s="85"/>
      <c r="J35" s="85"/>
      <c r="K35" s="85"/>
      <c r="L35" s="85"/>
      <c r="M35" s="85"/>
      <c r="N35" s="85"/>
      <c r="O35" s="85"/>
      <c r="P35" s="90"/>
      <c r="Q35" s="85"/>
      <c r="R35" s="85"/>
      <c r="S35" s="85"/>
      <c r="T35" s="85"/>
      <c r="U35" s="85"/>
      <c r="V35" s="85"/>
      <c r="W35" s="85"/>
      <c r="X35" s="85"/>
      <c r="Y35" s="85"/>
      <c r="Z35" s="85"/>
      <c r="AA35" s="85"/>
      <c r="AB35" s="85"/>
      <c r="AC35" s="85"/>
      <c r="AD35" s="85"/>
      <c r="AE35" s="85"/>
      <c r="AF35" s="85"/>
      <c r="AG35" s="85"/>
      <c r="AH35" s="85"/>
      <c r="AI35" s="85"/>
      <c r="AJ35" s="89">
        <f t="shared" si="4"/>
        <v>0</v>
      </c>
      <c r="AK35" s="9">
        <f t="shared" si="5"/>
        <v>0</v>
      </c>
      <c r="AL35" s="9">
        <f t="shared" si="6"/>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94"/>
      <c r="C36" s="83"/>
      <c r="D36" s="84"/>
      <c r="E36" s="85"/>
      <c r="F36" s="85"/>
      <c r="G36" s="85"/>
      <c r="H36" s="85"/>
      <c r="I36" s="85"/>
      <c r="J36" s="85"/>
      <c r="K36" s="85"/>
      <c r="L36" s="85"/>
      <c r="M36" s="85"/>
      <c r="N36" s="85"/>
      <c r="O36" s="85"/>
      <c r="P36" s="90"/>
      <c r="Q36" s="85"/>
      <c r="R36" s="85"/>
      <c r="S36" s="85"/>
      <c r="T36" s="85"/>
      <c r="U36" s="85"/>
      <c r="V36" s="85"/>
      <c r="W36" s="85"/>
      <c r="X36" s="85"/>
      <c r="Y36" s="85"/>
      <c r="Z36" s="85"/>
      <c r="AA36" s="85"/>
      <c r="AB36" s="85"/>
      <c r="AC36" s="85"/>
      <c r="AD36" s="85"/>
      <c r="AE36" s="85"/>
      <c r="AF36" s="85"/>
      <c r="AG36" s="85"/>
      <c r="AH36" s="85"/>
      <c r="AI36" s="85"/>
      <c r="AJ36" s="89">
        <f t="shared" si="4"/>
        <v>0</v>
      </c>
      <c r="AK36" s="9">
        <f t="shared" si="5"/>
        <v>0</v>
      </c>
      <c r="AL36" s="9">
        <f t="shared" si="6"/>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105" t="s">
        <v>124</v>
      </c>
      <c r="B37" s="33"/>
      <c r="C37" s="33"/>
      <c r="D37" s="33"/>
      <c r="E37" s="33"/>
      <c r="F37" s="33"/>
      <c r="G37" s="33"/>
      <c r="H37" s="33"/>
      <c r="I37" s="33"/>
      <c r="J37" s="33"/>
      <c r="K37" s="33"/>
      <c r="L37" s="33"/>
      <c r="M37" s="33"/>
      <c r="N37" s="33"/>
      <c r="O37" s="33"/>
      <c r="P37" s="33"/>
      <c r="Q37" s="33"/>
      <c r="R37" s="33"/>
      <c r="S37" s="33"/>
      <c r="T37" s="33"/>
      <c r="U37" s="33"/>
      <c r="V37" s="33"/>
      <c r="W37" s="33"/>
      <c r="X37" s="33"/>
      <c r="Y37" s="33"/>
      <c r="Z37" s="33"/>
      <c r="AA37" s="33"/>
      <c r="AB37" s="33"/>
      <c r="AC37" s="33"/>
      <c r="AD37" s="33"/>
      <c r="AE37" s="33"/>
      <c r="AF37" s="33"/>
      <c r="AG37" s="33"/>
      <c r="AH37" s="33"/>
      <c r="AI37" s="34"/>
      <c r="AJ37" s="89">
        <f t="shared" ref="AJ37:AL37" si="7">SUM(AJ8:AJ36)</f>
        <v>38</v>
      </c>
      <c r="AK37" s="89">
        <f t="shared" si="7"/>
        <v>9</v>
      </c>
      <c r="AL37" s="89">
        <f t="shared" si="7"/>
        <v>8</v>
      </c>
      <c r="AM37" s="89" t="s">
        <v>125</v>
      </c>
      <c r="AN37" s="89" t="s">
        <v>126</v>
      </c>
      <c r="AO37" s="89" t="s">
        <v>127</v>
      </c>
      <c r="AP37" s="64"/>
      <c r="AQ37" s="64"/>
      <c r="AR37" s="76"/>
      <c r="AS37" s="76"/>
      <c r="AT37" s="76"/>
      <c r="AU37" s="76"/>
      <c r="AV37" s="76"/>
      <c r="AW37" s="76"/>
      <c r="AX37" s="76"/>
      <c r="AY37" s="76"/>
      <c r="AZ37" s="76"/>
      <c r="BA37" s="76"/>
      <c r="BB37" s="76"/>
      <c r="BC37" s="76"/>
      <c r="BD37" s="76"/>
      <c r="BE37" s="76"/>
      <c r="BF37" s="76"/>
    </row>
    <row r="38" ht="21.0" customHeight="1">
      <c r="A38" s="106" t="s">
        <v>128</v>
      </c>
      <c r="B38" s="33"/>
      <c r="C38" s="33"/>
      <c r="D38" s="33"/>
      <c r="E38" s="33"/>
      <c r="F38" s="33"/>
      <c r="G38" s="33"/>
      <c r="H38" s="33"/>
      <c r="I38" s="33"/>
      <c r="J38" s="33"/>
      <c r="K38" s="33"/>
      <c r="L38" s="33"/>
      <c r="M38" s="33"/>
      <c r="N38" s="33"/>
      <c r="O38" s="33"/>
      <c r="P38" s="33"/>
      <c r="Q38" s="33"/>
      <c r="R38" s="33"/>
      <c r="S38" s="33"/>
      <c r="T38" s="33"/>
      <c r="U38" s="33"/>
      <c r="V38" s="33"/>
      <c r="W38" s="33"/>
      <c r="X38" s="33"/>
      <c r="Y38" s="33"/>
      <c r="Z38" s="33"/>
      <c r="AA38" s="33"/>
      <c r="AB38" s="33"/>
      <c r="AC38" s="33"/>
      <c r="AD38" s="33"/>
      <c r="AE38" s="33"/>
      <c r="AF38" s="33"/>
      <c r="AG38" s="33"/>
      <c r="AH38" s="33"/>
      <c r="AI38" s="33"/>
      <c r="AJ38" s="33"/>
      <c r="AK38" s="33"/>
      <c r="AL38" s="34"/>
      <c r="AM38" s="89"/>
      <c r="AN38" s="89"/>
      <c r="AO38" s="89"/>
      <c r="AP38" s="64"/>
      <c r="AQ38" s="64"/>
      <c r="AR38" s="76"/>
      <c r="AS38" s="76"/>
      <c r="AT38" s="76"/>
      <c r="AU38" s="76"/>
      <c r="AV38" s="76"/>
      <c r="AW38" s="76"/>
      <c r="AX38" s="76"/>
      <c r="AY38" s="76"/>
      <c r="AZ38" s="76"/>
      <c r="BA38" s="76"/>
      <c r="BB38" s="76"/>
      <c r="BC38" s="76"/>
      <c r="BD38" s="76"/>
      <c r="BE38" s="76"/>
      <c r="BF38" s="76"/>
    </row>
    <row r="39" ht="18.0" customHeight="1">
      <c r="A39" s="107"/>
      <c r="B39" s="107"/>
      <c r="C39" s="108"/>
      <c r="E39" s="65"/>
      <c r="F39" s="65"/>
      <c r="G39" s="65"/>
      <c r="H39" s="109"/>
      <c r="I39" s="110"/>
      <c r="J39" s="110"/>
      <c r="K39" s="110"/>
      <c r="L39" s="110"/>
      <c r="M39" s="110"/>
      <c r="N39" s="110"/>
      <c r="O39" s="110"/>
      <c r="P39" s="110"/>
      <c r="Q39" s="110"/>
      <c r="R39" s="110"/>
      <c r="S39" s="110"/>
      <c r="T39" s="110"/>
      <c r="U39" s="110"/>
      <c r="V39" s="110"/>
      <c r="W39" s="110"/>
      <c r="X39" s="110"/>
      <c r="Y39" s="110"/>
      <c r="Z39" s="110"/>
      <c r="AA39" s="110"/>
      <c r="AB39" s="110"/>
      <c r="AC39" s="110"/>
      <c r="AD39" s="110"/>
      <c r="AE39" s="110"/>
      <c r="AF39" s="110"/>
      <c r="AG39" s="110"/>
      <c r="AH39" s="110"/>
      <c r="AI39" s="110"/>
      <c r="AJ39" s="110"/>
      <c r="AK39" s="110"/>
      <c r="AL39" s="110"/>
      <c r="AM39" s="65"/>
      <c r="AN39" s="65"/>
      <c r="AO39" s="65"/>
      <c r="AP39" s="65"/>
      <c r="AQ39" s="65"/>
      <c r="AR39" s="65"/>
      <c r="AS39" s="65"/>
      <c r="AT39" s="65"/>
      <c r="AU39" s="65"/>
      <c r="AV39" s="65"/>
      <c r="AW39" s="65"/>
      <c r="AX39" s="65"/>
      <c r="AY39" s="65"/>
      <c r="AZ39" s="65"/>
      <c r="BA39" s="65"/>
      <c r="BB39" s="65"/>
      <c r="BC39" s="65"/>
      <c r="BD39" s="65"/>
      <c r="BE39" s="65"/>
      <c r="BF39" s="65"/>
    </row>
    <row r="40" ht="18.0" customHeight="1">
      <c r="A40" s="65"/>
      <c r="B40" s="65"/>
      <c r="C40" s="108"/>
      <c r="D40" s="65"/>
      <c r="E40" s="65"/>
      <c r="F40" s="65"/>
      <c r="G40" s="65"/>
      <c r="H40" s="110"/>
      <c r="I40" s="110"/>
      <c r="J40" s="110"/>
      <c r="K40" s="110"/>
      <c r="L40" s="110"/>
      <c r="M40" s="110"/>
      <c r="N40" s="110"/>
      <c r="O40" s="110"/>
      <c r="P40" s="110"/>
      <c r="Q40" s="110"/>
      <c r="R40" s="110"/>
      <c r="S40" s="110"/>
      <c r="T40" s="110"/>
      <c r="U40" s="110"/>
      <c r="V40" s="110"/>
      <c r="W40" s="110"/>
      <c r="X40" s="110"/>
      <c r="Y40" s="110"/>
      <c r="Z40" s="110"/>
      <c r="AA40" s="110"/>
      <c r="AB40" s="110"/>
      <c r="AC40" s="110"/>
      <c r="AD40" s="110"/>
      <c r="AE40" s="110"/>
      <c r="AF40" s="110"/>
      <c r="AG40" s="110"/>
      <c r="AH40" s="110"/>
      <c r="AI40" s="110"/>
      <c r="AJ40" s="110"/>
      <c r="AK40" s="110"/>
      <c r="AL40" s="110"/>
      <c r="AM40" s="65"/>
      <c r="AN40" s="65"/>
      <c r="AO40" s="65"/>
      <c r="AP40" s="65"/>
      <c r="AQ40" s="65"/>
      <c r="AR40" s="65"/>
      <c r="AS40" s="65"/>
      <c r="AT40" s="65"/>
      <c r="AU40" s="65"/>
      <c r="AV40" s="65"/>
      <c r="AW40" s="65"/>
      <c r="AX40" s="65"/>
      <c r="AY40" s="65"/>
      <c r="AZ40" s="65"/>
      <c r="BA40" s="65"/>
      <c r="BB40" s="65"/>
      <c r="BC40" s="65"/>
      <c r="BD40" s="65"/>
      <c r="BE40" s="65"/>
      <c r="BF40" s="65"/>
    </row>
    <row r="41" ht="18.0" customHeight="1">
      <c r="A41" s="65"/>
      <c r="B41" s="65"/>
      <c r="C41" s="108"/>
      <c r="D41" s="65"/>
      <c r="E41" s="65"/>
      <c r="F41" s="65"/>
      <c r="G41" s="65"/>
      <c r="H41" s="110"/>
      <c r="I41" s="110"/>
      <c r="J41" s="110"/>
      <c r="K41" s="110"/>
      <c r="L41" s="110"/>
      <c r="M41" s="110"/>
      <c r="N41" s="110"/>
      <c r="O41" s="110"/>
      <c r="P41" s="110"/>
      <c r="Q41" s="110"/>
      <c r="R41" s="110"/>
      <c r="S41" s="110"/>
      <c r="T41" s="110"/>
      <c r="U41" s="110"/>
      <c r="V41" s="110"/>
      <c r="W41" s="110"/>
      <c r="X41" s="110"/>
      <c r="Y41" s="110"/>
      <c r="Z41" s="110"/>
      <c r="AA41" s="110"/>
      <c r="AB41" s="110"/>
      <c r="AC41" s="110"/>
      <c r="AD41" s="110"/>
      <c r="AE41" s="110"/>
      <c r="AF41" s="110"/>
      <c r="AG41" s="110"/>
      <c r="AH41" s="110"/>
      <c r="AI41" s="110"/>
      <c r="AJ41" s="110"/>
      <c r="AK41" s="110"/>
      <c r="AL41" s="110"/>
      <c r="AM41" s="65"/>
      <c r="AN41" s="65"/>
      <c r="AO41" s="65"/>
      <c r="AP41" s="65"/>
      <c r="AQ41" s="65"/>
      <c r="AR41" s="65"/>
      <c r="AS41" s="65"/>
      <c r="AT41" s="65"/>
      <c r="AU41" s="65"/>
      <c r="AV41" s="65"/>
      <c r="AW41" s="65"/>
      <c r="AX41" s="65"/>
      <c r="AY41" s="65"/>
      <c r="AZ41" s="65"/>
      <c r="BA41" s="65"/>
      <c r="BB41" s="65"/>
      <c r="BC41" s="65"/>
      <c r="BD41" s="65"/>
      <c r="BE41" s="65"/>
      <c r="BF41" s="65"/>
    </row>
    <row r="42" ht="18.0" customHeight="1">
      <c r="A42" s="65"/>
      <c r="B42" s="65"/>
      <c r="C42" s="108"/>
      <c r="E42" s="65"/>
      <c r="F42" s="65"/>
      <c r="G42" s="65"/>
      <c r="H42" s="110"/>
      <c r="I42" s="110"/>
      <c r="J42" s="110"/>
      <c r="K42" s="110"/>
      <c r="L42" s="110"/>
      <c r="M42" s="110"/>
      <c r="N42" s="110"/>
      <c r="O42" s="110"/>
      <c r="P42" s="110"/>
      <c r="Q42" s="110"/>
      <c r="R42" s="110"/>
      <c r="S42" s="110"/>
      <c r="T42" s="110"/>
      <c r="U42" s="110"/>
      <c r="V42" s="110"/>
      <c r="W42" s="110"/>
      <c r="X42" s="110"/>
      <c r="Y42" s="110"/>
      <c r="Z42" s="110"/>
      <c r="AA42" s="110"/>
      <c r="AB42" s="110"/>
      <c r="AC42" s="110"/>
      <c r="AD42" s="110"/>
      <c r="AE42" s="110"/>
      <c r="AF42" s="110"/>
      <c r="AG42" s="110"/>
      <c r="AH42" s="110"/>
      <c r="AI42" s="110"/>
      <c r="AJ42" s="110"/>
      <c r="AK42" s="110"/>
      <c r="AL42" s="110"/>
      <c r="AM42" s="65"/>
      <c r="AN42" s="65"/>
      <c r="AO42" s="65"/>
      <c r="AP42" s="65"/>
      <c r="AQ42" s="65"/>
      <c r="AR42" s="65"/>
      <c r="AS42" s="65"/>
      <c r="AT42" s="65"/>
      <c r="AU42" s="65"/>
      <c r="AV42" s="65"/>
      <c r="AW42" s="65"/>
      <c r="AX42" s="65"/>
      <c r="AY42" s="65"/>
      <c r="AZ42" s="65"/>
      <c r="BA42" s="65"/>
      <c r="BB42" s="65"/>
      <c r="BC42" s="65"/>
      <c r="BD42" s="65"/>
      <c r="BE42" s="65"/>
      <c r="BF42" s="65"/>
    </row>
    <row r="43" ht="18.0" customHeight="1">
      <c r="A43" s="65"/>
      <c r="B43" s="65"/>
      <c r="C43" s="108"/>
      <c r="H43" s="110"/>
      <c r="I43" s="110"/>
      <c r="J43" s="110"/>
      <c r="K43" s="110"/>
      <c r="L43" s="110"/>
      <c r="M43" s="110"/>
      <c r="N43" s="110"/>
      <c r="O43" s="110"/>
      <c r="P43" s="110"/>
      <c r="Q43" s="110"/>
      <c r="R43" s="110"/>
      <c r="S43" s="110"/>
      <c r="T43" s="110"/>
      <c r="U43" s="110"/>
      <c r="V43" s="110"/>
      <c r="W43" s="110"/>
      <c r="X43" s="110"/>
      <c r="Y43" s="110"/>
      <c r="Z43" s="110"/>
      <c r="AA43" s="110"/>
      <c r="AB43" s="110"/>
      <c r="AC43" s="110"/>
      <c r="AD43" s="110"/>
      <c r="AE43" s="110"/>
      <c r="AF43" s="110"/>
      <c r="AG43" s="110"/>
      <c r="AH43" s="110"/>
      <c r="AI43" s="110"/>
      <c r="AJ43" s="110"/>
      <c r="AK43" s="110"/>
      <c r="AL43" s="110"/>
      <c r="AM43" s="65"/>
      <c r="AN43" s="65"/>
      <c r="AO43" s="65"/>
      <c r="AP43" s="65"/>
      <c r="AQ43" s="65"/>
      <c r="AR43" s="65"/>
      <c r="AS43" s="65"/>
      <c r="AT43" s="65"/>
      <c r="AU43" s="65"/>
      <c r="AV43" s="65"/>
      <c r="AW43" s="65"/>
      <c r="AX43" s="65"/>
      <c r="AY43" s="65"/>
      <c r="AZ43" s="65"/>
      <c r="BA43" s="65"/>
      <c r="BB43" s="65"/>
      <c r="BC43" s="65"/>
      <c r="BD43" s="65"/>
      <c r="BE43" s="65"/>
      <c r="BF43" s="65"/>
    </row>
    <row r="44" ht="18.0" customHeight="1">
      <c r="A44" s="65"/>
      <c r="B44" s="65"/>
      <c r="C44" s="108"/>
      <c r="F44" s="65"/>
      <c r="G44" s="65"/>
      <c r="H44" s="110"/>
      <c r="I44" s="110"/>
      <c r="J44" s="110"/>
      <c r="K44" s="110"/>
      <c r="L44" s="110"/>
      <c r="M44" s="110"/>
      <c r="N44" s="110"/>
      <c r="O44" s="110"/>
      <c r="P44" s="110"/>
      <c r="Q44" s="110"/>
      <c r="R44" s="110"/>
      <c r="S44" s="110"/>
      <c r="T44" s="110"/>
      <c r="U44" s="110"/>
      <c r="V44" s="110"/>
      <c r="W44" s="110"/>
      <c r="X44" s="110"/>
      <c r="Y44" s="110"/>
      <c r="Z44" s="110"/>
      <c r="AA44" s="110"/>
      <c r="AB44" s="110"/>
      <c r="AC44" s="110"/>
      <c r="AD44" s="110"/>
      <c r="AE44" s="110"/>
      <c r="AF44" s="110"/>
      <c r="AG44" s="110"/>
      <c r="AH44" s="110"/>
      <c r="AI44" s="110"/>
      <c r="AJ44" s="110"/>
      <c r="AK44" s="110"/>
      <c r="AL44" s="110"/>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108"/>
      <c r="E45" s="65"/>
      <c r="F45" s="65"/>
      <c r="G45" s="65"/>
      <c r="H45" s="110"/>
      <c r="I45" s="110"/>
      <c r="J45" s="110"/>
      <c r="K45" s="110"/>
      <c r="L45" s="110"/>
      <c r="M45" s="110"/>
      <c r="N45" s="110"/>
      <c r="O45" s="110"/>
      <c r="P45" s="110"/>
      <c r="Q45" s="110"/>
      <c r="R45" s="110"/>
      <c r="S45" s="110"/>
      <c r="T45" s="110"/>
      <c r="U45" s="110"/>
      <c r="V45" s="110"/>
      <c r="W45" s="110"/>
      <c r="X45" s="110"/>
      <c r="Y45" s="110"/>
      <c r="Z45" s="110"/>
      <c r="AA45" s="110"/>
      <c r="AB45" s="110"/>
      <c r="AC45" s="110"/>
      <c r="AD45" s="110"/>
      <c r="AE45" s="110"/>
      <c r="AF45" s="110"/>
      <c r="AG45" s="110"/>
      <c r="AH45" s="110"/>
      <c r="AI45" s="110"/>
      <c r="AJ45" s="110"/>
      <c r="AK45" s="110"/>
      <c r="AL45" s="110"/>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65"/>
      <c r="D46" s="65"/>
      <c r="E46" s="65"/>
      <c r="F46" s="65"/>
      <c r="G46" s="65"/>
      <c r="H46" s="65"/>
      <c r="I46" s="65"/>
      <c r="J46" s="65"/>
      <c r="K46" s="65"/>
      <c r="L46" s="65"/>
      <c r="M46" s="65"/>
      <c r="N46" s="65"/>
      <c r="O46" s="65"/>
      <c r="P46" s="65"/>
      <c r="Q46" s="65"/>
      <c r="R46" s="65"/>
      <c r="S46" s="65"/>
      <c r="T46" s="65"/>
      <c r="U46" s="65"/>
      <c r="V46" s="65"/>
      <c r="W46" s="65"/>
      <c r="X46" s="65"/>
      <c r="Y46" s="65"/>
      <c r="Z46" s="65"/>
      <c r="AA46" s="65"/>
      <c r="AB46" s="65"/>
      <c r="AC46" s="65"/>
      <c r="AD46" s="65"/>
      <c r="AE46" s="65"/>
      <c r="AF46" s="65"/>
      <c r="AG46" s="65"/>
      <c r="AH46" s="65"/>
      <c r="AI46" s="65"/>
      <c r="AJ46" s="65"/>
      <c r="AK46" s="65"/>
      <c r="AL46" s="65"/>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65"/>
      <c r="D47" s="65"/>
      <c r="E47" s="65"/>
      <c r="F47" s="65"/>
      <c r="G47" s="65"/>
      <c r="H47" s="65"/>
      <c r="I47" s="65"/>
      <c r="J47" s="65"/>
      <c r="K47" s="65"/>
      <c r="L47" s="65"/>
      <c r="M47" s="65"/>
      <c r="N47" s="65"/>
      <c r="O47" s="65"/>
      <c r="P47" s="65"/>
      <c r="Q47" s="65"/>
      <c r="R47" s="65"/>
      <c r="S47" s="65"/>
      <c r="T47" s="65"/>
      <c r="U47" s="65"/>
      <c r="V47" s="65"/>
      <c r="W47" s="65"/>
      <c r="X47" s="65"/>
      <c r="Y47" s="65"/>
      <c r="Z47" s="65"/>
      <c r="AA47" s="65"/>
      <c r="AB47" s="65"/>
      <c r="AC47" s="65"/>
      <c r="AD47" s="65"/>
      <c r="AE47" s="65"/>
      <c r="AF47" s="65"/>
      <c r="AG47" s="65"/>
      <c r="AH47" s="65"/>
      <c r="AI47" s="65"/>
      <c r="AJ47" s="65"/>
      <c r="AK47" s="65"/>
      <c r="AL47" s="65"/>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65"/>
      <c r="D48" s="65"/>
      <c r="E48" s="65"/>
      <c r="F48" s="65"/>
      <c r="G48" s="65"/>
      <c r="H48" s="65"/>
      <c r="I48" s="65"/>
      <c r="J48" s="65"/>
      <c r="K48" s="65"/>
      <c r="L48" s="65"/>
      <c r="M48" s="65"/>
      <c r="N48" s="65"/>
      <c r="O48" s="65"/>
      <c r="P48" s="65"/>
      <c r="Q48" s="65"/>
      <c r="R48" s="65"/>
      <c r="S48" s="65"/>
      <c r="T48" s="65"/>
      <c r="U48" s="65"/>
      <c r="V48" s="65"/>
      <c r="W48" s="65"/>
      <c r="X48" s="65"/>
      <c r="Y48" s="65"/>
      <c r="Z48" s="65"/>
      <c r="AA48" s="65"/>
      <c r="AB48" s="65"/>
      <c r="AC48" s="65"/>
      <c r="AD48" s="65"/>
      <c r="AE48" s="65"/>
      <c r="AF48" s="65"/>
      <c r="AG48" s="65"/>
      <c r="AH48" s="65"/>
      <c r="AI48" s="65"/>
      <c r="AJ48" s="65"/>
      <c r="AK48" s="65"/>
      <c r="AL48" s="65"/>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65"/>
      <c r="D49" s="65"/>
      <c r="E49" s="65"/>
      <c r="F49" s="65"/>
      <c r="G49" s="65"/>
      <c r="H49" s="65"/>
      <c r="I49" s="65"/>
      <c r="J49" s="65"/>
      <c r="K49" s="65"/>
      <c r="L49" s="65"/>
      <c r="M49" s="65"/>
      <c r="N49" s="65"/>
      <c r="O49" s="65"/>
      <c r="P49" s="65"/>
      <c r="Q49" s="65"/>
      <c r="R49" s="65"/>
      <c r="S49" s="65"/>
      <c r="T49" s="65"/>
      <c r="U49" s="65"/>
      <c r="V49" s="65"/>
      <c r="W49" s="65"/>
      <c r="X49" s="65"/>
      <c r="Y49" s="65"/>
      <c r="Z49" s="65"/>
      <c r="AA49" s="65"/>
      <c r="AB49" s="65"/>
      <c r="AC49" s="65"/>
      <c r="AD49" s="65"/>
      <c r="AE49" s="65"/>
      <c r="AF49" s="65"/>
      <c r="AG49" s="65"/>
      <c r="AH49" s="65"/>
      <c r="AI49" s="65"/>
      <c r="AJ49" s="65"/>
      <c r="AK49" s="65"/>
      <c r="AL49" s="65"/>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65"/>
      <c r="D50" s="65"/>
      <c r="E50" s="65"/>
      <c r="F50" s="65"/>
      <c r="G50" s="65"/>
      <c r="H50" s="65"/>
      <c r="I50" s="65"/>
      <c r="J50" s="65"/>
      <c r="K50" s="65"/>
      <c r="L50" s="65"/>
      <c r="M50" s="65"/>
      <c r="N50" s="65"/>
      <c r="O50" s="65"/>
      <c r="P50" s="65"/>
      <c r="Q50" s="65"/>
      <c r="R50" s="65"/>
      <c r="S50" s="65"/>
      <c r="T50" s="65"/>
      <c r="U50" s="65"/>
      <c r="V50" s="65"/>
      <c r="W50" s="65"/>
      <c r="X50" s="65"/>
      <c r="Y50" s="65"/>
      <c r="Z50" s="65"/>
      <c r="AA50" s="65"/>
      <c r="AB50" s="65"/>
      <c r="AC50" s="65"/>
      <c r="AD50" s="65"/>
      <c r="AE50" s="65"/>
      <c r="AF50" s="65"/>
      <c r="AG50" s="65"/>
      <c r="AH50" s="65"/>
      <c r="AI50" s="65"/>
      <c r="AJ50" s="65"/>
      <c r="AK50" s="65"/>
      <c r="AL50" s="65"/>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37:AI37"/>
    <mergeCell ref="A38:AL38"/>
    <mergeCell ref="C39:D39"/>
    <mergeCell ref="C42:D42"/>
    <mergeCell ref="C43:G43"/>
    <mergeCell ref="C44:E44"/>
    <mergeCell ref="C45:D45"/>
    <mergeCell ref="O4:Q4"/>
    <mergeCell ref="R4:T4"/>
    <mergeCell ref="A5:A6"/>
    <mergeCell ref="B5:B6"/>
    <mergeCell ref="AJ5:AJ6"/>
    <mergeCell ref="AK5:AK6"/>
    <mergeCell ref="AL5:AL6"/>
  </mergeCells>
  <conditionalFormatting sqref="E6:G36 H6 I6:N36 O6:P6 Q6:AI36">
    <cfRule type="expression" dxfId="0" priority="1">
      <formula>IF(E$6="CN",1,0)</formula>
    </cfRule>
  </conditionalFormatting>
  <conditionalFormatting sqref="E6:G36 H6 I6:N36 O6:P6 Q6:AI36">
    <cfRule type="expression" dxfId="1" priority="2">
      <formula>IF(E$6="CN",1,0)</formula>
    </cfRule>
  </conditionalFormatting>
  <conditionalFormatting sqref="K16">
    <cfRule type="expression" dxfId="0" priority="3">
      <formula>IF(K$6="CN",1,0)</formula>
    </cfRule>
  </conditionalFormatting>
  <conditionalFormatting sqref="K16">
    <cfRule type="expression" dxfId="1" priority="4">
      <formula>IF(K$6="CN",1,0)</formula>
    </cfRule>
  </conditionalFormatting>
  <printOptions/>
  <pageMargins bottom="0.16875" footer="0.0" header="0.0" left="0.309027777777778" right="0.25" top="0.309027777777778"/>
  <pageSetup orientation="landscape"/>
  <colBreaks count="1" manualBreakCount="1">
    <brk id="38" man="1"/>
  </colBreaks>
  <drawing r:id="rId2"/>
  <legacyDrawing r:id="rId3"/>
</worksheet>
</file>

<file path=xl/worksheets/sheet2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86"/>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42</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685</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3.0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45352</v>
      </c>
      <c r="F5" s="74">
        <f t="shared" ref="F5:AI5" si="1">E5+1</f>
        <v>45353</v>
      </c>
      <c r="G5" s="74">
        <f t="shared" si="1"/>
        <v>45354</v>
      </c>
      <c r="H5" s="74">
        <f t="shared" si="1"/>
        <v>45355</v>
      </c>
      <c r="I5" s="74">
        <f t="shared" si="1"/>
        <v>45356</v>
      </c>
      <c r="J5" s="74">
        <f t="shared" si="1"/>
        <v>45357</v>
      </c>
      <c r="K5" s="74">
        <f t="shared" si="1"/>
        <v>45358</v>
      </c>
      <c r="L5" s="74">
        <f t="shared" si="1"/>
        <v>45359</v>
      </c>
      <c r="M5" s="74">
        <f t="shared" si="1"/>
        <v>45360</v>
      </c>
      <c r="N5" s="74">
        <f t="shared" si="1"/>
        <v>45361</v>
      </c>
      <c r="O5" s="74">
        <f t="shared" si="1"/>
        <v>45362</v>
      </c>
      <c r="P5" s="74">
        <f t="shared" si="1"/>
        <v>45363</v>
      </c>
      <c r="Q5" s="74">
        <f t="shared" si="1"/>
        <v>45364</v>
      </c>
      <c r="R5" s="74">
        <f t="shared" si="1"/>
        <v>45365</v>
      </c>
      <c r="S5" s="74">
        <f t="shared" si="1"/>
        <v>45366</v>
      </c>
      <c r="T5" s="74">
        <f t="shared" si="1"/>
        <v>45367</v>
      </c>
      <c r="U5" s="74">
        <f t="shared" si="1"/>
        <v>45368</v>
      </c>
      <c r="V5" s="74">
        <f t="shared" si="1"/>
        <v>45369</v>
      </c>
      <c r="W5" s="74">
        <f t="shared" si="1"/>
        <v>45370</v>
      </c>
      <c r="X5" s="74">
        <f t="shared" si="1"/>
        <v>45371</v>
      </c>
      <c r="Y5" s="74">
        <f t="shared" si="1"/>
        <v>45372</v>
      </c>
      <c r="Z5" s="74">
        <f t="shared" si="1"/>
        <v>45373</v>
      </c>
      <c r="AA5" s="74">
        <f t="shared" si="1"/>
        <v>45374</v>
      </c>
      <c r="AB5" s="74">
        <f t="shared" si="1"/>
        <v>45375</v>
      </c>
      <c r="AC5" s="74">
        <f t="shared" si="1"/>
        <v>45376</v>
      </c>
      <c r="AD5" s="74">
        <f t="shared" si="1"/>
        <v>45377</v>
      </c>
      <c r="AE5" s="74">
        <f t="shared" si="1"/>
        <v>45378</v>
      </c>
      <c r="AF5" s="74">
        <f t="shared" si="1"/>
        <v>45379</v>
      </c>
      <c r="AG5" s="74">
        <f t="shared" si="1"/>
        <v>45380</v>
      </c>
      <c r="AH5" s="74">
        <f t="shared" si="1"/>
        <v>45381</v>
      </c>
      <c r="AI5" s="74">
        <f t="shared" si="1"/>
        <v>45382</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6</v>
      </c>
      <c r="F6" s="80">
        <f t="shared" si="2"/>
        <v>7</v>
      </c>
      <c r="G6" s="80" t="str">
        <f t="shared" si="2"/>
        <v>CN</v>
      </c>
      <c r="H6" s="80">
        <f t="shared" si="2"/>
        <v>2</v>
      </c>
      <c r="I6" s="80">
        <f t="shared" si="2"/>
        <v>3</v>
      </c>
      <c r="J6" s="80">
        <f t="shared" si="2"/>
        <v>4</v>
      </c>
      <c r="K6" s="80">
        <f t="shared" si="2"/>
        <v>5</v>
      </c>
      <c r="L6" s="80">
        <f t="shared" si="2"/>
        <v>6</v>
      </c>
      <c r="M6" s="80">
        <f t="shared" si="2"/>
        <v>7</v>
      </c>
      <c r="N6" s="80" t="str">
        <f t="shared" si="2"/>
        <v>CN</v>
      </c>
      <c r="O6" s="80">
        <f t="shared" si="2"/>
        <v>2</v>
      </c>
      <c r="P6" s="80">
        <f t="shared" si="2"/>
        <v>3</v>
      </c>
      <c r="Q6" s="80">
        <f t="shared" si="2"/>
        <v>4</v>
      </c>
      <c r="R6" s="80">
        <f t="shared" si="2"/>
        <v>5</v>
      </c>
      <c r="S6" s="80">
        <f t="shared" si="2"/>
        <v>6</v>
      </c>
      <c r="T6" s="80">
        <f t="shared" si="2"/>
        <v>7</v>
      </c>
      <c r="U6" s="80" t="str">
        <f t="shared" si="2"/>
        <v>CN</v>
      </c>
      <c r="V6" s="80">
        <f t="shared" si="2"/>
        <v>2</v>
      </c>
      <c r="W6" s="80">
        <f t="shared" si="2"/>
        <v>3</v>
      </c>
      <c r="X6" s="80">
        <f t="shared" si="2"/>
        <v>4</v>
      </c>
      <c r="Y6" s="80">
        <f t="shared" si="2"/>
        <v>5</v>
      </c>
      <c r="Z6" s="80">
        <f t="shared" si="2"/>
        <v>6</v>
      </c>
      <c r="AA6" s="80">
        <f t="shared" si="2"/>
        <v>7</v>
      </c>
      <c r="AB6" s="80" t="str">
        <f t="shared" si="2"/>
        <v>CN</v>
      </c>
      <c r="AC6" s="80">
        <f t="shared" si="2"/>
        <v>2</v>
      </c>
      <c r="AD6" s="80">
        <f t="shared" si="2"/>
        <v>3</v>
      </c>
      <c r="AE6" s="80">
        <f t="shared" si="2"/>
        <v>4</v>
      </c>
      <c r="AF6" s="80">
        <f t="shared" si="2"/>
        <v>5</v>
      </c>
      <c r="AG6" s="80">
        <f t="shared" si="2"/>
        <v>6</v>
      </c>
      <c r="AH6" s="80">
        <f t="shared" si="2"/>
        <v>7</v>
      </c>
      <c r="AI6" s="80" t="str">
        <f t="shared" si="2"/>
        <v>CN</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94">
        <v>2.255201170014E12</v>
      </c>
      <c r="C7" s="83" t="s">
        <v>686</v>
      </c>
      <c r="D7" s="84" t="s">
        <v>422</v>
      </c>
      <c r="E7" s="85"/>
      <c r="F7" s="85"/>
      <c r="G7" s="85"/>
      <c r="H7" s="85"/>
      <c r="I7" s="85"/>
      <c r="J7" s="85"/>
      <c r="K7" s="85"/>
      <c r="L7" s="85"/>
      <c r="M7" s="85"/>
      <c r="N7" s="85"/>
      <c r="O7" s="85"/>
      <c r="P7" s="90"/>
      <c r="Q7" s="85"/>
      <c r="R7" s="85"/>
      <c r="S7" s="85"/>
      <c r="T7" s="85"/>
      <c r="U7" s="85"/>
      <c r="V7" s="85"/>
      <c r="W7" s="85"/>
      <c r="X7" s="85"/>
      <c r="Y7" s="85"/>
      <c r="Z7" s="85"/>
      <c r="AA7" s="85"/>
      <c r="AB7" s="85"/>
      <c r="AC7" s="85"/>
      <c r="AD7" s="85"/>
      <c r="AE7" s="85"/>
      <c r="AF7" s="85"/>
      <c r="AG7" s="85"/>
      <c r="AH7" s="85"/>
      <c r="AI7" s="85"/>
      <c r="AJ7" s="89">
        <f t="shared" ref="AJ7:AJ31" si="3">COUNTIF(E7:AI7,"K")+2*COUNTIF(E7:AI7,"2K")+COUNTIF(E7:AI7,"TK")+COUNTIF(E7:AI7,"KT")+COUNTIF(E7:AI7,"PK")+COUNTIF(E7:AI7,"KP")+2*COUNTIF(E7:AI7,"K2")</f>
        <v>0</v>
      </c>
      <c r="AK7" s="9">
        <f t="shared" ref="AK7:AK31" si="4">COUNTIF(F7:AJ7,"P")+2*COUNTIF(F7:AJ7,"2P")+COUNTIF(F7:AJ7,"TP")+COUNTIF(F7:AJ7,"PT")+COUNTIF(F7:AJ7,"PK")+COUNTIF(F7:AJ7,"KP")+2*COUNTIF(F7:AJ7,"P2")</f>
        <v>0</v>
      </c>
      <c r="AL7" s="9">
        <f t="shared" ref="AL7:AL31"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94">
        <v>2.255201170012E12</v>
      </c>
      <c r="C8" s="83" t="s">
        <v>84</v>
      </c>
      <c r="D8" s="84" t="s">
        <v>239</v>
      </c>
      <c r="E8" s="86"/>
      <c r="F8" s="85"/>
      <c r="G8" s="85"/>
      <c r="H8" s="85"/>
      <c r="I8" s="85"/>
      <c r="J8" s="85"/>
      <c r="K8" s="85"/>
      <c r="L8" s="85"/>
      <c r="M8" s="85"/>
      <c r="N8" s="85"/>
      <c r="O8" s="85"/>
      <c r="P8" s="90"/>
      <c r="Q8" s="85"/>
      <c r="R8" s="85"/>
      <c r="S8" s="85"/>
      <c r="T8" s="85"/>
      <c r="U8" s="85"/>
      <c r="V8" s="85"/>
      <c r="W8" s="85"/>
      <c r="X8" s="85"/>
      <c r="Y8" s="85"/>
      <c r="Z8" s="85"/>
      <c r="AA8" s="85"/>
      <c r="AB8" s="85"/>
      <c r="AC8" s="85"/>
      <c r="AD8" s="85"/>
      <c r="AE8" s="85"/>
      <c r="AF8" s="85"/>
      <c r="AG8" s="85"/>
      <c r="AH8" s="85"/>
      <c r="AI8" s="85"/>
      <c r="AJ8" s="89">
        <f t="shared" si="3"/>
        <v>0</v>
      </c>
      <c r="AK8" s="9">
        <f t="shared" si="4"/>
        <v>0</v>
      </c>
      <c r="AL8" s="9">
        <f t="shared" si="5"/>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94">
        <v>2.255201170011E12</v>
      </c>
      <c r="C9" s="95" t="s">
        <v>687</v>
      </c>
      <c r="D9" s="84" t="s">
        <v>183</v>
      </c>
      <c r="E9" s="85"/>
      <c r="F9" s="85"/>
      <c r="G9" s="85"/>
      <c r="H9" s="85"/>
      <c r="I9" s="85"/>
      <c r="J9" s="85"/>
      <c r="K9" s="85"/>
      <c r="L9" s="85"/>
      <c r="M9" s="85"/>
      <c r="N9" s="85"/>
      <c r="O9" s="85"/>
      <c r="P9" s="90"/>
      <c r="Q9" s="85"/>
      <c r="R9" s="85"/>
      <c r="S9" s="85"/>
      <c r="T9" s="85"/>
      <c r="U9" s="85"/>
      <c r="V9" s="85"/>
      <c r="W9" s="85"/>
      <c r="X9" s="85"/>
      <c r="Y9" s="85"/>
      <c r="Z9" s="85"/>
      <c r="AA9" s="85"/>
      <c r="AB9" s="85"/>
      <c r="AC9" s="85"/>
      <c r="AD9" s="85"/>
      <c r="AE9" s="85"/>
      <c r="AF9" s="85"/>
      <c r="AG9" s="85"/>
      <c r="AH9" s="85"/>
      <c r="AI9" s="85"/>
      <c r="AJ9" s="89">
        <f t="shared" si="3"/>
        <v>0</v>
      </c>
      <c r="AK9" s="9">
        <f t="shared" si="4"/>
        <v>0</v>
      </c>
      <c r="AL9" s="9">
        <f t="shared" si="5"/>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94">
        <v>2.255201170004E12</v>
      </c>
      <c r="C10" s="83" t="s">
        <v>688</v>
      </c>
      <c r="D10" s="84" t="s">
        <v>183</v>
      </c>
      <c r="E10" s="85"/>
      <c r="F10" s="85"/>
      <c r="G10" s="85"/>
      <c r="H10" s="85"/>
      <c r="I10" s="85"/>
      <c r="J10" s="85"/>
      <c r="K10" s="85"/>
      <c r="L10" s="85"/>
      <c r="M10" s="85"/>
      <c r="N10" s="85"/>
      <c r="O10" s="85"/>
      <c r="P10" s="90"/>
      <c r="Q10" s="85"/>
      <c r="R10" s="85"/>
      <c r="S10" s="85"/>
      <c r="T10" s="85"/>
      <c r="U10" s="85"/>
      <c r="V10" s="85"/>
      <c r="W10" s="85"/>
      <c r="X10" s="85"/>
      <c r="Y10" s="85"/>
      <c r="Z10" s="85"/>
      <c r="AA10" s="85"/>
      <c r="AB10" s="85"/>
      <c r="AC10" s="85"/>
      <c r="AD10" s="85"/>
      <c r="AE10" s="85"/>
      <c r="AF10" s="85"/>
      <c r="AG10" s="85"/>
      <c r="AH10" s="85"/>
      <c r="AI10" s="85"/>
      <c r="AJ10" s="89">
        <f t="shared" si="3"/>
        <v>0</v>
      </c>
      <c r="AK10" s="9">
        <f t="shared" si="4"/>
        <v>0</v>
      </c>
      <c r="AL10" s="9">
        <f t="shared" si="5"/>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94">
        <v>2.255201170029E12</v>
      </c>
      <c r="C11" s="83" t="s">
        <v>689</v>
      </c>
      <c r="D11" s="84" t="s">
        <v>64</v>
      </c>
      <c r="E11" s="85"/>
      <c r="F11" s="85"/>
      <c r="G11" s="85"/>
      <c r="H11" s="85"/>
      <c r="I11" s="85"/>
      <c r="J11" s="85"/>
      <c r="K11" s="85"/>
      <c r="L11" s="85"/>
      <c r="M11" s="85"/>
      <c r="N11" s="85"/>
      <c r="O11" s="85"/>
      <c r="P11" s="90"/>
      <c r="Q11" s="85"/>
      <c r="R11" s="85"/>
      <c r="S11" s="85"/>
      <c r="T11" s="85"/>
      <c r="U11" s="85"/>
      <c r="V11" s="85"/>
      <c r="W11" s="85"/>
      <c r="X11" s="85"/>
      <c r="Y11" s="85"/>
      <c r="Z11" s="85"/>
      <c r="AA11" s="85"/>
      <c r="AB11" s="85"/>
      <c r="AC11" s="85"/>
      <c r="AD11" s="85"/>
      <c r="AE11" s="85"/>
      <c r="AF11" s="85"/>
      <c r="AG11" s="85"/>
      <c r="AH11" s="85"/>
      <c r="AI11" s="85"/>
      <c r="AJ11" s="89">
        <f t="shared" si="3"/>
        <v>0</v>
      </c>
      <c r="AK11" s="9">
        <f t="shared" si="4"/>
        <v>0</v>
      </c>
      <c r="AL11" s="9">
        <f t="shared" si="5"/>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94">
        <v>2.255201170027E12</v>
      </c>
      <c r="C12" s="83" t="s">
        <v>690</v>
      </c>
      <c r="D12" s="84" t="s">
        <v>191</v>
      </c>
      <c r="E12" s="85"/>
      <c r="F12" s="85"/>
      <c r="G12" s="85"/>
      <c r="H12" s="85"/>
      <c r="I12" s="85"/>
      <c r="J12" s="85"/>
      <c r="K12" s="85"/>
      <c r="L12" s="85"/>
      <c r="M12" s="85"/>
      <c r="N12" s="85"/>
      <c r="O12" s="85"/>
      <c r="P12" s="90"/>
      <c r="Q12" s="85"/>
      <c r="R12" s="85"/>
      <c r="S12" s="85"/>
      <c r="T12" s="85"/>
      <c r="U12" s="85"/>
      <c r="V12" s="85"/>
      <c r="W12" s="85"/>
      <c r="X12" s="85"/>
      <c r="Y12" s="85"/>
      <c r="Z12" s="85"/>
      <c r="AA12" s="85"/>
      <c r="AB12" s="85"/>
      <c r="AC12" s="85"/>
      <c r="AD12" s="85"/>
      <c r="AE12" s="85"/>
      <c r="AF12" s="85"/>
      <c r="AG12" s="85"/>
      <c r="AH12" s="85"/>
      <c r="AI12" s="85"/>
      <c r="AJ12" s="89">
        <f t="shared" si="3"/>
        <v>0</v>
      </c>
      <c r="AK12" s="9">
        <f t="shared" si="4"/>
        <v>0</v>
      </c>
      <c r="AL12" s="9">
        <f t="shared" si="5"/>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94">
        <v>2.255201170013E12</v>
      </c>
      <c r="C13" s="83" t="s">
        <v>691</v>
      </c>
      <c r="D13" s="84" t="s">
        <v>191</v>
      </c>
      <c r="E13" s="85"/>
      <c r="F13" s="85"/>
      <c r="G13" s="85"/>
      <c r="H13" s="86"/>
      <c r="I13" s="85"/>
      <c r="J13" s="85"/>
      <c r="K13" s="85"/>
      <c r="L13" s="85"/>
      <c r="M13" s="85"/>
      <c r="N13" s="85"/>
      <c r="O13" s="85"/>
      <c r="P13" s="87"/>
      <c r="Q13" s="85"/>
      <c r="R13" s="85"/>
      <c r="S13" s="85"/>
      <c r="T13" s="85"/>
      <c r="U13" s="85"/>
      <c r="V13" s="85"/>
      <c r="W13" s="85"/>
      <c r="X13" s="86"/>
      <c r="Y13" s="85"/>
      <c r="Z13" s="85"/>
      <c r="AA13" s="85"/>
      <c r="AB13" s="85"/>
      <c r="AC13" s="85"/>
      <c r="AD13" s="85"/>
      <c r="AE13" s="85"/>
      <c r="AF13" s="85"/>
      <c r="AG13" s="85"/>
      <c r="AH13" s="85"/>
      <c r="AI13" s="85"/>
      <c r="AJ13" s="89">
        <f t="shared" si="3"/>
        <v>0</v>
      </c>
      <c r="AK13" s="9">
        <f t="shared" si="4"/>
        <v>0</v>
      </c>
      <c r="AL13" s="9">
        <f t="shared" si="5"/>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94">
        <v>2.255201170002E12</v>
      </c>
      <c r="C14" s="83" t="s">
        <v>326</v>
      </c>
      <c r="D14" s="84" t="s">
        <v>193</v>
      </c>
      <c r="E14" s="85"/>
      <c r="F14" s="85"/>
      <c r="G14" s="85"/>
      <c r="H14" s="85"/>
      <c r="I14" s="85"/>
      <c r="J14" s="85"/>
      <c r="K14" s="85"/>
      <c r="L14" s="85"/>
      <c r="M14" s="85"/>
      <c r="N14" s="85"/>
      <c r="O14" s="85"/>
      <c r="P14" s="90"/>
      <c r="Q14" s="85"/>
      <c r="R14" s="85"/>
      <c r="S14" s="86"/>
      <c r="T14" s="86"/>
      <c r="U14" s="85"/>
      <c r="V14" s="85"/>
      <c r="W14" s="85"/>
      <c r="X14" s="85"/>
      <c r="Y14" s="85"/>
      <c r="Z14" s="85"/>
      <c r="AA14" s="85"/>
      <c r="AB14" s="85"/>
      <c r="AC14" s="85"/>
      <c r="AD14" s="85"/>
      <c r="AE14" s="85"/>
      <c r="AF14" s="85"/>
      <c r="AG14" s="85"/>
      <c r="AH14" s="85"/>
      <c r="AI14" s="85"/>
      <c r="AJ14" s="89">
        <f t="shared" si="3"/>
        <v>0</v>
      </c>
      <c r="AK14" s="9">
        <f t="shared" si="4"/>
        <v>0</v>
      </c>
      <c r="AL14" s="9">
        <f t="shared" si="5"/>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94">
        <v>2.255201170009E12</v>
      </c>
      <c r="C15" s="83" t="s">
        <v>692</v>
      </c>
      <c r="D15" s="84" t="s">
        <v>270</v>
      </c>
      <c r="E15" s="85"/>
      <c r="F15" s="85"/>
      <c r="G15" s="85"/>
      <c r="H15" s="85"/>
      <c r="I15" s="85"/>
      <c r="J15" s="85"/>
      <c r="K15" s="85"/>
      <c r="L15" s="85"/>
      <c r="M15" s="85"/>
      <c r="N15" s="85"/>
      <c r="O15" s="86"/>
      <c r="P15" s="90"/>
      <c r="Q15" s="85"/>
      <c r="R15" s="85"/>
      <c r="S15" s="85"/>
      <c r="T15" s="85"/>
      <c r="U15" s="85"/>
      <c r="V15" s="85"/>
      <c r="W15" s="85"/>
      <c r="X15" s="86"/>
      <c r="Y15" s="85"/>
      <c r="Z15" s="85"/>
      <c r="AA15" s="85"/>
      <c r="AB15" s="85"/>
      <c r="AC15" s="85"/>
      <c r="AD15" s="85"/>
      <c r="AE15" s="85"/>
      <c r="AF15" s="85"/>
      <c r="AG15" s="86"/>
      <c r="AH15" s="85"/>
      <c r="AI15" s="85"/>
      <c r="AJ15" s="89">
        <f t="shared" si="3"/>
        <v>0</v>
      </c>
      <c r="AK15" s="9">
        <f t="shared" si="4"/>
        <v>0</v>
      </c>
      <c r="AL15" s="9">
        <f t="shared" si="5"/>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94">
        <v>2.255201170017E12</v>
      </c>
      <c r="C16" s="83" t="s">
        <v>693</v>
      </c>
      <c r="D16" s="84" t="s">
        <v>146</v>
      </c>
      <c r="E16" s="85"/>
      <c r="F16" s="85"/>
      <c r="G16" s="85"/>
      <c r="H16" s="85"/>
      <c r="I16" s="85"/>
      <c r="J16" s="85"/>
      <c r="K16" s="85"/>
      <c r="L16" s="85"/>
      <c r="M16" s="85"/>
      <c r="N16" s="85"/>
      <c r="O16" s="85"/>
      <c r="P16" s="90"/>
      <c r="Q16" s="85"/>
      <c r="R16" s="85"/>
      <c r="S16" s="85"/>
      <c r="T16" s="85"/>
      <c r="U16" s="85"/>
      <c r="V16" s="85"/>
      <c r="W16" s="85"/>
      <c r="X16" s="85"/>
      <c r="Y16" s="85"/>
      <c r="Z16" s="85"/>
      <c r="AA16" s="85"/>
      <c r="AB16" s="85"/>
      <c r="AC16" s="85"/>
      <c r="AD16" s="85"/>
      <c r="AE16" s="85"/>
      <c r="AF16" s="85"/>
      <c r="AG16" s="85"/>
      <c r="AH16" s="85"/>
      <c r="AI16" s="85"/>
      <c r="AJ16" s="89">
        <f t="shared" si="3"/>
        <v>0</v>
      </c>
      <c r="AK16" s="9">
        <f t="shared" si="4"/>
        <v>0</v>
      </c>
      <c r="AL16" s="9">
        <f t="shared" si="5"/>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94">
        <v>2.25520117001E12</v>
      </c>
      <c r="C17" s="83" t="s">
        <v>694</v>
      </c>
      <c r="D17" s="84" t="s">
        <v>146</v>
      </c>
      <c r="E17" s="85"/>
      <c r="F17" s="85"/>
      <c r="G17" s="85"/>
      <c r="H17" s="85"/>
      <c r="I17" s="85"/>
      <c r="J17" s="85"/>
      <c r="K17" s="85"/>
      <c r="L17" s="85"/>
      <c r="M17" s="85"/>
      <c r="N17" s="85"/>
      <c r="O17" s="85"/>
      <c r="P17" s="90"/>
      <c r="Q17" s="86"/>
      <c r="R17" s="85"/>
      <c r="S17" s="85"/>
      <c r="T17" s="85"/>
      <c r="U17" s="85"/>
      <c r="V17" s="85"/>
      <c r="W17" s="85"/>
      <c r="X17" s="85"/>
      <c r="Y17" s="85"/>
      <c r="Z17" s="85"/>
      <c r="AA17" s="85"/>
      <c r="AB17" s="85"/>
      <c r="AC17" s="85"/>
      <c r="AD17" s="85"/>
      <c r="AE17" s="85"/>
      <c r="AF17" s="85"/>
      <c r="AG17" s="85"/>
      <c r="AH17" s="85"/>
      <c r="AI17" s="85"/>
      <c r="AJ17" s="89">
        <f t="shared" si="3"/>
        <v>0</v>
      </c>
      <c r="AK17" s="9">
        <f t="shared" si="4"/>
        <v>0</v>
      </c>
      <c r="AL17" s="9">
        <f t="shared" si="5"/>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94">
        <v>2.255201170016E12</v>
      </c>
      <c r="C18" s="83" t="s">
        <v>695</v>
      </c>
      <c r="D18" s="84" t="s">
        <v>85</v>
      </c>
      <c r="E18" s="85"/>
      <c r="F18" s="85"/>
      <c r="G18" s="85"/>
      <c r="H18" s="85"/>
      <c r="I18" s="85"/>
      <c r="J18" s="85"/>
      <c r="K18" s="85"/>
      <c r="L18" s="85"/>
      <c r="M18" s="85"/>
      <c r="N18" s="85"/>
      <c r="O18" s="85"/>
      <c r="P18" s="90"/>
      <c r="Q18" s="85"/>
      <c r="R18" s="85"/>
      <c r="S18" s="85"/>
      <c r="T18" s="85"/>
      <c r="U18" s="85"/>
      <c r="V18" s="85"/>
      <c r="W18" s="85"/>
      <c r="X18" s="85"/>
      <c r="Y18" s="85"/>
      <c r="Z18" s="85"/>
      <c r="AA18" s="85"/>
      <c r="AB18" s="85"/>
      <c r="AC18" s="85"/>
      <c r="AD18" s="85"/>
      <c r="AE18" s="85"/>
      <c r="AF18" s="85"/>
      <c r="AG18" s="85"/>
      <c r="AH18" s="85"/>
      <c r="AI18" s="85"/>
      <c r="AJ18" s="89">
        <f t="shared" si="3"/>
        <v>0</v>
      </c>
      <c r="AK18" s="9">
        <f t="shared" si="4"/>
        <v>0</v>
      </c>
      <c r="AL18" s="9">
        <f t="shared" si="5"/>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94">
        <v>2.255201170025E12</v>
      </c>
      <c r="C19" s="83" t="s">
        <v>696</v>
      </c>
      <c r="D19" s="84" t="s">
        <v>259</v>
      </c>
      <c r="E19" s="85"/>
      <c r="F19" s="85"/>
      <c r="G19" s="85"/>
      <c r="H19" s="85"/>
      <c r="I19" s="85"/>
      <c r="J19" s="85"/>
      <c r="K19" s="85"/>
      <c r="L19" s="85"/>
      <c r="M19" s="85"/>
      <c r="N19" s="85"/>
      <c r="O19" s="86"/>
      <c r="P19" s="87"/>
      <c r="Q19" s="85"/>
      <c r="R19" s="85"/>
      <c r="S19" s="85"/>
      <c r="T19" s="85"/>
      <c r="U19" s="85"/>
      <c r="V19" s="85"/>
      <c r="W19" s="85"/>
      <c r="X19" s="86"/>
      <c r="Y19" s="85"/>
      <c r="Z19" s="85"/>
      <c r="AA19" s="86"/>
      <c r="AB19" s="85"/>
      <c r="AC19" s="85"/>
      <c r="AD19" s="85"/>
      <c r="AE19" s="86"/>
      <c r="AF19" s="85"/>
      <c r="AG19" s="85"/>
      <c r="AH19" s="85"/>
      <c r="AI19" s="85"/>
      <c r="AJ19" s="89">
        <f t="shared" si="3"/>
        <v>0</v>
      </c>
      <c r="AK19" s="9">
        <f t="shared" si="4"/>
        <v>0</v>
      </c>
      <c r="AL19" s="9">
        <f t="shared" si="5"/>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94">
        <v>2.255201170023E12</v>
      </c>
      <c r="C20" s="83" t="s">
        <v>697</v>
      </c>
      <c r="D20" s="84" t="s">
        <v>260</v>
      </c>
      <c r="E20" s="85"/>
      <c r="F20" s="85"/>
      <c r="G20" s="85"/>
      <c r="H20" s="85"/>
      <c r="I20" s="85"/>
      <c r="J20" s="85"/>
      <c r="K20" s="85"/>
      <c r="L20" s="85"/>
      <c r="M20" s="85"/>
      <c r="N20" s="85"/>
      <c r="O20" s="85"/>
      <c r="P20" s="90"/>
      <c r="Q20" s="85"/>
      <c r="R20" s="85"/>
      <c r="S20" s="85"/>
      <c r="T20" s="85"/>
      <c r="U20" s="85"/>
      <c r="V20" s="85"/>
      <c r="W20" s="85"/>
      <c r="X20" s="85"/>
      <c r="Y20" s="85"/>
      <c r="Z20" s="85"/>
      <c r="AA20" s="85"/>
      <c r="AB20" s="85"/>
      <c r="AC20" s="85"/>
      <c r="AD20" s="85"/>
      <c r="AE20" s="85"/>
      <c r="AF20" s="85"/>
      <c r="AG20" s="85"/>
      <c r="AH20" s="85"/>
      <c r="AI20" s="85"/>
      <c r="AJ20" s="89">
        <f t="shared" si="3"/>
        <v>0</v>
      </c>
      <c r="AK20" s="9">
        <f t="shared" si="4"/>
        <v>0</v>
      </c>
      <c r="AL20" s="9">
        <f t="shared" si="5"/>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94">
        <v>2.255201170008E12</v>
      </c>
      <c r="C21" s="83" t="s">
        <v>698</v>
      </c>
      <c r="D21" s="84" t="s">
        <v>214</v>
      </c>
      <c r="E21" s="85"/>
      <c r="F21" s="85"/>
      <c r="G21" s="85"/>
      <c r="H21" s="85"/>
      <c r="I21" s="85"/>
      <c r="J21" s="85"/>
      <c r="K21" s="85"/>
      <c r="L21" s="85"/>
      <c r="M21" s="85"/>
      <c r="N21" s="85"/>
      <c r="O21" s="85"/>
      <c r="P21" s="90"/>
      <c r="Q21" s="85"/>
      <c r="R21" s="85"/>
      <c r="S21" s="85"/>
      <c r="T21" s="85"/>
      <c r="U21" s="85"/>
      <c r="V21" s="85"/>
      <c r="W21" s="85"/>
      <c r="X21" s="85"/>
      <c r="Y21" s="85"/>
      <c r="Z21" s="85"/>
      <c r="AA21" s="85"/>
      <c r="AB21" s="85"/>
      <c r="AC21" s="85"/>
      <c r="AD21" s="85"/>
      <c r="AE21" s="85"/>
      <c r="AF21" s="85"/>
      <c r="AG21" s="85"/>
      <c r="AH21" s="85"/>
      <c r="AI21" s="85"/>
      <c r="AJ21" s="89">
        <f t="shared" si="3"/>
        <v>0</v>
      </c>
      <c r="AK21" s="9">
        <f t="shared" si="4"/>
        <v>0</v>
      </c>
      <c r="AL21" s="9">
        <f t="shared" si="5"/>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94">
        <v>2.255201170061E12</v>
      </c>
      <c r="C22" s="83" t="s">
        <v>699</v>
      </c>
      <c r="D22" s="84" t="s">
        <v>343</v>
      </c>
      <c r="E22" s="85"/>
      <c r="F22" s="85"/>
      <c r="G22" s="85"/>
      <c r="H22" s="86"/>
      <c r="I22" s="85"/>
      <c r="J22" s="85"/>
      <c r="K22" s="85"/>
      <c r="L22" s="86"/>
      <c r="M22" s="85"/>
      <c r="N22" s="85"/>
      <c r="O22" s="85"/>
      <c r="P22" s="90"/>
      <c r="Q22" s="85"/>
      <c r="R22" s="85"/>
      <c r="S22" s="85"/>
      <c r="T22" s="86"/>
      <c r="U22" s="85"/>
      <c r="V22" s="85"/>
      <c r="W22" s="85"/>
      <c r="X22" s="86"/>
      <c r="Y22" s="85"/>
      <c r="Z22" s="85"/>
      <c r="AA22" s="85"/>
      <c r="AB22" s="85"/>
      <c r="AC22" s="85"/>
      <c r="AD22" s="85"/>
      <c r="AE22" s="85"/>
      <c r="AF22" s="85"/>
      <c r="AG22" s="85"/>
      <c r="AH22" s="85"/>
      <c r="AI22" s="85"/>
      <c r="AJ22" s="89">
        <f t="shared" si="3"/>
        <v>0</v>
      </c>
      <c r="AK22" s="9">
        <f t="shared" si="4"/>
        <v>0</v>
      </c>
      <c r="AL22" s="9">
        <f t="shared" si="5"/>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94">
        <v>2.255201170006E12</v>
      </c>
      <c r="C23" s="83" t="s">
        <v>487</v>
      </c>
      <c r="D23" s="84" t="s">
        <v>450</v>
      </c>
      <c r="E23" s="85"/>
      <c r="F23" s="85"/>
      <c r="G23" s="85"/>
      <c r="H23" s="85"/>
      <c r="I23" s="85"/>
      <c r="J23" s="85"/>
      <c r="K23" s="85"/>
      <c r="L23" s="85"/>
      <c r="M23" s="85"/>
      <c r="N23" s="85"/>
      <c r="O23" s="85"/>
      <c r="P23" s="90"/>
      <c r="Q23" s="85"/>
      <c r="R23" s="85"/>
      <c r="S23" s="86"/>
      <c r="T23" s="85"/>
      <c r="U23" s="85"/>
      <c r="V23" s="85"/>
      <c r="W23" s="85"/>
      <c r="X23" s="86"/>
      <c r="Y23" s="85"/>
      <c r="Z23" s="85"/>
      <c r="AA23" s="85"/>
      <c r="AB23" s="85"/>
      <c r="AC23" s="85"/>
      <c r="AD23" s="85"/>
      <c r="AE23" s="85"/>
      <c r="AF23" s="85"/>
      <c r="AG23" s="85"/>
      <c r="AH23" s="85"/>
      <c r="AI23" s="85"/>
      <c r="AJ23" s="89">
        <f t="shared" si="3"/>
        <v>0</v>
      </c>
      <c r="AK23" s="9">
        <f t="shared" si="4"/>
        <v>0</v>
      </c>
      <c r="AL23" s="9">
        <f t="shared" si="5"/>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94">
        <v>2.255201170024E12</v>
      </c>
      <c r="C24" s="83" t="s">
        <v>402</v>
      </c>
      <c r="D24" s="84" t="s">
        <v>266</v>
      </c>
      <c r="E24" s="85"/>
      <c r="F24" s="85"/>
      <c r="G24" s="85"/>
      <c r="H24" s="85"/>
      <c r="I24" s="85"/>
      <c r="J24" s="85"/>
      <c r="K24" s="85"/>
      <c r="L24" s="85"/>
      <c r="M24" s="85"/>
      <c r="N24" s="85"/>
      <c r="O24" s="85"/>
      <c r="P24" s="90"/>
      <c r="Q24" s="85"/>
      <c r="R24" s="85"/>
      <c r="S24" s="85"/>
      <c r="T24" s="85"/>
      <c r="U24" s="85"/>
      <c r="V24" s="85"/>
      <c r="W24" s="85"/>
      <c r="X24" s="86"/>
      <c r="Y24" s="85"/>
      <c r="Z24" s="85"/>
      <c r="AA24" s="85"/>
      <c r="AB24" s="85"/>
      <c r="AC24" s="85"/>
      <c r="AD24" s="85"/>
      <c r="AE24" s="86"/>
      <c r="AF24" s="85"/>
      <c r="AG24" s="85"/>
      <c r="AH24" s="85"/>
      <c r="AI24" s="85"/>
      <c r="AJ24" s="89">
        <f t="shared" si="3"/>
        <v>0</v>
      </c>
      <c r="AK24" s="9">
        <f t="shared" si="4"/>
        <v>0</v>
      </c>
      <c r="AL24" s="9">
        <f t="shared" si="5"/>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94">
        <v>2.255201170007E12</v>
      </c>
      <c r="C25" s="83" t="s">
        <v>700</v>
      </c>
      <c r="D25" s="84" t="s">
        <v>172</v>
      </c>
      <c r="E25" s="85"/>
      <c r="F25" s="85"/>
      <c r="G25" s="85"/>
      <c r="H25" s="85"/>
      <c r="I25" s="85"/>
      <c r="J25" s="85"/>
      <c r="K25" s="85"/>
      <c r="L25" s="85"/>
      <c r="M25" s="85"/>
      <c r="N25" s="85"/>
      <c r="O25" s="85"/>
      <c r="P25" s="90"/>
      <c r="Q25" s="85"/>
      <c r="R25" s="85"/>
      <c r="S25" s="85"/>
      <c r="T25" s="85"/>
      <c r="U25" s="85"/>
      <c r="V25" s="85"/>
      <c r="W25" s="85"/>
      <c r="X25" s="85"/>
      <c r="Y25" s="85"/>
      <c r="Z25" s="85"/>
      <c r="AA25" s="85"/>
      <c r="AB25" s="85"/>
      <c r="AC25" s="85"/>
      <c r="AD25" s="85"/>
      <c r="AE25" s="85"/>
      <c r="AF25" s="85"/>
      <c r="AG25" s="85"/>
      <c r="AH25" s="85"/>
      <c r="AI25" s="85"/>
      <c r="AJ25" s="89">
        <f t="shared" si="3"/>
        <v>0</v>
      </c>
      <c r="AK25" s="9">
        <f t="shared" si="4"/>
        <v>0</v>
      </c>
      <c r="AL25" s="9">
        <f t="shared" si="5"/>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94"/>
      <c r="C26" s="83"/>
      <c r="D26" s="84"/>
      <c r="E26" s="85"/>
      <c r="F26" s="85"/>
      <c r="G26" s="85"/>
      <c r="H26" s="85"/>
      <c r="I26" s="85"/>
      <c r="J26" s="85"/>
      <c r="K26" s="85"/>
      <c r="L26" s="85"/>
      <c r="M26" s="85"/>
      <c r="N26" s="85"/>
      <c r="O26" s="85"/>
      <c r="P26" s="90"/>
      <c r="Q26" s="85"/>
      <c r="R26" s="85"/>
      <c r="S26" s="85"/>
      <c r="T26" s="85"/>
      <c r="U26" s="85"/>
      <c r="V26" s="85"/>
      <c r="W26" s="85"/>
      <c r="X26" s="85"/>
      <c r="Y26" s="85"/>
      <c r="Z26" s="85"/>
      <c r="AA26" s="85"/>
      <c r="AB26" s="85"/>
      <c r="AC26" s="85"/>
      <c r="AD26" s="85"/>
      <c r="AE26" s="85"/>
      <c r="AF26" s="85"/>
      <c r="AG26" s="85"/>
      <c r="AH26" s="85"/>
      <c r="AI26" s="85"/>
      <c r="AJ26" s="89">
        <f t="shared" si="3"/>
        <v>0</v>
      </c>
      <c r="AK26" s="9">
        <f t="shared" si="4"/>
        <v>0</v>
      </c>
      <c r="AL26" s="9">
        <f t="shared" si="5"/>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94"/>
      <c r="C27" s="83"/>
      <c r="D27" s="84"/>
      <c r="E27" s="85"/>
      <c r="F27" s="85"/>
      <c r="G27" s="85"/>
      <c r="H27" s="85"/>
      <c r="I27" s="85"/>
      <c r="J27" s="85"/>
      <c r="K27" s="85"/>
      <c r="L27" s="85"/>
      <c r="M27" s="85"/>
      <c r="N27" s="85"/>
      <c r="O27" s="85"/>
      <c r="P27" s="90"/>
      <c r="Q27" s="85"/>
      <c r="R27" s="85"/>
      <c r="S27" s="85"/>
      <c r="T27" s="85"/>
      <c r="U27" s="85"/>
      <c r="V27" s="85"/>
      <c r="W27" s="85"/>
      <c r="X27" s="85"/>
      <c r="Y27" s="85"/>
      <c r="Z27" s="85"/>
      <c r="AA27" s="85"/>
      <c r="AB27" s="85"/>
      <c r="AC27" s="85"/>
      <c r="AD27" s="85"/>
      <c r="AE27" s="85"/>
      <c r="AF27" s="85"/>
      <c r="AG27" s="85"/>
      <c r="AH27" s="85"/>
      <c r="AI27" s="85"/>
      <c r="AJ27" s="89">
        <f t="shared" si="3"/>
        <v>0</v>
      </c>
      <c r="AK27" s="9">
        <f t="shared" si="4"/>
        <v>0</v>
      </c>
      <c r="AL27" s="9">
        <f t="shared" si="5"/>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94"/>
      <c r="C28" s="83"/>
      <c r="D28" s="84"/>
      <c r="E28" s="85"/>
      <c r="F28" s="85"/>
      <c r="G28" s="85"/>
      <c r="H28" s="85"/>
      <c r="I28" s="85"/>
      <c r="J28" s="85"/>
      <c r="K28" s="85"/>
      <c r="L28" s="85"/>
      <c r="M28" s="85"/>
      <c r="N28" s="85"/>
      <c r="O28" s="85"/>
      <c r="P28" s="90"/>
      <c r="Q28" s="85"/>
      <c r="R28" s="85"/>
      <c r="S28" s="85"/>
      <c r="T28" s="85"/>
      <c r="U28" s="85"/>
      <c r="V28" s="85"/>
      <c r="W28" s="85"/>
      <c r="X28" s="85"/>
      <c r="Y28" s="85"/>
      <c r="Z28" s="85"/>
      <c r="AA28" s="85"/>
      <c r="AB28" s="85"/>
      <c r="AC28" s="85"/>
      <c r="AD28" s="85"/>
      <c r="AE28" s="85"/>
      <c r="AF28" s="85"/>
      <c r="AG28" s="85"/>
      <c r="AH28" s="85"/>
      <c r="AI28" s="85"/>
      <c r="AJ28" s="89">
        <f t="shared" si="3"/>
        <v>0</v>
      </c>
      <c r="AK28" s="9">
        <f t="shared" si="4"/>
        <v>0</v>
      </c>
      <c r="AL28" s="9">
        <f t="shared" si="5"/>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94"/>
      <c r="C29" s="83"/>
      <c r="D29" s="84"/>
      <c r="E29" s="85"/>
      <c r="F29" s="85"/>
      <c r="G29" s="85"/>
      <c r="H29" s="85"/>
      <c r="I29" s="85"/>
      <c r="J29" s="85"/>
      <c r="K29" s="85"/>
      <c r="L29" s="85"/>
      <c r="M29" s="85"/>
      <c r="N29" s="85"/>
      <c r="O29" s="85"/>
      <c r="P29" s="90"/>
      <c r="Q29" s="85"/>
      <c r="R29" s="85"/>
      <c r="S29" s="85"/>
      <c r="T29" s="85"/>
      <c r="U29" s="85"/>
      <c r="V29" s="85"/>
      <c r="W29" s="85"/>
      <c r="X29" s="85"/>
      <c r="Y29" s="85"/>
      <c r="Z29" s="85"/>
      <c r="AA29" s="85"/>
      <c r="AB29" s="85"/>
      <c r="AC29" s="85"/>
      <c r="AD29" s="85"/>
      <c r="AE29" s="85"/>
      <c r="AF29" s="85"/>
      <c r="AG29" s="85"/>
      <c r="AH29" s="85"/>
      <c r="AI29" s="85"/>
      <c r="AJ29" s="89">
        <f t="shared" si="3"/>
        <v>0</v>
      </c>
      <c r="AK29" s="9">
        <f t="shared" si="4"/>
        <v>0</v>
      </c>
      <c r="AL29" s="9">
        <f t="shared" si="5"/>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94"/>
      <c r="C30" s="83"/>
      <c r="D30" s="84"/>
      <c r="E30" s="85"/>
      <c r="F30" s="85"/>
      <c r="G30" s="85"/>
      <c r="H30" s="85"/>
      <c r="I30" s="85"/>
      <c r="J30" s="85"/>
      <c r="K30" s="85"/>
      <c r="L30" s="85"/>
      <c r="M30" s="85"/>
      <c r="N30" s="85"/>
      <c r="O30" s="85"/>
      <c r="P30" s="90"/>
      <c r="Q30" s="85"/>
      <c r="R30" s="85"/>
      <c r="S30" s="85"/>
      <c r="T30" s="85"/>
      <c r="U30" s="85"/>
      <c r="V30" s="85"/>
      <c r="W30" s="85"/>
      <c r="X30" s="85"/>
      <c r="Y30" s="85"/>
      <c r="Z30" s="85"/>
      <c r="AA30" s="85"/>
      <c r="AB30" s="85"/>
      <c r="AC30" s="85"/>
      <c r="AD30" s="85"/>
      <c r="AE30" s="85"/>
      <c r="AF30" s="85"/>
      <c r="AG30" s="85"/>
      <c r="AH30" s="85"/>
      <c r="AI30" s="85"/>
      <c r="AJ30" s="89">
        <f t="shared" si="3"/>
        <v>0</v>
      </c>
      <c r="AK30" s="9">
        <f t="shared" si="4"/>
        <v>0</v>
      </c>
      <c r="AL30" s="9">
        <f t="shared" si="5"/>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81">
        <v>25.0</v>
      </c>
      <c r="B31" s="102"/>
      <c r="C31" s="103"/>
      <c r="D31" s="104"/>
      <c r="E31" s="85"/>
      <c r="F31" s="85"/>
      <c r="G31" s="85"/>
      <c r="H31" s="85"/>
      <c r="I31" s="85"/>
      <c r="J31" s="85"/>
      <c r="K31" s="85"/>
      <c r="L31" s="85"/>
      <c r="M31" s="85"/>
      <c r="N31" s="85"/>
      <c r="O31" s="85"/>
      <c r="P31" s="90"/>
      <c r="Q31" s="85"/>
      <c r="R31" s="85"/>
      <c r="S31" s="85"/>
      <c r="T31" s="85"/>
      <c r="U31" s="85"/>
      <c r="V31" s="85"/>
      <c r="W31" s="85"/>
      <c r="X31" s="85"/>
      <c r="Y31" s="85"/>
      <c r="Z31" s="85"/>
      <c r="AA31" s="85"/>
      <c r="AB31" s="85"/>
      <c r="AC31" s="85"/>
      <c r="AD31" s="85"/>
      <c r="AE31" s="85"/>
      <c r="AF31" s="85"/>
      <c r="AG31" s="85"/>
      <c r="AH31" s="85"/>
      <c r="AI31" s="85"/>
      <c r="AJ31" s="89">
        <f t="shared" si="3"/>
        <v>0</v>
      </c>
      <c r="AK31" s="9">
        <f t="shared" si="4"/>
        <v>0</v>
      </c>
      <c r="AL31" s="9">
        <f t="shared" si="5"/>
        <v>0</v>
      </c>
      <c r="AM31" s="93"/>
      <c r="AN31" s="93"/>
      <c r="AO31" s="64"/>
      <c r="AP31" s="76"/>
      <c r="AQ31" s="76"/>
      <c r="AR31" s="76"/>
      <c r="AS31" s="76"/>
      <c r="AT31" s="76"/>
      <c r="AU31" s="76"/>
      <c r="AV31" s="76"/>
      <c r="AW31" s="76"/>
      <c r="AX31" s="76"/>
      <c r="AY31" s="76"/>
      <c r="AZ31" s="76"/>
      <c r="BA31" s="76"/>
      <c r="BB31" s="76"/>
      <c r="BC31" s="76"/>
      <c r="BD31" s="76"/>
      <c r="BE31" s="76"/>
      <c r="BF31" s="76"/>
    </row>
    <row r="32" ht="21.0" customHeight="1">
      <c r="A32" s="105" t="s">
        <v>124</v>
      </c>
      <c r="B32" s="33"/>
      <c r="C32" s="33"/>
      <c r="D32" s="33"/>
      <c r="E32" s="33"/>
      <c r="F32" s="33"/>
      <c r="G32" s="33"/>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4"/>
      <c r="AJ32" s="89">
        <f t="shared" ref="AJ32:AL32" si="6">SUM(AJ8:AJ31)</f>
        <v>0</v>
      </c>
      <c r="AK32" s="89">
        <f t="shared" si="6"/>
        <v>0</v>
      </c>
      <c r="AL32" s="89">
        <f t="shared" si="6"/>
        <v>0</v>
      </c>
      <c r="AM32" s="89" t="s">
        <v>125</v>
      </c>
      <c r="AN32" s="89" t="s">
        <v>126</v>
      </c>
      <c r="AO32" s="89" t="s">
        <v>127</v>
      </c>
      <c r="AP32" s="64"/>
      <c r="AQ32" s="64"/>
      <c r="AR32" s="76"/>
      <c r="AS32" s="76"/>
      <c r="AT32" s="76"/>
      <c r="AU32" s="76"/>
      <c r="AV32" s="76"/>
      <c r="AW32" s="76"/>
      <c r="AX32" s="76"/>
      <c r="AY32" s="76"/>
      <c r="AZ32" s="76"/>
      <c r="BA32" s="76"/>
      <c r="BB32" s="76"/>
      <c r="BC32" s="76"/>
      <c r="BD32" s="76"/>
      <c r="BE32" s="76"/>
      <c r="BF32" s="76"/>
    </row>
    <row r="33" ht="21.0" customHeight="1">
      <c r="A33" s="106" t="s">
        <v>128</v>
      </c>
      <c r="B33" s="33"/>
      <c r="C33" s="33"/>
      <c r="D33" s="33"/>
      <c r="E33" s="33"/>
      <c r="F33" s="33"/>
      <c r="G33" s="33"/>
      <c r="H33" s="33"/>
      <c r="I33" s="33"/>
      <c r="J33" s="33"/>
      <c r="K33" s="33"/>
      <c r="L33" s="33"/>
      <c r="M33" s="33"/>
      <c r="N33" s="33"/>
      <c r="O33" s="33"/>
      <c r="P33" s="33"/>
      <c r="Q33" s="33"/>
      <c r="R33" s="33"/>
      <c r="S33" s="33"/>
      <c r="T33" s="33"/>
      <c r="U33" s="33"/>
      <c r="V33" s="33"/>
      <c r="W33" s="33"/>
      <c r="X33" s="33"/>
      <c r="Y33" s="33"/>
      <c r="Z33" s="33"/>
      <c r="AA33" s="33"/>
      <c r="AB33" s="33"/>
      <c r="AC33" s="33"/>
      <c r="AD33" s="33"/>
      <c r="AE33" s="33"/>
      <c r="AF33" s="33"/>
      <c r="AG33" s="33"/>
      <c r="AH33" s="33"/>
      <c r="AI33" s="33"/>
      <c r="AJ33" s="33"/>
      <c r="AK33" s="33"/>
      <c r="AL33" s="34"/>
      <c r="AM33" s="89"/>
      <c r="AN33" s="89"/>
      <c r="AO33" s="89"/>
      <c r="AP33" s="64"/>
      <c r="AQ33" s="64"/>
      <c r="AR33" s="76"/>
      <c r="AS33" s="76"/>
      <c r="AT33" s="76"/>
      <c r="AU33" s="76"/>
      <c r="AV33" s="76"/>
      <c r="AW33" s="76"/>
      <c r="AX33" s="76"/>
      <c r="AY33" s="76"/>
      <c r="AZ33" s="76"/>
      <c r="BA33" s="76"/>
      <c r="BB33" s="76"/>
      <c r="BC33" s="76"/>
      <c r="BD33" s="76"/>
      <c r="BE33" s="76"/>
      <c r="BF33" s="76"/>
    </row>
    <row r="34" ht="18.0" customHeight="1">
      <c r="A34" s="107"/>
      <c r="B34" s="107"/>
      <c r="C34" s="108"/>
      <c r="E34" s="65"/>
      <c r="F34" s="65"/>
      <c r="G34" s="65"/>
      <c r="H34" s="109"/>
      <c r="I34" s="110"/>
      <c r="J34" s="110"/>
      <c r="K34" s="110"/>
      <c r="L34" s="110"/>
      <c r="M34" s="110"/>
      <c r="N34" s="110"/>
      <c r="O34" s="110"/>
      <c r="P34" s="110"/>
      <c r="Q34" s="110"/>
      <c r="R34" s="110"/>
      <c r="S34" s="110"/>
      <c r="T34" s="110"/>
      <c r="U34" s="110"/>
      <c r="V34" s="110"/>
      <c r="W34" s="110"/>
      <c r="X34" s="110"/>
      <c r="Y34" s="110"/>
      <c r="Z34" s="110"/>
      <c r="AA34" s="110"/>
      <c r="AB34" s="110"/>
      <c r="AC34" s="110"/>
      <c r="AD34" s="110"/>
      <c r="AE34" s="110"/>
      <c r="AF34" s="110"/>
      <c r="AG34" s="110"/>
      <c r="AH34" s="110"/>
      <c r="AI34" s="110"/>
      <c r="AJ34" s="110"/>
      <c r="AK34" s="110"/>
      <c r="AL34" s="110"/>
      <c r="AM34" s="65"/>
      <c r="AN34" s="65"/>
      <c r="AO34" s="65"/>
      <c r="AP34" s="65"/>
      <c r="AQ34" s="65"/>
      <c r="AR34" s="65"/>
      <c r="AS34" s="65"/>
      <c r="AT34" s="65"/>
      <c r="AU34" s="65"/>
      <c r="AV34" s="65"/>
      <c r="AW34" s="65"/>
      <c r="AX34" s="65"/>
      <c r="AY34" s="65"/>
      <c r="AZ34" s="65"/>
      <c r="BA34" s="65"/>
      <c r="BB34" s="65"/>
      <c r="BC34" s="65"/>
      <c r="BD34" s="65"/>
      <c r="BE34" s="65"/>
      <c r="BF34" s="65"/>
    </row>
    <row r="35" ht="18.0" customHeight="1">
      <c r="A35" s="65"/>
      <c r="B35" s="65"/>
      <c r="C35" s="108"/>
      <c r="D35" s="65"/>
      <c r="E35" s="65"/>
      <c r="F35" s="65"/>
      <c r="G35" s="65"/>
      <c r="H35" s="110"/>
      <c r="I35" s="110"/>
      <c r="J35" s="110"/>
      <c r="K35" s="110"/>
      <c r="L35" s="110"/>
      <c r="M35" s="110"/>
      <c r="N35" s="110"/>
      <c r="O35" s="110"/>
      <c r="P35" s="110"/>
      <c r="Q35" s="110"/>
      <c r="R35" s="110"/>
      <c r="S35" s="110"/>
      <c r="T35" s="110"/>
      <c r="U35" s="110"/>
      <c r="V35" s="110"/>
      <c r="W35" s="110"/>
      <c r="X35" s="110"/>
      <c r="Y35" s="110"/>
      <c r="Z35" s="110"/>
      <c r="AA35" s="110"/>
      <c r="AB35" s="110"/>
      <c r="AC35" s="110"/>
      <c r="AD35" s="110"/>
      <c r="AE35" s="110"/>
      <c r="AF35" s="110"/>
      <c r="AG35" s="110"/>
      <c r="AH35" s="110"/>
      <c r="AI35" s="110"/>
      <c r="AJ35" s="110"/>
      <c r="AK35" s="110"/>
      <c r="AL35" s="110"/>
      <c r="AM35" s="65"/>
      <c r="AN35" s="65"/>
      <c r="AO35" s="65"/>
      <c r="AP35" s="65"/>
      <c r="AQ35" s="65"/>
      <c r="AR35" s="65"/>
      <c r="AS35" s="65"/>
      <c r="AT35" s="65"/>
      <c r="AU35" s="65"/>
      <c r="AV35" s="65"/>
      <c r="AW35" s="65"/>
      <c r="AX35" s="65"/>
      <c r="AY35" s="65"/>
      <c r="AZ35" s="65"/>
      <c r="BA35" s="65"/>
      <c r="BB35" s="65"/>
      <c r="BC35" s="65"/>
      <c r="BD35" s="65"/>
      <c r="BE35" s="65"/>
      <c r="BF35" s="65"/>
    </row>
    <row r="36" ht="18.0" customHeight="1">
      <c r="A36" s="65"/>
      <c r="B36" s="65"/>
      <c r="C36" s="108"/>
      <c r="D36" s="65"/>
      <c r="E36" s="65"/>
      <c r="F36" s="65"/>
      <c r="G36" s="65"/>
      <c r="H36" s="110"/>
      <c r="I36" s="110"/>
      <c r="J36" s="110"/>
      <c r="K36" s="110"/>
      <c r="L36" s="110"/>
      <c r="M36" s="110"/>
      <c r="N36" s="110"/>
      <c r="O36" s="110"/>
      <c r="P36" s="110"/>
      <c r="Q36" s="110"/>
      <c r="R36" s="110"/>
      <c r="S36" s="110"/>
      <c r="T36" s="110"/>
      <c r="U36" s="110"/>
      <c r="V36" s="110"/>
      <c r="W36" s="110"/>
      <c r="X36" s="110"/>
      <c r="Y36" s="110"/>
      <c r="Z36" s="110"/>
      <c r="AA36" s="110"/>
      <c r="AB36" s="110"/>
      <c r="AC36" s="110"/>
      <c r="AD36" s="110"/>
      <c r="AE36" s="110"/>
      <c r="AF36" s="110"/>
      <c r="AG36" s="110"/>
      <c r="AH36" s="110"/>
      <c r="AI36" s="110"/>
      <c r="AJ36" s="110"/>
      <c r="AK36" s="110"/>
      <c r="AL36" s="110"/>
      <c r="AM36" s="65"/>
      <c r="AN36" s="65"/>
      <c r="AO36" s="65"/>
      <c r="AP36" s="65"/>
      <c r="AQ36" s="65"/>
      <c r="AR36" s="65"/>
      <c r="AS36" s="65"/>
      <c r="AT36" s="65"/>
      <c r="AU36" s="65"/>
      <c r="AV36" s="65"/>
      <c r="AW36" s="65"/>
      <c r="AX36" s="65"/>
      <c r="AY36" s="65"/>
      <c r="AZ36" s="65"/>
      <c r="BA36" s="65"/>
      <c r="BB36" s="65"/>
      <c r="BC36" s="65"/>
      <c r="BD36" s="65"/>
      <c r="BE36" s="65"/>
      <c r="BF36" s="65"/>
    </row>
    <row r="37" ht="18.0" customHeight="1">
      <c r="A37" s="65"/>
      <c r="B37" s="65"/>
      <c r="C37" s="108"/>
      <c r="E37" s="65"/>
      <c r="F37" s="65"/>
      <c r="G37" s="65"/>
      <c r="H37" s="110"/>
      <c r="I37" s="110"/>
      <c r="J37" s="110"/>
      <c r="K37" s="110"/>
      <c r="L37" s="110"/>
      <c r="M37" s="110"/>
      <c r="N37" s="110"/>
      <c r="O37" s="110"/>
      <c r="P37" s="110"/>
      <c r="Q37" s="110"/>
      <c r="R37" s="110"/>
      <c r="S37" s="110"/>
      <c r="T37" s="110"/>
      <c r="U37" s="110"/>
      <c r="V37" s="110"/>
      <c r="W37" s="110"/>
      <c r="X37" s="110"/>
      <c r="Y37" s="110"/>
      <c r="Z37" s="110"/>
      <c r="AA37" s="110"/>
      <c r="AB37" s="110"/>
      <c r="AC37" s="110"/>
      <c r="AD37" s="110"/>
      <c r="AE37" s="110"/>
      <c r="AF37" s="110"/>
      <c r="AG37" s="110"/>
      <c r="AH37" s="110"/>
      <c r="AI37" s="110"/>
      <c r="AJ37" s="110"/>
      <c r="AK37" s="110"/>
      <c r="AL37" s="110"/>
      <c r="AM37" s="65"/>
      <c r="AN37" s="65"/>
      <c r="AO37" s="65"/>
      <c r="AP37" s="65"/>
      <c r="AQ37" s="65"/>
      <c r="AR37" s="65"/>
      <c r="AS37" s="65"/>
      <c r="AT37" s="65"/>
      <c r="AU37" s="65"/>
      <c r="AV37" s="65"/>
      <c r="AW37" s="65"/>
      <c r="AX37" s="65"/>
      <c r="AY37" s="65"/>
      <c r="AZ37" s="65"/>
      <c r="BA37" s="65"/>
      <c r="BB37" s="65"/>
      <c r="BC37" s="65"/>
      <c r="BD37" s="65"/>
      <c r="BE37" s="65"/>
      <c r="BF37" s="65"/>
    </row>
    <row r="38" ht="18.0" customHeight="1">
      <c r="A38" s="65"/>
      <c r="B38" s="65"/>
      <c r="C38" s="108"/>
      <c r="H38" s="110"/>
      <c r="I38" s="110"/>
      <c r="J38" s="110"/>
      <c r="K38" s="110"/>
      <c r="L38" s="110"/>
      <c r="M38" s="110"/>
      <c r="N38" s="110"/>
      <c r="O38" s="110"/>
      <c r="P38" s="110"/>
      <c r="Q38" s="110"/>
      <c r="R38" s="110"/>
      <c r="S38" s="110"/>
      <c r="T38" s="110"/>
      <c r="U38" s="110"/>
      <c r="V38" s="110"/>
      <c r="W38" s="110"/>
      <c r="X38" s="110"/>
      <c r="Y38" s="110"/>
      <c r="Z38" s="110"/>
      <c r="AA38" s="110"/>
      <c r="AB38" s="110"/>
      <c r="AC38" s="110"/>
      <c r="AD38" s="110"/>
      <c r="AE38" s="110"/>
      <c r="AF38" s="110"/>
      <c r="AG38" s="110"/>
      <c r="AH38" s="110"/>
      <c r="AI38" s="110"/>
      <c r="AJ38" s="110"/>
      <c r="AK38" s="110"/>
      <c r="AL38" s="110"/>
      <c r="AM38" s="65"/>
      <c r="AN38" s="65"/>
      <c r="AO38" s="65"/>
      <c r="AP38" s="65"/>
      <c r="AQ38" s="65"/>
      <c r="AR38" s="65"/>
      <c r="AS38" s="65"/>
      <c r="AT38" s="65"/>
      <c r="AU38" s="65"/>
      <c r="AV38" s="65"/>
      <c r="AW38" s="65"/>
      <c r="AX38" s="65"/>
      <c r="AY38" s="65"/>
      <c r="AZ38" s="65"/>
      <c r="BA38" s="65"/>
      <c r="BB38" s="65"/>
      <c r="BC38" s="65"/>
      <c r="BD38" s="65"/>
      <c r="BE38" s="65"/>
      <c r="BF38" s="65"/>
    </row>
    <row r="39" ht="18.0" customHeight="1">
      <c r="A39" s="65"/>
      <c r="B39" s="65"/>
      <c r="C39" s="108"/>
      <c r="F39" s="65"/>
      <c r="G39" s="65"/>
      <c r="H39" s="110"/>
      <c r="I39" s="110"/>
      <c r="J39" s="110"/>
      <c r="K39" s="110"/>
      <c r="L39" s="110"/>
      <c r="M39" s="110"/>
      <c r="N39" s="110"/>
      <c r="O39" s="110"/>
      <c r="P39" s="110"/>
      <c r="Q39" s="110"/>
      <c r="R39" s="110"/>
      <c r="S39" s="110"/>
      <c r="T39" s="110"/>
      <c r="U39" s="110"/>
      <c r="V39" s="110"/>
      <c r="W39" s="110"/>
      <c r="X39" s="110"/>
      <c r="Y39" s="110"/>
      <c r="Z39" s="110"/>
      <c r="AA39" s="110"/>
      <c r="AB39" s="110"/>
      <c r="AC39" s="110"/>
      <c r="AD39" s="110"/>
      <c r="AE39" s="110"/>
      <c r="AF39" s="110"/>
      <c r="AG39" s="110"/>
      <c r="AH39" s="110"/>
      <c r="AI39" s="110"/>
      <c r="AJ39" s="110"/>
      <c r="AK39" s="110"/>
      <c r="AL39" s="110"/>
      <c r="AM39" s="65"/>
      <c r="AN39" s="65"/>
      <c r="AO39" s="65"/>
      <c r="AP39" s="65"/>
      <c r="AQ39" s="65"/>
      <c r="AR39" s="65"/>
      <c r="AS39" s="65"/>
      <c r="AT39" s="65"/>
      <c r="AU39" s="65"/>
      <c r="AV39" s="65"/>
      <c r="AW39" s="65"/>
      <c r="AX39" s="65"/>
      <c r="AY39" s="65"/>
      <c r="AZ39" s="65"/>
      <c r="BA39" s="65"/>
      <c r="BB39" s="65"/>
      <c r="BC39" s="65"/>
      <c r="BD39" s="65"/>
      <c r="BE39" s="65"/>
      <c r="BF39" s="65"/>
    </row>
    <row r="40" ht="18.0" customHeight="1">
      <c r="A40" s="65"/>
      <c r="B40" s="65"/>
      <c r="C40" s="108"/>
      <c r="E40" s="65"/>
      <c r="F40" s="65"/>
      <c r="G40" s="65"/>
      <c r="H40" s="110"/>
      <c r="I40" s="110"/>
      <c r="J40" s="110"/>
      <c r="K40" s="110"/>
      <c r="L40" s="110"/>
      <c r="M40" s="110"/>
      <c r="N40" s="110"/>
      <c r="O40" s="110"/>
      <c r="P40" s="110"/>
      <c r="Q40" s="110"/>
      <c r="R40" s="110"/>
      <c r="S40" s="110"/>
      <c r="T40" s="110"/>
      <c r="U40" s="110"/>
      <c r="V40" s="110"/>
      <c r="W40" s="110"/>
      <c r="X40" s="110"/>
      <c r="Y40" s="110"/>
      <c r="Z40" s="110"/>
      <c r="AA40" s="110"/>
      <c r="AB40" s="110"/>
      <c r="AC40" s="110"/>
      <c r="AD40" s="110"/>
      <c r="AE40" s="110"/>
      <c r="AF40" s="110"/>
      <c r="AG40" s="110"/>
      <c r="AH40" s="110"/>
      <c r="AI40" s="110"/>
      <c r="AJ40" s="110"/>
      <c r="AK40" s="110"/>
      <c r="AL40" s="110"/>
      <c r="AM40" s="65"/>
      <c r="AN40" s="65"/>
      <c r="AO40" s="65"/>
      <c r="AP40" s="65"/>
      <c r="AQ40" s="65"/>
      <c r="AR40" s="65"/>
      <c r="AS40" s="65"/>
      <c r="AT40" s="65"/>
      <c r="AU40" s="65"/>
      <c r="AV40" s="65"/>
      <c r="AW40" s="65"/>
      <c r="AX40" s="65"/>
      <c r="AY40" s="65"/>
      <c r="AZ40" s="65"/>
      <c r="BA40" s="65"/>
      <c r="BB40" s="65"/>
      <c r="BC40" s="65"/>
      <c r="BD40" s="65"/>
      <c r="BE40" s="65"/>
      <c r="BF40" s="65"/>
    </row>
    <row r="41" ht="18.0" customHeight="1">
      <c r="A41" s="65"/>
      <c r="B41" s="65"/>
      <c r="C41" s="65"/>
      <c r="D41" s="65"/>
      <c r="E41" s="65"/>
      <c r="F41" s="65"/>
      <c r="G41" s="65"/>
      <c r="H41" s="65"/>
      <c r="I41" s="65"/>
      <c r="J41" s="65"/>
      <c r="K41" s="65"/>
      <c r="L41" s="65"/>
      <c r="M41" s="65"/>
      <c r="N41" s="65"/>
      <c r="O41" s="65"/>
      <c r="P41" s="65"/>
      <c r="Q41" s="65"/>
      <c r="R41" s="65"/>
      <c r="S41" s="65"/>
      <c r="T41" s="65"/>
      <c r="U41" s="65"/>
      <c r="V41" s="65"/>
      <c r="W41" s="65"/>
      <c r="X41" s="65"/>
      <c r="Y41" s="65"/>
      <c r="Z41" s="65"/>
      <c r="AA41" s="65"/>
      <c r="AB41" s="65"/>
      <c r="AC41" s="65"/>
      <c r="AD41" s="65"/>
      <c r="AE41" s="65"/>
      <c r="AF41" s="65"/>
      <c r="AG41" s="65"/>
      <c r="AH41" s="65"/>
      <c r="AI41" s="65"/>
      <c r="AJ41" s="65"/>
      <c r="AK41" s="65"/>
      <c r="AL41" s="65"/>
      <c r="AM41" s="65"/>
      <c r="AN41" s="65"/>
      <c r="AO41" s="65"/>
      <c r="AP41" s="65"/>
      <c r="AQ41" s="65"/>
      <c r="AR41" s="65"/>
      <c r="AS41" s="65"/>
      <c r="AT41" s="65"/>
      <c r="AU41" s="65"/>
      <c r="AV41" s="65"/>
      <c r="AW41" s="65"/>
      <c r="AX41" s="65"/>
      <c r="AY41" s="65"/>
      <c r="AZ41" s="65"/>
      <c r="BA41" s="65"/>
      <c r="BB41" s="65"/>
      <c r="BC41" s="65"/>
      <c r="BD41" s="65"/>
      <c r="BE41" s="65"/>
      <c r="BF41" s="65"/>
    </row>
    <row r="42" ht="18.0" customHeight="1">
      <c r="A42" s="65"/>
      <c r="B42" s="65"/>
      <c r="C42" s="65"/>
      <c r="D42" s="65"/>
      <c r="E42" s="65"/>
      <c r="F42" s="65"/>
      <c r="G42" s="65"/>
      <c r="H42" s="65"/>
      <c r="I42" s="65"/>
      <c r="J42" s="65"/>
      <c r="K42" s="65"/>
      <c r="L42" s="65"/>
      <c r="M42" s="65"/>
      <c r="N42" s="65"/>
      <c r="O42" s="65"/>
      <c r="P42" s="65"/>
      <c r="Q42" s="65"/>
      <c r="R42" s="65"/>
      <c r="S42" s="65"/>
      <c r="T42" s="65"/>
      <c r="U42" s="65"/>
      <c r="V42" s="65"/>
      <c r="W42" s="65"/>
      <c r="X42" s="65"/>
      <c r="Y42" s="65"/>
      <c r="Z42" s="65"/>
      <c r="AA42" s="65"/>
      <c r="AB42" s="65"/>
      <c r="AC42" s="65"/>
      <c r="AD42" s="65"/>
      <c r="AE42" s="65"/>
      <c r="AF42" s="65"/>
      <c r="AG42" s="65"/>
      <c r="AH42" s="65"/>
      <c r="AI42" s="65"/>
      <c r="AJ42" s="65"/>
      <c r="AK42" s="65"/>
      <c r="AL42" s="65"/>
      <c r="AM42" s="65"/>
      <c r="AN42" s="65"/>
      <c r="AO42" s="65"/>
      <c r="AP42" s="65"/>
      <c r="AQ42" s="65"/>
      <c r="AR42" s="65"/>
      <c r="AS42" s="65"/>
      <c r="AT42" s="65"/>
      <c r="AU42" s="65"/>
      <c r="AV42" s="65"/>
      <c r="AW42" s="65"/>
      <c r="AX42" s="65"/>
      <c r="AY42" s="65"/>
      <c r="AZ42" s="65"/>
      <c r="BA42" s="65"/>
      <c r="BB42" s="65"/>
      <c r="BC42" s="65"/>
      <c r="BD42" s="65"/>
      <c r="BE42" s="65"/>
      <c r="BF42" s="65"/>
    </row>
    <row r="43" ht="18.0" customHeight="1">
      <c r="A43" s="65"/>
      <c r="B43" s="65"/>
      <c r="C43" s="65"/>
      <c r="D43" s="65"/>
      <c r="E43" s="65"/>
      <c r="F43" s="65"/>
      <c r="G43" s="65"/>
      <c r="H43" s="65"/>
      <c r="I43" s="65"/>
      <c r="J43" s="65"/>
      <c r="K43" s="65"/>
      <c r="L43" s="65"/>
      <c r="M43" s="65"/>
      <c r="N43" s="65"/>
      <c r="O43" s="65"/>
      <c r="P43" s="65"/>
      <c r="Q43" s="65"/>
      <c r="R43" s="65"/>
      <c r="S43" s="65"/>
      <c r="T43" s="65"/>
      <c r="U43" s="65"/>
      <c r="V43" s="65"/>
      <c r="W43" s="65"/>
      <c r="X43" s="65"/>
      <c r="Y43" s="65"/>
      <c r="Z43" s="65"/>
      <c r="AA43" s="65"/>
      <c r="AB43" s="65"/>
      <c r="AC43" s="65"/>
      <c r="AD43" s="65"/>
      <c r="AE43" s="65"/>
      <c r="AF43" s="65"/>
      <c r="AG43" s="65"/>
      <c r="AH43" s="65"/>
      <c r="AI43" s="65"/>
      <c r="AJ43" s="65"/>
      <c r="AK43" s="65"/>
      <c r="AL43" s="65"/>
      <c r="AM43" s="65"/>
      <c r="AN43" s="65"/>
      <c r="AO43" s="65"/>
      <c r="AP43" s="65"/>
      <c r="AQ43" s="65"/>
      <c r="AR43" s="65"/>
      <c r="AS43" s="65"/>
      <c r="AT43" s="65"/>
      <c r="AU43" s="65"/>
      <c r="AV43" s="65"/>
      <c r="AW43" s="65"/>
      <c r="AX43" s="65"/>
      <c r="AY43" s="65"/>
      <c r="AZ43" s="65"/>
      <c r="BA43" s="65"/>
      <c r="BB43" s="65"/>
      <c r="BC43" s="65"/>
      <c r="BD43" s="65"/>
      <c r="BE43" s="65"/>
      <c r="BF43" s="65"/>
    </row>
    <row r="44" ht="18.0" customHeight="1">
      <c r="A44" s="65"/>
      <c r="B44" s="65"/>
      <c r="C44" s="65"/>
      <c r="D44" s="65"/>
      <c r="E44" s="65"/>
      <c r="F44" s="65"/>
      <c r="G44" s="65"/>
      <c r="H44" s="65"/>
      <c r="I44" s="65"/>
      <c r="J44" s="65"/>
      <c r="K44" s="65"/>
      <c r="L44" s="65"/>
      <c r="M44" s="65"/>
      <c r="N44" s="65"/>
      <c r="O44" s="65"/>
      <c r="P44" s="65"/>
      <c r="Q44" s="65"/>
      <c r="R44" s="65"/>
      <c r="S44" s="65"/>
      <c r="T44" s="65"/>
      <c r="U44" s="65"/>
      <c r="V44" s="65"/>
      <c r="W44" s="65"/>
      <c r="X44" s="65"/>
      <c r="Y44" s="65"/>
      <c r="Z44" s="65"/>
      <c r="AA44" s="65"/>
      <c r="AB44" s="65"/>
      <c r="AC44" s="65"/>
      <c r="AD44" s="65"/>
      <c r="AE44" s="65"/>
      <c r="AF44" s="65"/>
      <c r="AG44" s="65"/>
      <c r="AH44" s="65"/>
      <c r="AI44" s="65"/>
      <c r="AJ44" s="65"/>
      <c r="AK44" s="65"/>
      <c r="AL44" s="65"/>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65"/>
      <c r="D45" s="65"/>
      <c r="E45" s="65"/>
      <c r="F45" s="65"/>
      <c r="G45" s="65"/>
      <c r="H45" s="65"/>
      <c r="I45" s="65"/>
      <c r="J45" s="65"/>
      <c r="K45" s="65"/>
      <c r="L45" s="65"/>
      <c r="M45" s="65"/>
      <c r="N45" s="65"/>
      <c r="O45" s="65"/>
      <c r="P45" s="65"/>
      <c r="Q45" s="65"/>
      <c r="R45" s="65"/>
      <c r="S45" s="65"/>
      <c r="T45" s="65"/>
      <c r="U45" s="65"/>
      <c r="V45" s="65"/>
      <c r="W45" s="65"/>
      <c r="X45" s="65"/>
      <c r="Y45" s="65"/>
      <c r="Z45" s="65"/>
      <c r="AA45" s="65"/>
      <c r="AB45" s="65"/>
      <c r="AC45" s="65"/>
      <c r="AD45" s="65"/>
      <c r="AE45" s="65"/>
      <c r="AF45" s="65"/>
      <c r="AG45" s="65"/>
      <c r="AH45" s="65"/>
      <c r="AI45" s="65"/>
      <c r="AJ45" s="65"/>
      <c r="AK45" s="65"/>
      <c r="AL45" s="65"/>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65"/>
      <c r="D46" s="65"/>
      <c r="E46" s="65"/>
      <c r="F46" s="65"/>
      <c r="G46" s="65"/>
      <c r="H46" s="65"/>
      <c r="I46" s="65"/>
      <c r="J46" s="65"/>
      <c r="K46" s="65"/>
      <c r="L46" s="65"/>
      <c r="M46" s="65"/>
      <c r="N46" s="65"/>
      <c r="O46" s="65"/>
      <c r="P46" s="65"/>
      <c r="Q46" s="65"/>
      <c r="R46" s="65"/>
      <c r="S46" s="65"/>
      <c r="T46" s="65"/>
      <c r="U46" s="65"/>
      <c r="V46" s="65"/>
      <c r="W46" s="65"/>
      <c r="X46" s="65"/>
      <c r="Y46" s="65"/>
      <c r="Z46" s="65"/>
      <c r="AA46" s="65"/>
      <c r="AB46" s="65"/>
      <c r="AC46" s="65"/>
      <c r="AD46" s="65"/>
      <c r="AE46" s="65"/>
      <c r="AF46" s="65"/>
      <c r="AG46" s="65"/>
      <c r="AH46" s="65"/>
      <c r="AI46" s="65"/>
      <c r="AJ46" s="65"/>
      <c r="AK46" s="65"/>
      <c r="AL46" s="65"/>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65"/>
      <c r="D47" s="65"/>
      <c r="E47" s="65"/>
      <c r="F47" s="65"/>
      <c r="G47" s="65"/>
      <c r="H47" s="65"/>
      <c r="I47" s="65"/>
      <c r="J47" s="65"/>
      <c r="K47" s="65"/>
      <c r="L47" s="65"/>
      <c r="M47" s="65"/>
      <c r="N47" s="65"/>
      <c r="O47" s="65"/>
      <c r="P47" s="65"/>
      <c r="Q47" s="65"/>
      <c r="R47" s="65"/>
      <c r="S47" s="65"/>
      <c r="T47" s="65"/>
      <c r="U47" s="65"/>
      <c r="V47" s="65"/>
      <c r="W47" s="65"/>
      <c r="X47" s="65"/>
      <c r="Y47" s="65"/>
      <c r="Z47" s="65"/>
      <c r="AA47" s="65"/>
      <c r="AB47" s="65"/>
      <c r="AC47" s="65"/>
      <c r="AD47" s="65"/>
      <c r="AE47" s="65"/>
      <c r="AF47" s="65"/>
      <c r="AG47" s="65"/>
      <c r="AH47" s="65"/>
      <c r="AI47" s="65"/>
      <c r="AJ47" s="65"/>
      <c r="AK47" s="65"/>
      <c r="AL47" s="65"/>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65"/>
      <c r="D48" s="65"/>
      <c r="E48" s="65"/>
      <c r="F48" s="65"/>
      <c r="G48" s="65"/>
      <c r="H48" s="65"/>
      <c r="I48" s="65"/>
      <c r="J48" s="65"/>
      <c r="K48" s="65"/>
      <c r="L48" s="65"/>
      <c r="M48" s="65"/>
      <c r="N48" s="65"/>
      <c r="O48" s="65"/>
      <c r="P48" s="65"/>
      <c r="Q48" s="65"/>
      <c r="R48" s="65"/>
      <c r="S48" s="65"/>
      <c r="T48" s="65"/>
      <c r="U48" s="65"/>
      <c r="V48" s="65"/>
      <c r="W48" s="65"/>
      <c r="X48" s="65"/>
      <c r="Y48" s="65"/>
      <c r="Z48" s="65"/>
      <c r="AA48" s="65"/>
      <c r="AB48" s="65"/>
      <c r="AC48" s="65"/>
      <c r="AD48" s="65"/>
      <c r="AE48" s="65"/>
      <c r="AF48" s="65"/>
      <c r="AG48" s="65"/>
      <c r="AH48" s="65"/>
      <c r="AI48" s="65"/>
      <c r="AJ48" s="65"/>
      <c r="AK48" s="65"/>
      <c r="AL48" s="65"/>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65"/>
      <c r="D49" s="65"/>
      <c r="E49" s="65"/>
      <c r="F49" s="65"/>
      <c r="G49" s="65"/>
      <c r="H49" s="65"/>
      <c r="I49" s="65"/>
      <c r="J49" s="65"/>
      <c r="K49" s="65"/>
      <c r="L49" s="65"/>
      <c r="M49" s="65"/>
      <c r="N49" s="65"/>
      <c r="O49" s="65"/>
      <c r="P49" s="65"/>
      <c r="Q49" s="65"/>
      <c r="R49" s="65"/>
      <c r="S49" s="65"/>
      <c r="T49" s="65"/>
      <c r="U49" s="65"/>
      <c r="V49" s="65"/>
      <c r="W49" s="65"/>
      <c r="X49" s="65"/>
      <c r="Y49" s="65"/>
      <c r="Z49" s="65"/>
      <c r="AA49" s="65"/>
      <c r="AB49" s="65"/>
      <c r="AC49" s="65"/>
      <c r="AD49" s="65"/>
      <c r="AE49" s="65"/>
      <c r="AF49" s="65"/>
      <c r="AG49" s="65"/>
      <c r="AH49" s="65"/>
      <c r="AI49" s="65"/>
      <c r="AJ49" s="65"/>
      <c r="AK49" s="65"/>
      <c r="AL49" s="65"/>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65"/>
      <c r="D50" s="65"/>
      <c r="E50" s="65"/>
      <c r="F50" s="65"/>
      <c r="G50" s="65"/>
      <c r="H50" s="65"/>
      <c r="I50" s="65"/>
      <c r="J50" s="65"/>
      <c r="K50" s="65"/>
      <c r="L50" s="65"/>
      <c r="M50" s="65"/>
      <c r="N50" s="65"/>
      <c r="O50" s="65"/>
      <c r="P50" s="65"/>
      <c r="Q50" s="65"/>
      <c r="R50" s="65"/>
      <c r="S50" s="65"/>
      <c r="T50" s="65"/>
      <c r="U50" s="65"/>
      <c r="V50" s="65"/>
      <c r="W50" s="65"/>
      <c r="X50" s="65"/>
      <c r="Y50" s="65"/>
      <c r="Z50" s="65"/>
      <c r="AA50" s="65"/>
      <c r="AB50" s="65"/>
      <c r="AC50" s="65"/>
      <c r="AD50" s="65"/>
      <c r="AE50" s="65"/>
      <c r="AF50" s="65"/>
      <c r="AG50" s="65"/>
      <c r="AH50" s="65"/>
      <c r="AI50" s="65"/>
      <c r="AJ50" s="65"/>
      <c r="AK50" s="65"/>
      <c r="AL50" s="65"/>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32:AI32"/>
    <mergeCell ref="A33:AL33"/>
    <mergeCell ref="C34:D34"/>
    <mergeCell ref="C37:D37"/>
    <mergeCell ref="C38:G38"/>
    <mergeCell ref="C39:E39"/>
    <mergeCell ref="C40:D40"/>
    <mergeCell ref="O4:Q4"/>
    <mergeCell ref="R4:T4"/>
    <mergeCell ref="A5:A6"/>
    <mergeCell ref="B5:B6"/>
    <mergeCell ref="AJ5:AJ6"/>
    <mergeCell ref="AK5:AK6"/>
    <mergeCell ref="AL5:AL6"/>
  </mergeCells>
  <conditionalFormatting sqref="E6:G31 H6 I6:N31 O6:P6 Q6:AI31">
    <cfRule type="expression" dxfId="0" priority="1">
      <formula>IF(E$6="CN",1,0)</formula>
    </cfRule>
  </conditionalFormatting>
  <conditionalFormatting sqref="E6:G31 H6 I6:N31 O6:P6 Q6:AI31">
    <cfRule type="expression" dxfId="1" priority="2">
      <formula>IF(E$6="CN",1,0)</formula>
    </cfRule>
  </conditionalFormatting>
  <printOptions/>
  <pageMargins bottom="0.16875" footer="0.0" header="0.0" left="0.309027777777778" right="0.25" top="0.309027777777778"/>
  <pageSetup orientation="landscape"/>
  <colBreaks count="1" manualBreakCount="1">
    <brk id="38" man="1"/>
  </colBreaks>
  <drawing r:id="rId2"/>
  <legacyDrawing r:id="rId3"/>
</worksheet>
</file>

<file path=xl/worksheets/sheet2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42</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701</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3.0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45352</v>
      </c>
      <c r="F5" s="74">
        <f t="shared" ref="F5:AI5" si="1">E5+1</f>
        <v>45353</v>
      </c>
      <c r="G5" s="74">
        <f t="shared" si="1"/>
        <v>45354</v>
      </c>
      <c r="H5" s="74">
        <f t="shared" si="1"/>
        <v>45355</v>
      </c>
      <c r="I5" s="74">
        <f t="shared" si="1"/>
        <v>45356</v>
      </c>
      <c r="J5" s="74">
        <f t="shared" si="1"/>
        <v>45357</v>
      </c>
      <c r="K5" s="74">
        <f t="shared" si="1"/>
        <v>45358</v>
      </c>
      <c r="L5" s="74">
        <f t="shared" si="1"/>
        <v>45359</v>
      </c>
      <c r="M5" s="74">
        <f t="shared" si="1"/>
        <v>45360</v>
      </c>
      <c r="N5" s="74">
        <f t="shared" si="1"/>
        <v>45361</v>
      </c>
      <c r="O5" s="74">
        <f t="shared" si="1"/>
        <v>45362</v>
      </c>
      <c r="P5" s="74">
        <f t="shared" si="1"/>
        <v>45363</v>
      </c>
      <c r="Q5" s="74">
        <f t="shared" si="1"/>
        <v>45364</v>
      </c>
      <c r="R5" s="74">
        <f t="shared" si="1"/>
        <v>45365</v>
      </c>
      <c r="S5" s="74">
        <f t="shared" si="1"/>
        <v>45366</v>
      </c>
      <c r="T5" s="74">
        <f t="shared" si="1"/>
        <v>45367</v>
      </c>
      <c r="U5" s="74">
        <f t="shared" si="1"/>
        <v>45368</v>
      </c>
      <c r="V5" s="74">
        <f t="shared" si="1"/>
        <v>45369</v>
      </c>
      <c r="W5" s="74">
        <f t="shared" si="1"/>
        <v>45370</v>
      </c>
      <c r="X5" s="74">
        <f t="shared" si="1"/>
        <v>45371</v>
      </c>
      <c r="Y5" s="74">
        <f t="shared" si="1"/>
        <v>45372</v>
      </c>
      <c r="Z5" s="74">
        <f t="shared" si="1"/>
        <v>45373</v>
      </c>
      <c r="AA5" s="74">
        <f t="shared" si="1"/>
        <v>45374</v>
      </c>
      <c r="AB5" s="74">
        <f t="shared" si="1"/>
        <v>45375</v>
      </c>
      <c r="AC5" s="74">
        <f t="shared" si="1"/>
        <v>45376</v>
      </c>
      <c r="AD5" s="74">
        <f t="shared" si="1"/>
        <v>45377</v>
      </c>
      <c r="AE5" s="74">
        <f t="shared" si="1"/>
        <v>45378</v>
      </c>
      <c r="AF5" s="74">
        <f t="shared" si="1"/>
        <v>45379</v>
      </c>
      <c r="AG5" s="74">
        <f t="shared" si="1"/>
        <v>45380</v>
      </c>
      <c r="AH5" s="74">
        <f t="shared" si="1"/>
        <v>45381</v>
      </c>
      <c r="AI5" s="74">
        <f t="shared" si="1"/>
        <v>45382</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6</v>
      </c>
      <c r="F6" s="80">
        <f t="shared" si="2"/>
        <v>7</v>
      </c>
      <c r="G6" s="80" t="str">
        <f t="shared" si="2"/>
        <v>CN</v>
      </c>
      <c r="H6" s="80">
        <f t="shared" si="2"/>
        <v>2</v>
      </c>
      <c r="I6" s="80">
        <f t="shared" si="2"/>
        <v>3</v>
      </c>
      <c r="J6" s="80">
        <f t="shared" si="2"/>
        <v>4</v>
      </c>
      <c r="K6" s="80">
        <f t="shared" si="2"/>
        <v>5</v>
      </c>
      <c r="L6" s="80">
        <f t="shared" si="2"/>
        <v>6</v>
      </c>
      <c r="M6" s="80">
        <f t="shared" si="2"/>
        <v>7</v>
      </c>
      <c r="N6" s="80" t="str">
        <f t="shared" si="2"/>
        <v>CN</v>
      </c>
      <c r="O6" s="80">
        <f t="shared" si="2"/>
        <v>2</v>
      </c>
      <c r="P6" s="80">
        <f t="shared" si="2"/>
        <v>3</v>
      </c>
      <c r="Q6" s="80">
        <f t="shared" si="2"/>
        <v>4</v>
      </c>
      <c r="R6" s="80">
        <f t="shared" si="2"/>
        <v>5</v>
      </c>
      <c r="S6" s="80">
        <f t="shared" si="2"/>
        <v>6</v>
      </c>
      <c r="T6" s="80">
        <f t="shared" si="2"/>
        <v>7</v>
      </c>
      <c r="U6" s="80" t="str">
        <f t="shared" si="2"/>
        <v>CN</v>
      </c>
      <c r="V6" s="80">
        <f t="shared" si="2"/>
        <v>2</v>
      </c>
      <c r="W6" s="80">
        <f t="shared" si="2"/>
        <v>3</v>
      </c>
      <c r="X6" s="80">
        <f t="shared" si="2"/>
        <v>4</v>
      </c>
      <c r="Y6" s="80">
        <f t="shared" si="2"/>
        <v>5</v>
      </c>
      <c r="Z6" s="80">
        <f t="shared" si="2"/>
        <v>6</v>
      </c>
      <c r="AA6" s="80">
        <f t="shared" si="2"/>
        <v>7</v>
      </c>
      <c r="AB6" s="80" t="str">
        <f t="shared" si="2"/>
        <v>CN</v>
      </c>
      <c r="AC6" s="80">
        <f t="shared" si="2"/>
        <v>2</v>
      </c>
      <c r="AD6" s="80">
        <f t="shared" si="2"/>
        <v>3</v>
      </c>
      <c r="AE6" s="80">
        <f t="shared" si="2"/>
        <v>4</v>
      </c>
      <c r="AF6" s="80">
        <f t="shared" si="2"/>
        <v>5</v>
      </c>
      <c r="AG6" s="80">
        <f t="shared" si="2"/>
        <v>6</v>
      </c>
      <c r="AH6" s="80">
        <f t="shared" si="2"/>
        <v>7</v>
      </c>
      <c r="AI6" s="80" t="str">
        <f t="shared" si="2"/>
        <v>CN</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94">
        <v>2.255201170037E12</v>
      </c>
      <c r="C7" s="83" t="s">
        <v>702</v>
      </c>
      <c r="D7" s="84" t="s">
        <v>232</v>
      </c>
      <c r="E7" s="85"/>
      <c r="F7" s="85"/>
      <c r="G7" s="85"/>
      <c r="H7" s="85"/>
      <c r="I7" s="85"/>
      <c r="J7" s="85"/>
      <c r="K7" s="85"/>
      <c r="L7" s="85"/>
      <c r="M7" s="85"/>
      <c r="N7" s="85"/>
      <c r="O7" s="85"/>
      <c r="P7" s="124"/>
      <c r="Q7" s="85"/>
      <c r="R7" s="85"/>
      <c r="S7" s="85"/>
      <c r="T7" s="85"/>
      <c r="U7" s="85"/>
      <c r="V7" s="85"/>
      <c r="W7" s="85"/>
      <c r="X7" s="85"/>
      <c r="Y7" s="85"/>
      <c r="Z7" s="85"/>
      <c r="AA7" s="85"/>
      <c r="AB7" s="85"/>
      <c r="AC7" s="85"/>
      <c r="AD7" s="85"/>
      <c r="AE7" s="85"/>
      <c r="AF7" s="86"/>
      <c r="AG7" s="85"/>
      <c r="AH7" s="86"/>
      <c r="AI7" s="85"/>
      <c r="AJ7" s="89">
        <f t="shared" ref="AJ7:AJ30" si="3">COUNTIF(E7:AI7,"K")+2*COUNTIF(E7:AI7,"2K")+COUNTIF(E7:AI7,"TK")+COUNTIF(E7:AI7,"KT")+COUNTIF(E7:AI7,"PK")+COUNTIF(E7:AI7,"KP")+2*COUNTIF(E7:AI7,"K2")</f>
        <v>0</v>
      </c>
      <c r="AK7" s="9">
        <f t="shared" ref="AK7:AK30" si="4">COUNTIF(F7:AJ7,"P")+2*COUNTIF(F7:AJ7,"2P")+COUNTIF(F7:AJ7,"TP")+COUNTIF(F7:AJ7,"PT")+COUNTIF(F7:AJ7,"PK")+COUNTIF(F7:AJ7,"KP")+2*COUNTIF(F7:AJ7,"P2")</f>
        <v>0</v>
      </c>
      <c r="AL7" s="9">
        <f t="shared" ref="AL7:AL30"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94">
        <v>2.255201170034E12</v>
      </c>
      <c r="C8" s="83" t="s">
        <v>196</v>
      </c>
      <c r="D8" s="84" t="s">
        <v>386</v>
      </c>
      <c r="E8" s="85"/>
      <c r="F8" s="85"/>
      <c r="G8" s="85"/>
      <c r="H8" s="85"/>
      <c r="I8" s="85"/>
      <c r="J8" s="85"/>
      <c r="K8" s="85"/>
      <c r="L8" s="85"/>
      <c r="M8" s="85"/>
      <c r="N8" s="85"/>
      <c r="O8" s="85"/>
      <c r="P8" s="123"/>
      <c r="Q8" s="85"/>
      <c r="R8" s="85"/>
      <c r="S8" s="85"/>
      <c r="T8" s="85"/>
      <c r="U8" s="85"/>
      <c r="V8" s="85"/>
      <c r="W8" s="85"/>
      <c r="X8" s="85"/>
      <c r="Y8" s="85"/>
      <c r="Z8" s="85"/>
      <c r="AA8" s="85"/>
      <c r="AB8" s="85"/>
      <c r="AC8" s="85"/>
      <c r="AD8" s="85"/>
      <c r="AE8" s="85"/>
      <c r="AF8" s="85"/>
      <c r="AG8" s="85"/>
      <c r="AH8" s="85"/>
      <c r="AI8" s="85"/>
      <c r="AJ8" s="89">
        <f t="shared" si="3"/>
        <v>0</v>
      </c>
      <c r="AK8" s="9">
        <f t="shared" si="4"/>
        <v>0</v>
      </c>
      <c r="AL8" s="9">
        <f t="shared" si="5"/>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94">
        <v>2.255201170043E12</v>
      </c>
      <c r="C9" s="83" t="s">
        <v>703</v>
      </c>
      <c r="D9" s="84" t="s">
        <v>704</v>
      </c>
      <c r="E9" s="85"/>
      <c r="F9" s="85"/>
      <c r="G9" s="85"/>
      <c r="H9" s="85"/>
      <c r="I9" s="85"/>
      <c r="J9" s="85"/>
      <c r="K9" s="85"/>
      <c r="L9" s="85"/>
      <c r="M9" s="85"/>
      <c r="N9" s="85"/>
      <c r="O9" s="85"/>
      <c r="P9" s="123"/>
      <c r="Q9" s="85"/>
      <c r="R9" s="85"/>
      <c r="S9" s="85"/>
      <c r="T9" s="85"/>
      <c r="U9" s="85"/>
      <c r="V9" s="85"/>
      <c r="W9" s="85"/>
      <c r="X9" s="85"/>
      <c r="Y9" s="85"/>
      <c r="Z9" s="85"/>
      <c r="AA9" s="85"/>
      <c r="AB9" s="85"/>
      <c r="AC9" s="85"/>
      <c r="AD9" s="85"/>
      <c r="AE9" s="85"/>
      <c r="AF9" s="85"/>
      <c r="AG9" s="85"/>
      <c r="AH9" s="85"/>
      <c r="AI9" s="85"/>
      <c r="AJ9" s="89">
        <f t="shared" si="3"/>
        <v>0</v>
      </c>
      <c r="AK9" s="9">
        <f t="shared" si="4"/>
        <v>0</v>
      </c>
      <c r="AL9" s="9">
        <f t="shared" si="5"/>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94">
        <v>2.255201170056E12</v>
      </c>
      <c r="C10" s="128" t="s">
        <v>572</v>
      </c>
      <c r="D10" s="129" t="s">
        <v>318</v>
      </c>
      <c r="E10" s="85"/>
      <c r="F10" s="85"/>
      <c r="G10" s="85"/>
      <c r="H10" s="85"/>
      <c r="I10" s="85"/>
      <c r="J10" s="85"/>
      <c r="K10" s="85"/>
      <c r="L10" s="85"/>
      <c r="M10" s="85"/>
      <c r="N10" s="85"/>
      <c r="O10" s="85"/>
      <c r="P10" s="123"/>
      <c r="Q10" s="85"/>
      <c r="R10" s="85"/>
      <c r="S10" s="85"/>
      <c r="T10" s="85"/>
      <c r="U10" s="85"/>
      <c r="V10" s="85"/>
      <c r="W10" s="85"/>
      <c r="X10" s="85"/>
      <c r="Y10" s="85"/>
      <c r="Z10" s="85"/>
      <c r="AA10" s="85"/>
      <c r="AB10" s="85"/>
      <c r="AC10" s="85"/>
      <c r="AD10" s="85"/>
      <c r="AE10" s="85"/>
      <c r="AF10" s="85"/>
      <c r="AG10" s="85"/>
      <c r="AH10" s="85"/>
      <c r="AI10" s="85"/>
      <c r="AJ10" s="89">
        <f t="shared" si="3"/>
        <v>0</v>
      </c>
      <c r="AK10" s="9">
        <f t="shared" si="4"/>
        <v>0</v>
      </c>
      <c r="AL10" s="9">
        <f t="shared" si="5"/>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94">
        <v>2.25520117006E12</v>
      </c>
      <c r="C11" s="128" t="s">
        <v>705</v>
      </c>
      <c r="D11" s="129" t="s">
        <v>64</v>
      </c>
      <c r="E11" s="85"/>
      <c r="F11" s="85"/>
      <c r="G11" s="85"/>
      <c r="H11" s="85"/>
      <c r="I11" s="85"/>
      <c r="J11" s="85"/>
      <c r="K11" s="85"/>
      <c r="L11" s="85"/>
      <c r="M11" s="85"/>
      <c r="N11" s="85"/>
      <c r="O11" s="85"/>
      <c r="P11" s="124"/>
      <c r="Q11" s="85"/>
      <c r="R11" s="85"/>
      <c r="S11" s="85"/>
      <c r="T11" s="85"/>
      <c r="U11" s="85"/>
      <c r="V11" s="85"/>
      <c r="W11" s="85"/>
      <c r="X11" s="85"/>
      <c r="Y11" s="85"/>
      <c r="Z11" s="85"/>
      <c r="AA11" s="85"/>
      <c r="AB11" s="85"/>
      <c r="AC11" s="85"/>
      <c r="AD11" s="85"/>
      <c r="AE11" s="85"/>
      <c r="AF11" s="85"/>
      <c r="AG11" s="85"/>
      <c r="AH11" s="86"/>
      <c r="AI11" s="85"/>
      <c r="AJ11" s="89">
        <f t="shared" si="3"/>
        <v>0</v>
      </c>
      <c r="AK11" s="9">
        <f t="shared" si="4"/>
        <v>0</v>
      </c>
      <c r="AL11" s="9">
        <f t="shared" si="5"/>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94">
        <v>2.255201170049E12</v>
      </c>
      <c r="C12" s="83" t="s">
        <v>706</v>
      </c>
      <c r="D12" s="84" t="s">
        <v>193</v>
      </c>
      <c r="E12" s="85"/>
      <c r="F12" s="85"/>
      <c r="G12" s="85"/>
      <c r="H12" s="85"/>
      <c r="I12" s="85"/>
      <c r="J12" s="85"/>
      <c r="K12" s="85"/>
      <c r="L12" s="85"/>
      <c r="M12" s="85"/>
      <c r="N12" s="85"/>
      <c r="O12" s="85"/>
      <c r="P12" s="123"/>
      <c r="Q12" s="85"/>
      <c r="R12" s="85"/>
      <c r="S12" s="85"/>
      <c r="T12" s="85"/>
      <c r="U12" s="85"/>
      <c r="V12" s="85"/>
      <c r="W12" s="85"/>
      <c r="X12" s="85"/>
      <c r="Y12" s="85"/>
      <c r="Z12" s="85"/>
      <c r="AA12" s="85"/>
      <c r="AB12" s="85"/>
      <c r="AC12" s="85"/>
      <c r="AD12" s="85"/>
      <c r="AE12" s="85"/>
      <c r="AF12" s="85"/>
      <c r="AG12" s="85"/>
      <c r="AH12" s="85"/>
      <c r="AI12" s="85"/>
      <c r="AJ12" s="89">
        <f t="shared" si="3"/>
        <v>0</v>
      </c>
      <c r="AK12" s="9">
        <f t="shared" si="4"/>
        <v>0</v>
      </c>
      <c r="AL12" s="9">
        <f t="shared" si="5"/>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94">
        <v>2.255201170053E12</v>
      </c>
      <c r="C13" s="83" t="s">
        <v>707</v>
      </c>
      <c r="D13" s="84" t="s">
        <v>251</v>
      </c>
      <c r="E13" s="85"/>
      <c r="F13" s="85"/>
      <c r="G13" s="85"/>
      <c r="H13" s="85"/>
      <c r="I13" s="85"/>
      <c r="J13" s="85"/>
      <c r="K13" s="85"/>
      <c r="L13" s="85"/>
      <c r="M13" s="85"/>
      <c r="N13" s="85"/>
      <c r="O13" s="85"/>
      <c r="P13" s="123"/>
      <c r="Q13" s="85"/>
      <c r="R13" s="85"/>
      <c r="S13" s="85"/>
      <c r="T13" s="85"/>
      <c r="U13" s="85"/>
      <c r="V13" s="85"/>
      <c r="W13" s="85"/>
      <c r="X13" s="85"/>
      <c r="Y13" s="85"/>
      <c r="Z13" s="85"/>
      <c r="AA13" s="85"/>
      <c r="AB13" s="85"/>
      <c r="AC13" s="85"/>
      <c r="AD13" s="85"/>
      <c r="AE13" s="85"/>
      <c r="AF13" s="86"/>
      <c r="AG13" s="85"/>
      <c r="AH13" s="85"/>
      <c r="AI13" s="85"/>
      <c r="AJ13" s="89">
        <f t="shared" si="3"/>
        <v>0</v>
      </c>
      <c r="AK13" s="9">
        <f t="shared" si="4"/>
        <v>0</v>
      </c>
      <c r="AL13" s="9">
        <f t="shared" si="5"/>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94">
        <v>2.255201170042E12</v>
      </c>
      <c r="C14" s="83" t="s">
        <v>708</v>
      </c>
      <c r="D14" s="84" t="s">
        <v>475</v>
      </c>
      <c r="E14" s="85"/>
      <c r="F14" s="85"/>
      <c r="G14" s="85"/>
      <c r="H14" s="85"/>
      <c r="I14" s="85"/>
      <c r="J14" s="85"/>
      <c r="K14" s="85"/>
      <c r="L14" s="85"/>
      <c r="M14" s="85"/>
      <c r="N14" s="85"/>
      <c r="O14" s="85"/>
      <c r="P14" s="124"/>
      <c r="Q14" s="85"/>
      <c r="R14" s="85"/>
      <c r="S14" s="85"/>
      <c r="T14" s="85"/>
      <c r="U14" s="85"/>
      <c r="V14" s="85"/>
      <c r="W14" s="85"/>
      <c r="X14" s="85"/>
      <c r="Y14" s="85"/>
      <c r="Z14" s="85"/>
      <c r="AA14" s="85"/>
      <c r="AB14" s="85"/>
      <c r="AC14" s="85"/>
      <c r="AD14" s="85"/>
      <c r="AE14" s="85"/>
      <c r="AF14" s="85"/>
      <c r="AG14" s="85"/>
      <c r="AH14" s="86"/>
      <c r="AI14" s="85"/>
      <c r="AJ14" s="89">
        <f t="shared" si="3"/>
        <v>0</v>
      </c>
      <c r="AK14" s="9">
        <f t="shared" si="4"/>
        <v>0</v>
      </c>
      <c r="AL14" s="9">
        <f t="shared" si="5"/>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94">
        <v>2.255201170044E12</v>
      </c>
      <c r="C15" s="83" t="s">
        <v>333</v>
      </c>
      <c r="D15" s="84" t="s">
        <v>208</v>
      </c>
      <c r="E15" s="85"/>
      <c r="F15" s="85"/>
      <c r="G15" s="85"/>
      <c r="H15" s="85"/>
      <c r="I15" s="85"/>
      <c r="J15" s="85"/>
      <c r="K15" s="85"/>
      <c r="L15" s="85"/>
      <c r="M15" s="85"/>
      <c r="N15" s="85"/>
      <c r="O15" s="85"/>
      <c r="P15" s="123"/>
      <c r="Q15" s="85"/>
      <c r="R15" s="85"/>
      <c r="S15" s="85"/>
      <c r="T15" s="85"/>
      <c r="U15" s="85"/>
      <c r="V15" s="85"/>
      <c r="W15" s="85"/>
      <c r="X15" s="85"/>
      <c r="Y15" s="85"/>
      <c r="Z15" s="85"/>
      <c r="AA15" s="85"/>
      <c r="AB15" s="85"/>
      <c r="AC15" s="85"/>
      <c r="AD15" s="85"/>
      <c r="AE15" s="85"/>
      <c r="AF15" s="85"/>
      <c r="AG15" s="85"/>
      <c r="AH15" s="85"/>
      <c r="AI15" s="85"/>
      <c r="AJ15" s="89">
        <f t="shared" si="3"/>
        <v>0</v>
      </c>
      <c r="AK15" s="9">
        <f t="shared" si="4"/>
        <v>0</v>
      </c>
      <c r="AL15" s="9">
        <f t="shared" si="5"/>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94">
        <v>2.255201150029E12</v>
      </c>
      <c r="C16" s="83" t="s">
        <v>333</v>
      </c>
      <c r="D16" s="84" t="s">
        <v>208</v>
      </c>
      <c r="E16" s="85"/>
      <c r="F16" s="85"/>
      <c r="G16" s="85"/>
      <c r="H16" s="85"/>
      <c r="I16" s="85"/>
      <c r="J16" s="85"/>
      <c r="K16" s="85"/>
      <c r="L16" s="85"/>
      <c r="M16" s="85"/>
      <c r="N16" s="86"/>
      <c r="O16" s="85"/>
      <c r="P16" s="123"/>
      <c r="Q16" s="85"/>
      <c r="R16" s="85"/>
      <c r="S16" s="85"/>
      <c r="T16" s="85"/>
      <c r="U16" s="85"/>
      <c r="V16" s="85"/>
      <c r="W16" s="85"/>
      <c r="X16" s="85"/>
      <c r="Y16" s="85"/>
      <c r="Z16" s="85"/>
      <c r="AA16" s="85"/>
      <c r="AB16" s="85"/>
      <c r="AC16" s="85"/>
      <c r="AD16" s="85"/>
      <c r="AE16" s="85"/>
      <c r="AF16" s="85"/>
      <c r="AG16" s="85"/>
      <c r="AH16" s="85"/>
      <c r="AI16" s="85"/>
      <c r="AJ16" s="89">
        <f t="shared" si="3"/>
        <v>0</v>
      </c>
      <c r="AK16" s="9">
        <f t="shared" si="4"/>
        <v>0</v>
      </c>
      <c r="AL16" s="9">
        <f t="shared" si="5"/>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94">
        <v>2.255201170048E12</v>
      </c>
      <c r="C17" s="83" t="s">
        <v>709</v>
      </c>
      <c r="D17" s="84" t="s">
        <v>260</v>
      </c>
      <c r="E17" s="85"/>
      <c r="F17" s="85"/>
      <c r="G17" s="85"/>
      <c r="H17" s="85"/>
      <c r="I17" s="85"/>
      <c r="J17" s="85"/>
      <c r="K17" s="85"/>
      <c r="L17" s="85"/>
      <c r="M17" s="85"/>
      <c r="N17" s="85"/>
      <c r="O17" s="85"/>
      <c r="P17" s="123"/>
      <c r="Q17" s="85"/>
      <c r="R17" s="85"/>
      <c r="S17" s="85"/>
      <c r="T17" s="85"/>
      <c r="U17" s="85"/>
      <c r="V17" s="85"/>
      <c r="W17" s="85"/>
      <c r="X17" s="85"/>
      <c r="Y17" s="85"/>
      <c r="Z17" s="85"/>
      <c r="AA17" s="85"/>
      <c r="AB17" s="85"/>
      <c r="AC17" s="85"/>
      <c r="AD17" s="85"/>
      <c r="AE17" s="85"/>
      <c r="AF17" s="85"/>
      <c r="AG17" s="85"/>
      <c r="AH17" s="85"/>
      <c r="AI17" s="85"/>
      <c r="AJ17" s="89">
        <f t="shared" si="3"/>
        <v>0</v>
      </c>
      <c r="AK17" s="9">
        <f t="shared" si="4"/>
        <v>0</v>
      </c>
      <c r="AL17" s="9">
        <f t="shared" si="5"/>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94">
        <v>2.255201170045E12</v>
      </c>
      <c r="C18" s="83" t="s">
        <v>338</v>
      </c>
      <c r="D18" s="84" t="s">
        <v>710</v>
      </c>
      <c r="E18" s="85"/>
      <c r="F18" s="85"/>
      <c r="G18" s="85"/>
      <c r="H18" s="85"/>
      <c r="I18" s="85"/>
      <c r="J18" s="85"/>
      <c r="K18" s="85"/>
      <c r="L18" s="85"/>
      <c r="M18" s="85"/>
      <c r="N18" s="85"/>
      <c r="O18" s="86"/>
      <c r="P18" s="123"/>
      <c r="Q18" s="85"/>
      <c r="R18" s="85"/>
      <c r="S18" s="85"/>
      <c r="T18" s="85"/>
      <c r="U18" s="85"/>
      <c r="V18" s="85"/>
      <c r="W18" s="85"/>
      <c r="X18" s="85"/>
      <c r="Y18" s="85"/>
      <c r="Z18" s="85"/>
      <c r="AA18" s="85"/>
      <c r="AB18" s="85"/>
      <c r="AC18" s="85"/>
      <c r="AD18" s="85"/>
      <c r="AE18" s="85"/>
      <c r="AF18" s="85"/>
      <c r="AG18" s="86"/>
      <c r="AH18" s="86"/>
      <c r="AI18" s="85"/>
      <c r="AJ18" s="89">
        <f t="shared" si="3"/>
        <v>0</v>
      </c>
      <c r="AK18" s="9">
        <f t="shared" si="4"/>
        <v>0</v>
      </c>
      <c r="AL18" s="9">
        <f t="shared" si="5"/>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94">
        <v>2.25520117005E12</v>
      </c>
      <c r="C19" s="83" t="s">
        <v>711</v>
      </c>
      <c r="D19" s="84" t="s">
        <v>407</v>
      </c>
      <c r="E19" s="85"/>
      <c r="F19" s="85"/>
      <c r="G19" s="85"/>
      <c r="H19" s="85"/>
      <c r="I19" s="85"/>
      <c r="J19" s="85"/>
      <c r="K19" s="85"/>
      <c r="L19" s="85"/>
      <c r="M19" s="85"/>
      <c r="N19" s="85"/>
      <c r="O19" s="85"/>
      <c r="P19" s="123"/>
      <c r="Q19" s="85"/>
      <c r="R19" s="85"/>
      <c r="S19" s="85"/>
      <c r="T19" s="85"/>
      <c r="U19" s="85"/>
      <c r="V19" s="85"/>
      <c r="W19" s="85"/>
      <c r="X19" s="85"/>
      <c r="Y19" s="85"/>
      <c r="Z19" s="85"/>
      <c r="AA19" s="85"/>
      <c r="AB19" s="85"/>
      <c r="AC19" s="85"/>
      <c r="AD19" s="85"/>
      <c r="AE19" s="85"/>
      <c r="AF19" s="85"/>
      <c r="AG19" s="85"/>
      <c r="AH19" s="86"/>
      <c r="AI19" s="85"/>
      <c r="AJ19" s="89">
        <f t="shared" si="3"/>
        <v>0</v>
      </c>
      <c r="AK19" s="9">
        <f t="shared" si="4"/>
        <v>0</v>
      </c>
      <c r="AL19" s="9">
        <f t="shared" si="5"/>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94">
        <v>2.255201170047E12</v>
      </c>
      <c r="C20" s="83" t="s">
        <v>712</v>
      </c>
      <c r="D20" s="84" t="s">
        <v>409</v>
      </c>
      <c r="E20" s="85"/>
      <c r="F20" s="85"/>
      <c r="G20" s="85"/>
      <c r="H20" s="85"/>
      <c r="I20" s="85"/>
      <c r="J20" s="85"/>
      <c r="K20" s="85"/>
      <c r="L20" s="85"/>
      <c r="M20" s="85"/>
      <c r="N20" s="85"/>
      <c r="O20" s="85"/>
      <c r="P20" s="123"/>
      <c r="Q20" s="85"/>
      <c r="R20" s="85"/>
      <c r="S20" s="85"/>
      <c r="T20" s="85"/>
      <c r="U20" s="85"/>
      <c r="V20" s="85"/>
      <c r="W20" s="85"/>
      <c r="X20" s="85"/>
      <c r="Y20" s="85"/>
      <c r="Z20" s="85"/>
      <c r="AA20" s="85"/>
      <c r="AB20" s="85"/>
      <c r="AC20" s="85"/>
      <c r="AD20" s="85"/>
      <c r="AE20" s="85"/>
      <c r="AF20" s="85"/>
      <c r="AG20" s="85"/>
      <c r="AH20" s="85"/>
      <c r="AI20" s="85"/>
      <c r="AJ20" s="89">
        <f t="shared" si="3"/>
        <v>0</v>
      </c>
      <c r="AK20" s="9">
        <f t="shared" si="4"/>
        <v>0</v>
      </c>
      <c r="AL20" s="9">
        <f t="shared" si="5"/>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94">
        <v>2.255201170055E12</v>
      </c>
      <c r="C21" s="83" t="s">
        <v>713</v>
      </c>
      <c r="D21" s="84" t="s">
        <v>264</v>
      </c>
      <c r="E21" s="85"/>
      <c r="F21" s="85"/>
      <c r="G21" s="86"/>
      <c r="H21" s="85"/>
      <c r="I21" s="85"/>
      <c r="J21" s="85"/>
      <c r="K21" s="85"/>
      <c r="L21" s="85"/>
      <c r="M21" s="85"/>
      <c r="N21" s="85"/>
      <c r="O21" s="85"/>
      <c r="P21" s="124"/>
      <c r="Q21" s="85"/>
      <c r="R21" s="85"/>
      <c r="S21" s="85"/>
      <c r="T21" s="85"/>
      <c r="U21" s="85"/>
      <c r="V21" s="85"/>
      <c r="W21" s="85"/>
      <c r="X21" s="85"/>
      <c r="Y21" s="85"/>
      <c r="Z21" s="85"/>
      <c r="AA21" s="85"/>
      <c r="AB21" s="85"/>
      <c r="AC21" s="85"/>
      <c r="AD21" s="85"/>
      <c r="AE21" s="85"/>
      <c r="AF21" s="85"/>
      <c r="AG21" s="85"/>
      <c r="AH21" s="86"/>
      <c r="AI21" s="85"/>
      <c r="AJ21" s="89">
        <f t="shared" si="3"/>
        <v>0</v>
      </c>
      <c r="AK21" s="9">
        <f t="shared" si="4"/>
        <v>0</v>
      </c>
      <c r="AL21" s="9">
        <f t="shared" si="5"/>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94">
        <v>2.255201170039E12</v>
      </c>
      <c r="C22" s="83" t="s">
        <v>233</v>
      </c>
      <c r="D22" s="84" t="s">
        <v>508</v>
      </c>
      <c r="E22" s="85"/>
      <c r="F22" s="85"/>
      <c r="G22" s="85"/>
      <c r="H22" s="85"/>
      <c r="I22" s="85"/>
      <c r="J22" s="85"/>
      <c r="K22" s="85"/>
      <c r="L22" s="85"/>
      <c r="M22" s="85"/>
      <c r="N22" s="85"/>
      <c r="O22" s="85"/>
      <c r="P22" s="123"/>
      <c r="Q22" s="85"/>
      <c r="R22" s="85"/>
      <c r="S22" s="85"/>
      <c r="T22" s="85"/>
      <c r="U22" s="85"/>
      <c r="V22" s="85"/>
      <c r="W22" s="85"/>
      <c r="X22" s="85"/>
      <c r="Y22" s="85"/>
      <c r="Z22" s="85"/>
      <c r="AA22" s="85"/>
      <c r="AB22" s="85"/>
      <c r="AC22" s="85"/>
      <c r="AD22" s="85"/>
      <c r="AE22" s="85"/>
      <c r="AF22" s="85"/>
      <c r="AG22" s="85"/>
      <c r="AH22" s="85"/>
      <c r="AI22" s="85"/>
      <c r="AJ22" s="89">
        <f t="shared" si="3"/>
        <v>0</v>
      </c>
      <c r="AK22" s="9">
        <f t="shared" si="4"/>
        <v>0</v>
      </c>
      <c r="AL22" s="9">
        <f t="shared" si="5"/>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94">
        <v>2.255201170057E12</v>
      </c>
      <c r="C23" s="83" t="s">
        <v>714</v>
      </c>
      <c r="D23" s="84" t="s">
        <v>267</v>
      </c>
      <c r="E23" s="85"/>
      <c r="F23" s="85"/>
      <c r="G23" s="85"/>
      <c r="H23" s="85"/>
      <c r="I23" s="85"/>
      <c r="J23" s="85"/>
      <c r="K23" s="85"/>
      <c r="L23" s="85"/>
      <c r="M23" s="85"/>
      <c r="N23" s="85"/>
      <c r="O23" s="85"/>
      <c r="P23" s="123"/>
      <c r="Q23" s="85"/>
      <c r="R23" s="85"/>
      <c r="S23" s="85"/>
      <c r="T23" s="85"/>
      <c r="U23" s="85"/>
      <c r="V23" s="85"/>
      <c r="W23" s="85"/>
      <c r="X23" s="85"/>
      <c r="Y23" s="85"/>
      <c r="Z23" s="85"/>
      <c r="AA23" s="85"/>
      <c r="AB23" s="85"/>
      <c r="AC23" s="85"/>
      <c r="AD23" s="85"/>
      <c r="AE23" s="85"/>
      <c r="AF23" s="85"/>
      <c r="AG23" s="85"/>
      <c r="AH23" s="85"/>
      <c r="AI23" s="85"/>
      <c r="AJ23" s="89">
        <f t="shared" si="3"/>
        <v>0</v>
      </c>
      <c r="AK23" s="9">
        <f t="shared" si="4"/>
        <v>0</v>
      </c>
      <c r="AL23" s="9">
        <f t="shared" si="5"/>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94">
        <v>2.255201170031E12</v>
      </c>
      <c r="C24" s="128" t="s">
        <v>344</v>
      </c>
      <c r="D24" s="129" t="s">
        <v>110</v>
      </c>
      <c r="E24" s="85"/>
      <c r="F24" s="85"/>
      <c r="G24" s="85"/>
      <c r="H24" s="85"/>
      <c r="I24" s="85"/>
      <c r="J24" s="85"/>
      <c r="K24" s="85"/>
      <c r="L24" s="85"/>
      <c r="M24" s="85"/>
      <c r="N24" s="85"/>
      <c r="O24" s="85"/>
      <c r="P24" s="123"/>
      <c r="Q24" s="85"/>
      <c r="R24" s="85"/>
      <c r="S24" s="85"/>
      <c r="T24" s="85"/>
      <c r="U24" s="85"/>
      <c r="V24" s="85"/>
      <c r="W24" s="85"/>
      <c r="X24" s="85"/>
      <c r="Y24" s="85"/>
      <c r="Z24" s="85"/>
      <c r="AA24" s="85"/>
      <c r="AB24" s="85"/>
      <c r="AC24" s="85"/>
      <c r="AD24" s="85"/>
      <c r="AE24" s="85"/>
      <c r="AF24" s="85"/>
      <c r="AG24" s="85"/>
      <c r="AH24" s="85"/>
      <c r="AI24" s="85"/>
      <c r="AJ24" s="89">
        <f t="shared" si="3"/>
        <v>0</v>
      </c>
      <c r="AK24" s="9">
        <f t="shared" si="4"/>
        <v>0</v>
      </c>
      <c r="AL24" s="9">
        <f t="shared" si="5"/>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94"/>
      <c r="C25" s="83"/>
      <c r="D25" s="84"/>
      <c r="E25" s="85"/>
      <c r="F25" s="85"/>
      <c r="G25" s="85"/>
      <c r="H25" s="85"/>
      <c r="I25" s="85"/>
      <c r="J25" s="85"/>
      <c r="K25" s="85"/>
      <c r="L25" s="85"/>
      <c r="M25" s="85"/>
      <c r="N25" s="85"/>
      <c r="O25" s="85"/>
      <c r="P25" s="123"/>
      <c r="Q25" s="85"/>
      <c r="R25" s="85"/>
      <c r="S25" s="85"/>
      <c r="T25" s="85"/>
      <c r="U25" s="85"/>
      <c r="V25" s="85"/>
      <c r="W25" s="85"/>
      <c r="X25" s="85"/>
      <c r="Y25" s="85"/>
      <c r="Z25" s="85"/>
      <c r="AA25" s="85"/>
      <c r="AB25" s="85"/>
      <c r="AC25" s="85"/>
      <c r="AD25" s="85"/>
      <c r="AE25" s="85"/>
      <c r="AF25" s="85"/>
      <c r="AG25" s="85"/>
      <c r="AH25" s="85"/>
      <c r="AI25" s="85"/>
      <c r="AJ25" s="89">
        <f t="shared" si="3"/>
        <v>0</v>
      </c>
      <c r="AK25" s="9">
        <f t="shared" si="4"/>
        <v>0</v>
      </c>
      <c r="AL25" s="9">
        <f t="shared" si="5"/>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94"/>
      <c r="C26" s="128"/>
      <c r="D26" s="129"/>
      <c r="E26" s="85"/>
      <c r="F26" s="85"/>
      <c r="G26" s="85"/>
      <c r="H26" s="85"/>
      <c r="I26" s="85"/>
      <c r="J26" s="85"/>
      <c r="K26" s="85"/>
      <c r="L26" s="85"/>
      <c r="M26" s="85"/>
      <c r="N26" s="85"/>
      <c r="O26" s="85"/>
      <c r="P26" s="123"/>
      <c r="Q26" s="85"/>
      <c r="R26" s="85"/>
      <c r="S26" s="85"/>
      <c r="T26" s="85"/>
      <c r="U26" s="85"/>
      <c r="V26" s="85"/>
      <c r="W26" s="85"/>
      <c r="X26" s="85"/>
      <c r="Y26" s="85"/>
      <c r="Z26" s="85"/>
      <c r="AA26" s="85"/>
      <c r="AB26" s="85"/>
      <c r="AC26" s="85"/>
      <c r="AD26" s="85"/>
      <c r="AE26" s="85"/>
      <c r="AF26" s="85"/>
      <c r="AG26" s="85"/>
      <c r="AH26" s="85"/>
      <c r="AI26" s="85"/>
      <c r="AJ26" s="89">
        <f t="shared" si="3"/>
        <v>0</v>
      </c>
      <c r="AK26" s="9">
        <f t="shared" si="4"/>
        <v>0</v>
      </c>
      <c r="AL26" s="9">
        <f t="shared" si="5"/>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94"/>
      <c r="C27" s="83"/>
      <c r="D27" s="84"/>
      <c r="E27" s="85"/>
      <c r="F27" s="85"/>
      <c r="G27" s="85"/>
      <c r="H27" s="85"/>
      <c r="I27" s="85"/>
      <c r="J27" s="85"/>
      <c r="K27" s="85"/>
      <c r="L27" s="85"/>
      <c r="M27" s="85"/>
      <c r="N27" s="85"/>
      <c r="O27" s="85"/>
      <c r="P27" s="123"/>
      <c r="Q27" s="85"/>
      <c r="R27" s="85"/>
      <c r="S27" s="85"/>
      <c r="T27" s="85"/>
      <c r="U27" s="85"/>
      <c r="V27" s="85"/>
      <c r="W27" s="85"/>
      <c r="X27" s="85"/>
      <c r="Y27" s="85"/>
      <c r="Z27" s="85"/>
      <c r="AA27" s="85"/>
      <c r="AB27" s="85"/>
      <c r="AC27" s="85"/>
      <c r="AD27" s="85"/>
      <c r="AE27" s="85"/>
      <c r="AF27" s="85"/>
      <c r="AG27" s="85"/>
      <c r="AH27" s="85"/>
      <c r="AI27" s="85"/>
      <c r="AJ27" s="89">
        <f t="shared" si="3"/>
        <v>0</v>
      </c>
      <c r="AK27" s="9">
        <f t="shared" si="4"/>
        <v>0</v>
      </c>
      <c r="AL27" s="9">
        <f t="shared" si="5"/>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102"/>
      <c r="C28" s="103"/>
      <c r="D28" s="104"/>
      <c r="E28" s="85"/>
      <c r="F28" s="85"/>
      <c r="G28" s="85"/>
      <c r="H28" s="85"/>
      <c r="I28" s="85"/>
      <c r="J28" s="85"/>
      <c r="K28" s="85"/>
      <c r="L28" s="85"/>
      <c r="M28" s="85"/>
      <c r="N28" s="85"/>
      <c r="O28" s="85"/>
      <c r="P28" s="123"/>
      <c r="Q28" s="85"/>
      <c r="R28" s="85"/>
      <c r="S28" s="85"/>
      <c r="T28" s="85"/>
      <c r="U28" s="85"/>
      <c r="V28" s="85"/>
      <c r="W28" s="85"/>
      <c r="X28" s="85"/>
      <c r="Y28" s="85"/>
      <c r="Z28" s="85"/>
      <c r="AA28" s="85"/>
      <c r="AB28" s="85"/>
      <c r="AC28" s="85"/>
      <c r="AD28" s="85"/>
      <c r="AE28" s="85"/>
      <c r="AF28" s="85"/>
      <c r="AG28" s="85"/>
      <c r="AH28" s="85"/>
      <c r="AI28" s="85"/>
      <c r="AJ28" s="89">
        <f t="shared" si="3"/>
        <v>0</v>
      </c>
      <c r="AK28" s="9">
        <f t="shared" si="4"/>
        <v>0</v>
      </c>
      <c r="AL28" s="9">
        <f t="shared" si="5"/>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102"/>
      <c r="C29" s="103"/>
      <c r="D29" s="104"/>
      <c r="E29" s="85"/>
      <c r="F29" s="85"/>
      <c r="G29" s="85"/>
      <c r="H29" s="85"/>
      <c r="I29" s="85"/>
      <c r="J29" s="85"/>
      <c r="K29" s="85"/>
      <c r="L29" s="85"/>
      <c r="M29" s="85"/>
      <c r="N29" s="85"/>
      <c r="O29" s="85"/>
      <c r="P29" s="123"/>
      <c r="Q29" s="85"/>
      <c r="R29" s="85"/>
      <c r="S29" s="85"/>
      <c r="T29" s="85"/>
      <c r="U29" s="85"/>
      <c r="V29" s="85"/>
      <c r="W29" s="85"/>
      <c r="X29" s="85"/>
      <c r="Y29" s="85"/>
      <c r="Z29" s="85"/>
      <c r="AA29" s="85"/>
      <c r="AB29" s="85"/>
      <c r="AC29" s="85"/>
      <c r="AD29" s="85"/>
      <c r="AE29" s="85"/>
      <c r="AF29" s="85"/>
      <c r="AG29" s="85"/>
      <c r="AH29" s="85"/>
      <c r="AI29" s="85"/>
      <c r="AJ29" s="89">
        <f t="shared" si="3"/>
        <v>0</v>
      </c>
      <c r="AK29" s="9">
        <f t="shared" si="4"/>
        <v>0</v>
      </c>
      <c r="AL29" s="9">
        <f t="shared" si="5"/>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102"/>
      <c r="C30" s="103"/>
      <c r="D30" s="104"/>
      <c r="E30" s="85"/>
      <c r="F30" s="85"/>
      <c r="G30" s="85"/>
      <c r="H30" s="85"/>
      <c r="I30" s="85"/>
      <c r="J30" s="85"/>
      <c r="K30" s="85"/>
      <c r="L30" s="85"/>
      <c r="M30" s="85"/>
      <c r="N30" s="85"/>
      <c r="O30" s="85"/>
      <c r="P30" s="123"/>
      <c r="Q30" s="85"/>
      <c r="R30" s="85"/>
      <c r="S30" s="85"/>
      <c r="T30" s="85"/>
      <c r="U30" s="85"/>
      <c r="V30" s="85"/>
      <c r="W30" s="85"/>
      <c r="X30" s="85"/>
      <c r="Y30" s="85"/>
      <c r="Z30" s="85"/>
      <c r="AA30" s="85"/>
      <c r="AB30" s="85"/>
      <c r="AC30" s="85"/>
      <c r="AD30" s="85"/>
      <c r="AE30" s="85"/>
      <c r="AF30" s="85"/>
      <c r="AG30" s="85"/>
      <c r="AH30" s="85"/>
      <c r="AI30" s="85"/>
      <c r="AJ30" s="89">
        <f t="shared" si="3"/>
        <v>0</v>
      </c>
      <c r="AK30" s="9">
        <f t="shared" si="4"/>
        <v>0</v>
      </c>
      <c r="AL30" s="9">
        <f t="shared" si="5"/>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105" t="s">
        <v>124</v>
      </c>
      <c r="B31" s="33"/>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4"/>
      <c r="AJ31" s="89">
        <f t="shared" ref="AJ31:AL31" si="6">SUM(AJ8:AJ30)</f>
        <v>0</v>
      </c>
      <c r="AK31" s="89">
        <f t="shared" si="6"/>
        <v>0</v>
      </c>
      <c r="AL31" s="89">
        <f t="shared" si="6"/>
        <v>0</v>
      </c>
      <c r="AM31" s="89" t="s">
        <v>125</v>
      </c>
      <c r="AN31" s="89" t="s">
        <v>126</v>
      </c>
      <c r="AO31" s="89" t="s">
        <v>127</v>
      </c>
      <c r="AP31" s="64"/>
      <c r="AQ31" s="64"/>
      <c r="AR31" s="76"/>
      <c r="AS31" s="76"/>
      <c r="AT31" s="76"/>
      <c r="AU31" s="76"/>
      <c r="AV31" s="76"/>
      <c r="AW31" s="76"/>
      <c r="AX31" s="76"/>
      <c r="AY31" s="76"/>
      <c r="AZ31" s="76"/>
      <c r="BA31" s="76"/>
      <c r="BB31" s="76"/>
      <c r="BC31" s="76"/>
      <c r="BD31" s="76"/>
      <c r="BE31" s="76"/>
      <c r="BF31" s="76"/>
    </row>
    <row r="32" ht="21.0" customHeight="1">
      <c r="A32" s="106" t="s">
        <v>128</v>
      </c>
      <c r="B32" s="33"/>
      <c r="C32" s="33"/>
      <c r="D32" s="33"/>
      <c r="E32" s="33"/>
      <c r="F32" s="33"/>
      <c r="G32" s="33"/>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3"/>
      <c r="AJ32" s="33"/>
      <c r="AK32" s="33"/>
      <c r="AL32" s="34"/>
      <c r="AM32" s="89"/>
      <c r="AN32" s="89"/>
      <c r="AO32" s="89"/>
      <c r="AP32" s="64"/>
      <c r="AQ32" s="64"/>
      <c r="AR32" s="76"/>
      <c r="AS32" s="76"/>
      <c r="AT32" s="76"/>
      <c r="AU32" s="76"/>
      <c r="AV32" s="76"/>
      <c r="AW32" s="76"/>
      <c r="AX32" s="76"/>
      <c r="AY32" s="76"/>
      <c r="AZ32" s="76"/>
      <c r="BA32" s="76"/>
      <c r="BB32" s="76"/>
      <c r="BC32" s="76"/>
      <c r="BD32" s="76"/>
      <c r="BE32" s="76"/>
      <c r="BF32" s="76"/>
    </row>
    <row r="33" ht="18.0" customHeight="1">
      <c r="A33" s="107"/>
      <c r="B33" s="107"/>
      <c r="C33" s="108"/>
      <c r="E33" s="65"/>
      <c r="F33" s="65"/>
      <c r="G33" s="65"/>
      <c r="H33" s="109"/>
      <c r="I33" s="110"/>
      <c r="J33" s="110"/>
      <c r="K33" s="110"/>
      <c r="L33" s="110"/>
      <c r="M33" s="110"/>
      <c r="N33" s="110"/>
      <c r="O33" s="110"/>
      <c r="P33" s="110"/>
      <c r="Q33" s="110"/>
      <c r="R33" s="110"/>
      <c r="S33" s="110"/>
      <c r="T33" s="110"/>
      <c r="U33" s="110"/>
      <c r="V33" s="110"/>
      <c r="W33" s="110"/>
      <c r="X33" s="110"/>
      <c r="Y33" s="110"/>
      <c r="Z33" s="110"/>
      <c r="AA33" s="110"/>
      <c r="AB33" s="110"/>
      <c r="AC33" s="110"/>
      <c r="AD33" s="110"/>
      <c r="AE33" s="110"/>
      <c r="AF33" s="110"/>
      <c r="AG33" s="110"/>
      <c r="AH33" s="110"/>
      <c r="AI33" s="110"/>
      <c r="AJ33" s="110"/>
      <c r="AK33" s="110"/>
      <c r="AL33" s="110"/>
      <c r="AM33" s="65"/>
      <c r="AN33" s="65"/>
      <c r="AO33" s="65"/>
      <c r="AP33" s="65"/>
      <c r="AQ33" s="65"/>
      <c r="AR33" s="65"/>
      <c r="AS33" s="65"/>
      <c r="AT33" s="65"/>
      <c r="AU33" s="65"/>
      <c r="AV33" s="65"/>
      <c r="AW33" s="65"/>
      <c r="AX33" s="65"/>
      <c r="AY33" s="65"/>
      <c r="AZ33" s="65"/>
      <c r="BA33" s="65"/>
      <c r="BB33" s="65"/>
      <c r="BC33" s="65"/>
      <c r="BD33" s="65"/>
      <c r="BE33" s="65"/>
      <c r="BF33" s="65"/>
    </row>
    <row r="34" ht="18.0" customHeight="1">
      <c r="A34" s="65"/>
      <c r="B34" s="65"/>
      <c r="C34" s="108"/>
      <c r="D34" s="65"/>
      <c r="E34" s="65"/>
      <c r="F34" s="65"/>
      <c r="G34" s="65"/>
      <c r="H34" s="110"/>
      <c r="I34" s="110"/>
      <c r="J34" s="110"/>
      <c r="K34" s="110"/>
      <c r="L34" s="110"/>
      <c r="M34" s="110"/>
      <c r="N34" s="110"/>
      <c r="O34" s="110"/>
      <c r="P34" s="110"/>
      <c r="Q34" s="110"/>
      <c r="R34" s="110"/>
      <c r="S34" s="110"/>
      <c r="T34" s="110"/>
      <c r="U34" s="110"/>
      <c r="V34" s="110"/>
      <c r="W34" s="110"/>
      <c r="X34" s="110"/>
      <c r="Y34" s="110"/>
      <c r="Z34" s="110"/>
      <c r="AA34" s="110"/>
      <c r="AB34" s="110"/>
      <c r="AC34" s="110"/>
      <c r="AD34" s="110"/>
      <c r="AE34" s="110"/>
      <c r="AF34" s="110"/>
      <c r="AG34" s="110"/>
      <c r="AH34" s="110"/>
      <c r="AI34" s="110"/>
      <c r="AJ34" s="110"/>
      <c r="AK34" s="110"/>
      <c r="AL34" s="110"/>
      <c r="AM34" s="65"/>
      <c r="AN34" s="65"/>
      <c r="AO34" s="65"/>
      <c r="AP34" s="65"/>
      <c r="AQ34" s="65"/>
      <c r="AR34" s="65"/>
      <c r="AS34" s="65"/>
      <c r="AT34" s="65"/>
      <c r="AU34" s="65"/>
      <c r="AV34" s="65"/>
      <c r="AW34" s="65"/>
      <c r="AX34" s="65"/>
      <c r="AY34" s="65"/>
      <c r="AZ34" s="65"/>
      <c r="BA34" s="65"/>
      <c r="BB34" s="65"/>
      <c r="BC34" s="65"/>
      <c r="BD34" s="65"/>
      <c r="BE34" s="65"/>
      <c r="BF34" s="65"/>
    </row>
    <row r="35" ht="18.0" customHeight="1">
      <c r="A35" s="65"/>
      <c r="B35" s="65"/>
      <c r="C35" s="108"/>
      <c r="D35" s="65"/>
      <c r="E35" s="65"/>
      <c r="F35" s="65"/>
      <c r="G35" s="65"/>
      <c r="H35" s="110"/>
      <c r="I35" s="110"/>
      <c r="J35" s="110"/>
      <c r="K35" s="110"/>
      <c r="L35" s="110"/>
      <c r="M35" s="110"/>
      <c r="N35" s="110"/>
      <c r="O35" s="110"/>
      <c r="P35" s="110"/>
      <c r="Q35" s="110"/>
      <c r="R35" s="110"/>
      <c r="S35" s="110"/>
      <c r="T35" s="110"/>
      <c r="U35" s="110"/>
      <c r="V35" s="110"/>
      <c r="W35" s="110"/>
      <c r="X35" s="110"/>
      <c r="Y35" s="110"/>
      <c r="Z35" s="110"/>
      <c r="AA35" s="110"/>
      <c r="AB35" s="110"/>
      <c r="AC35" s="110"/>
      <c r="AD35" s="110"/>
      <c r="AE35" s="110"/>
      <c r="AF35" s="110"/>
      <c r="AG35" s="110"/>
      <c r="AH35" s="110"/>
      <c r="AI35" s="110"/>
      <c r="AJ35" s="110"/>
      <c r="AK35" s="110"/>
      <c r="AL35" s="110"/>
      <c r="AM35" s="65"/>
      <c r="AN35" s="65"/>
      <c r="AO35" s="65"/>
      <c r="AP35" s="65"/>
      <c r="AQ35" s="65"/>
      <c r="AR35" s="65"/>
      <c r="AS35" s="65"/>
      <c r="AT35" s="65"/>
      <c r="AU35" s="65"/>
      <c r="AV35" s="65"/>
      <c r="AW35" s="65"/>
      <c r="AX35" s="65"/>
      <c r="AY35" s="65"/>
      <c r="AZ35" s="65"/>
      <c r="BA35" s="65"/>
      <c r="BB35" s="65"/>
      <c r="BC35" s="65"/>
      <c r="BD35" s="65"/>
      <c r="BE35" s="65"/>
      <c r="BF35" s="65"/>
    </row>
    <row r="36" ht="18.0" customHeight="1">
      <c r="A36" s="65"/>
      <c r="B36" s="65"/>
      <c r="C36" s="108"/>
      <c r="E36" s="65"/>
      <c r="F36" s="65"/>
      <c r="G36" s="65"/>
      <c r="H36" s="110"/>
      <c r="I36" s="110"/>
      <c r="J36" s="110"/>
      <c r="K36" s="110"/>
      <c r="L36" s="110"/>
      <c r="M36" s="110"/>
      <c r="N36" s="110"/>
      <c r="O36" s="110"/>
      <c r="P36" s="110"/>
      <c r="Q36" s="110"/>
      <c r="R36" s="110"/>
      <c r="S36" s="110"/>
      <c r="T36" s="110"/>
      <c r="U36" s="110"/>
      <c r="V36" s="110"/>
      <c r="W36" s="110"/>
      <c r="X36" s="110"/>
      <c r="Y36" s="110"/>
      <c r="Z36" s="110"/>
      <c r="AA36" s="110"/>
      <c r="AB36" s="110"/>
      <c r="AC36" s="110"/>
      <c r="AD36" s="110"/>
      <c r="AE36" s="110"/>
      <c r="AF36" s="110"/>
      <c r="AG36" s="110"/>
      <c r="AH36" s="110"/>
      <c r="AI36" s="110"/>
      <c r="AJ36" s="110"/>
      <c r="AK36" s="110"/>
      <c r="AL36" s="110"/>
      <c r="AM36" s="65"/>
      <c r="AN36" s="65"/>
      <c r="AO36" s="65"/>
      <c r="AP36" s="65"/>
      <c r="AQ36" s="65"/>
      <c r="AR36" s="65"/>
      <c r="AS36" s="65"/>
      <c r="AT36" s="65"/>
      <c r="AU36" s="65"/>
      <c r="AV36" s="65"/>
      <c r="AW36" s="65"/>
      <c r="AX36" s="65"/>
      <c r="AY36" s="65"/>
      <c r="AZ36" s="65"/>
      <c r="BA36" s="65"/>
      <c r="BB36" s="65"/>
      <c r="BC36" s="65"/>
      <c r="BD36" s="65"/>
      <c r="BE36" s="65"/>
      <c r="BF36" s="65"/>
    </row>
    <row r="37" ht="18.0" customHeight="1">
      <c r="A37" s="65"/>
      <c r="B37" s="65"/>
      <c r="C37" s="108"/>
      <c r="H37" s="110"/>
      <c r="I37" s="110"/>
      <c r="J37" s="110"/>
      <c r="K37" s="110"/>
      <c r="L37" s="110"/>
      <c r="M37" s="110"/>
      <c r="N37" s="110"/>
      <c r="O37" s="110"/>
      <c r="P37" s="110"/>
      <c r="Q37" s="110"/>
      <c r="R37" s="110"/>
      <c r="S37" s="110"/>
      <c r="T37" s="110"/>
      <c r="U37" s="110"/>
      <c r="V37" s="110"/>
      <c r="W37" s="110"/>
      <c r="X37" s="110"/>
      <c r="Y37" s="110"/>
      <c r="Z37" s="110"/>
      <c r="AA37" s="110"/>
      <c r="AB37" s="110"/>
      <c r="AC37" s="110"/>
      <c r="AD37" s="110"/>
      <c r="AE37" s="110"/>
      <c r="AF37" s="110"/>
      <c r="AG37" s="110"/>
      <c r="AH37" s="110"/>
      <c r="AI37" s="110"/>
      <c r="AJ37" s="110"/>
      <c r="AK37" s="110"/>
      <c r="AL37" s="110"/>
      <c r="AM37" s="65"/>
      <c r="AN37" s="65"/>
      <c r="AO37" s="65"/>
      <c r="AP37" s="65"/>
      <c r="AQ37" s="65"/>
      <c r="AR37" s="65"/>
      <c r="AS37" s="65"/>
      <c r="AT37" s="65"/>
      <c r="AU37" s="65"/>
      <c r="AV37" s="65"/>
      <c r="AW37" s="65"/>
      <c r="AX37" s="65"/>
      <c r="AY37" s="65"/>
      <c r="AZ37" s="65"/>
      <c r="BA37" s="65"/>
      <c r="BB37" s="65"/>
      <c r="BC37" s="65"/>
      <c r="BD37" s="65"/>
      <c r="BE37" s="65"/>
      <c r="BF37" s="65"/>
    </row>
    <row r="38" ht="18.0" customHeight="1">
      <c r="A38" s="65"/>
      <c r="B38" s="65"/>
      <c r="C38" s="108"/>
      <c r="F38" s="65"/>
      <c r="G38" s="65"/>
      <c r="H38" s="110"/>
      <c r="I38" s="110"/>
      <c r="J38" s="110"/>
      <c r="K38" s="110"/>
      <c r="L38" s="110"/>
      <c r="M38" s="110"/>
      <c r="N38" s="110"/>
      <c r="O38" s="110"/>
      <c r="P38" s="110"/>
      <c r="Q38" s="110"/>
      <c r="R38" s="110"/>
      <c r="S38" s="110"/>
      <c r="T38" s="110"/>
      <c r="U38" s="110"/>
      <c r="V38" s="110"/>
      <c r="W38" s="110"/>
      <c r="X38" s="110"/>
      <c r="Y38" s="110"/>
      <c r="Z38" s="110"/>
      <c r="AA38" s="110"/>
      <c r="AB38" s="110"/>
      <c r="AC38" s="110"/>
      <c r="AD38" s="110"/>
      <c r="AE38" s="110"/>
      <c r="AF38" s="110"/>
      <c r="AG38" s="110"/>
      <c r="AH38" s="110"/>
      <c r="AI38" s="110"/>
      <c r="AJ38" s="110"/>
      <c r="AK38" s="110"/>
      <c r="AL38" s="110"/>
      <c r="AM38" s="65"/>
      <c r="AN38" s="65"/>
      <c r="AO38" s="65"/>
      <c r="AP38" s="65"/>
      <c r="AQ38" s="65"/>
      <c r="AR38" s="65"/>
      <c r="AS38" s="65"/>
      <c r="AT38" s="65"/>
      <c r="AU38" s="65"/>
      <c r="AV38" s="65"/>
      <c r="AW38" s="65"/>
      <c r="AX38" s="65"/>
      <c r="AY38" s="65"/>
      <c r="AZ38" s="65"/>
      <c r="BA38" s="65"/>
      <c r="BB38" s="65"/>
      <c r="BC38" s="65"/>
      <c r="BD38" s="65"/>
      <c r="BE38" s="65"/>
      <c r="BF38" s="65"/>
    </row>
    <row r="39" ht="18.0" customHeight="1">
      <c r="A39" s="65"/>
      <c r="B39" s="65"/>
      <c r="C39" s="108"/>
      <c r="E39" s="65"/>
      <c r="F39" s="65"/>
      <c r="G39" s="65"/>
      <c r="H39" s="110"/>
      <c r="I39" s="110"/>
      <c r="J39" s="110"/>
      <c r="K39" s="110"/>
      <c r="L39" s="110"/>
      <c r="M39" s="110"/>
      <c r="N39" s="110"/>
      <c r="O39" s="110"/>
      <c r="P39" s="110"/>
      <c r="Q39" s="110"/>
      <c r="R39" s="110"/>
      <c r="S39" s="110"/>
      <c r="T39" s="110"/>
      <c r="U39" s="110"/>
      <c r="V39" s="110"/>
      <c r="W39" s="110"/>
      <c r="X39" s="110"/>
      <c r="Y39" s="110"/>
      <c r="Z39" s="110"/>
      <c r="AA39" s="110"/>
      <c r="AB39" s="110"/>
      <c r="AC39" s="110"/>
      <c r="AD39" s="110"/>
      <c r="AE39" s="110"/>
      <c r="AF39" s="110"/>
      <c r="AG39" s="110"/>
      <c r="AH39" s="110"/>
      <c r="AI39" s="110"/>
      <c r="AJ39" s="110"/>
      <c r="AK39" s="110"/>
      <c r="AL39" s="110"/>
      <c r="AM39" s="65"/>
      <c r="AN39" s="65"/>
      <c r="AO39" s="65"/>
      <c r="AP39" s="65"/>
      <c r="AQ39" s="65"/>
      <c r="AR39" s="65"/>
      <c r="AS39" s="65"/>
      <c r="AT39" s="65"/>
      <c r="AU39" s="65"/>
      <c r="AV39" s="65"/>
      <c r="AW39" s="65"/>
      <c r="AX39" s="65"/>
      <c r="AY39" s="65"/>
      <c r="AZ39" s="65"/>
      <c r="BA39" s="65"/>
      <c r="BB39" s="65"/>
      <c r="BC39" s="65"/>
      <c r="BD39" s="65"/>
      <c r="BE39" s="65"/>
      <c r="BF39" s="65"/>
    </row>
    <row r="40" ht="18.0" customHeight="1">
      <c r="A40" s="65"/>
      <c r="B40" s="65"/>
      <c r="C40" s="65"/>
      <c r="D40" s="65"/>
      <c r="E40" s="65"/>
      <c r="F40" s="65"/>
      <c r="G40" s="65"/>
      <c r="H40" s="65"/>
      <c r="I40" s="65"/>
      <c r="J40" s="65"/>
      <c r="K40" s="65"/>
      <c r="L40" s="65"/>
      <c r="M40" s="65"/>
      <c r="N40" s="65"/>
      <c r="O40" s="65"/>
      <c r="P40" s="65"/>
      <c r="Q40" s="65"/>
      <c r="R40" s="65"/>
      <c r="S40" s="65"/>
      <c r="T40" s="65"/>
      <c r="U40" s="65"/>
      <c r="V40" s="65"/>
      <c r="W40" s="65"/>
      <c r="X40" s="65"/>
      <c r="Y40" s="65"/>
      <c r="Z40" s="65"/>
      <c r="AA40" s="65"/>
      <c r="AB40" s="65"/>
      <c r="AC40" s="65"/>
      <c r="AD40" s="65"/>
      <c r="AE40" s="65"/>
      <c r="AF40" s="65"/>
      <c r="AG40" s="65"/>
      <c r="AH40" s="65"/>
      <c r="AI40" s="65"/>
      <c r="AJ40" s="65"/>
      <c r="AK40" s="65"/>
      <c r="AL40" s="65"/>
      <c r="AM40" s="65"/>
      <c r="AN40" s="65"/>
      <c r="AO40" s="65"/>
      <c r="AP40" s="65"/>
      <c r="AQ40" s="65"/>
      <c r="AR40" s="65"/>
      <c r="AS40" s="65"/>
      <c r="AT40" s="65"/>
      <c r="AU40" s="65"/>
      <c r="AV40" s="65"/>
      <c r="AW40" s="65"/>
      <c r="AX40" s="65"/>
      <c r="AY40" s="65"/>
      <c r="AZ40" s="65"/>
      <c r="BA40" s="65"/>
      <c r="BB40" s="65"/>
      <c r="BC40" s="65"/>
      <c r="BD40" s="65"/>
      <c r="BE40" s="65"/>
      <c r="BF40" s="65"/>
    </row>
    <row r="41" ht="18.0" customHeight="1">
      <c r="A41" s="65"/>
      <c r="B41" s="65"/>
      <c r="C41" s="65"/>
      <c r="D41" s="65"/>
      <c r="E41" s="65"/>
      <c r="F41" s="65"/>
      <c r="G41" s="65"/>
      <c r="H41" s="65"/>
      <c r="I41" s="65"/>
      <c r="J41" s="65"/>
      <c r="K41" s="65"/>
      <c r="L41" s="65"/>
      <c r="M41" s="65"/>
      <c r="N41" s="65"/>
      <c r="O41" s="65"/>
      <c r="P41" s="65"/>
      <c r="Q41" s="65"/>
      <c r="R41" s="65"/>
      <c r="S41" s="65"/>
      <c r="T41" s="65"/>
      <c r="U41" s="65"/>
      <c r="V41" s="65"/>
      <c r="W41" s="65"/>
      <c r="X41" s="65"/>
      <c r="Y41" s="65"/>
      <c r="Z41" s="65"/>
      <c r="AA41" s="65"/>
      <c r="AB41" s="65"/>
      <c r="AC41" s="65"/>
      <c r="AD41" s="65"/>
      <c r="AE41" s="65"/>
      <c r="AF41" s="65"/>
      <c r="AG41" s="65"/>
      <c r="AH41" s="65"/>
      <c r="AI41" s="65"/>
      <c r="AJ41" s="65"/>
      <c r="AK41" s="65"/>
      <c r="AL41" s="65"/>
      <c r="AM41" s="65"/>
      <c r="AN41" s="65"/>
      <c r="AO41" s="65"/>
      <c r="AP41" s="65"/>
      <c r="AQ41" s="65"/>
      <c r="AR41" s="65"/>
      <c r="AS41" s="65"/>
      <c r="AT41" s="65"/>
      <c r="AU41" s="65"/>
      <c r="AV41" s="65"/>
      <c r="AW41" s="65"/>
      <c r="AX41" s="65"/>
      <c r="AY41" s="65"/>
      <c r="AZ41" s="65"/>
      <c r="BA41" s="65"/>
      <c r="BB41" s="65"/>
      <c r="BC41" s="65"/>
      <c r="BD41" s="65"/>
      <c r="BE41" s="65"/>
      <c r="BF41" s="65"/>
    </row>
    <row r="42" ht="18.0" customHeight="1">
      <c r="A42" s="65"/>
      <c r="B42" s="65"/>
      <c r="C42" s="65"/>
      <c r="D42" s="65"/>
      <c r="E42" s="65"/>
      <c r="F42" s="65"/>
      <c r="G42" s="65"/>
      <c r="H42" s="65"/>
      <c r="I42" s="65"/>
      <c r="J42" s="65"/>
      <c r="K42" s="65"/>
      <c r="L42" s="65"/>
      <c r="M42" s="65"/>
      <c r="N42" s="65"/>
      <c r="O42" s="65"/>
      <c r="P42" s="65"/>
      <c r="Q42" s="65"/>
      <c r="R42" s="65"/>
      <c r="S42" s="65"/>
      <c r="T42" s="65"/>
      <c r="U42" s="65"/>
      <c r="V42" s="65"/>
      <c r="W42" s="65"/>
      <c r="X42" s="65"/>
      <c r="Y42" s="65"/>
      <c r="Z42" s="65"/>
      <c r="AA42" s="65"/>
      <c r="AB42" s="65"/>
      <c r="AC42" s="65"/>
      <c r="AD42" s="65"/>
      <c r="AE42" s="65"/>
      <c r="AF42" s="65"/>
      <c r="AG42" s="65"/>
      <c r="AH42" s="65"/>
      <c r="AI42" s="65"/>
      <c r="AJ42" s="65"/>
      <c r="AK42" s="65"/>
      <c r="AL42" s="65"/>
      <c r="AM42" s="65"/>
      <c r="AN42" s="65"/>
      <c r="AO42" s="65"/>
      <c r="AP42" s="65"/>
      <c r="AQ42" s="65"/>
      <c r="AR42" s="65"/>
      <c r="AS42" s="65"/>
      <c r="AT42" s="65"/>
      <c r="AU42" s="65"/>
      <c r="AV42" s="65"/>
      <c r="AW42" s="65"/>
      <c r="AX42" s="65"/>
      <c r="AY42" s="65"/>
      <c r="AZ42" s="65"/>
      <c r="BA42" s="65"/>
      <c r="BB42" s="65"/>
      <c r="BC42" s="65"/>
      <c r="BD42" s="65"/>
      <c r="BE42" s="65"/>
      <c r="BF42" s="65"/>
    </row>
    <row r="43" ht="18.0" customHeight="1">
      <c r="A43" s="65"/>
      <c r="B43" s="65"/>
      <c r="C43" s="65"/>
      <c r="D43" s="65"/>
      <c r="E43" s="65"/>
      <c r="F43" s="65"/>
      <c r="G43" s="65"/>
      <c r="H43" s="65"/>
      <c r="I43" s="65"/>
      <c r="J43" s="65"/>
      <c r="K43" s="65"/>
      <c r="L43" s="65"/>
      <c r="M43" s="65"/>
      <c r="N43" s="65"/>
      <c r="O43" s="65"/>
      <c r="P43" s="65"/>
      <c r="Q43" s="65"/>
      <c r="R43" s="65"/>
      <c r="S43" s="65"/>
      <c r="T43" s="65"/>
      <c r="U43" s="65"/>
      <c r="V43" s="65"/>
      <c r="W43" s="65"/>
      <c r="X43" s="65"/>
      <c r="Y43" s="65"/>
      <c r="Z43" s="65"/>
      <c r="AA43" s="65"/>
      <c r="AB43" s="65"/>
      <c r="AC43" s="65"/>
      <c r="AD43" s="65"/>
      <c r="AE43" s="65"/>
      <c r="AF43" s="65"/>
      <c r="AG43" s="65"/>
      <c r="AH43" s="65"/>
      <c r="AI43" s="65"/>
      <c r="AJ43" s="65"/>
      <c r="AK43" s="65"/>
      <c r="AL43" s="65"/>
      <c r="AM43" s="65"/>
      <c r="AN43" s="65"/>
      <c r="AO43" s="65"/>
      <c r="AP43" s="65"/>
      <c r="AQ43" s="65"/>
      <c r="AR43" s="65"/>
      <c r="AS43" s="65"/>
      <c r="AT43" s="65"/>
      <c r="AU43" s="65"/>
      <c r="AV43" s="65"/>
      <c r="AW43" s="65"/>
      <c r="AX43" s="65"/>
      <c r="AY43" s="65"/>
      <c r="AZ43" s="65"/>
      <c r="BA43" s="65"/>
      <c r="BB43" s="65"/>
      <c r="BC43" s="65"/>
      <c r="BD43" s="65"/>
      <c r="BE43" s="65"/>
      <c r="BF43" s="65"/>
    </row>
    <row r="44" ht="18.0" customHeight="1">
      <c r="A44" s="65"/>
      <c r="B44" s="65"/>
      <c r="C44" s="65"/>
      <c r="D44" s="65"/>
      <c r="E44" s="65"/>
      <c r="F44" s="65"/>
      <c r="G44" s="65"/>
      <c r="H44" s="65"/>
      <c r="I44" s="65"/>
      <c r="J44" s="65"/>
      <c r="K44" s="65"/>
      <c r="L44" s="65"/>
      <c r="M44" s="65"/>
      <c r="N44" s="65"/>
      <c r="O44" s="65"/>
      <c r="P44" s="65"/>
      <c r="Q44" s="65"/>
      <c r="R44" s="65"/>
      <c r="S44" s="65"/>
      <c r="T44" s="65"/>
      <c r="U44" s="65"/>
      <c r="V44" s="65"/>
      <c r="W44" s="65"/>
      <c r="X44" s="65"/>
      <c r="Y44" s="65"/>
      <c r="Z44" s="65"/>
      <c r="AA44" s="65"/>
      <c r="AB44" s="65"/>
      <c r="AC44" s="65"/>
      <c r="AD44" s="65"/>
      <c r="AE44" s="65"/>
      <c r="AF44" s="65"/>
      <c r="AG44" s="65"/>
      <c r="AH44" s="65"/>
      <c r="AI44" s="65"/>
      <c r="AJ44" s="65"/>
      <c r="AK44" s="65"/>
      <c r="AL44" s="65"/>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65"/>
      <c r="D45" s="65"/>
      <c r="E45" s="65"/>
      <c r="F45" s="65"/>
      <c r="G45" s="65"/>
      <c r="H45" s="65"/>
      <c r="I45" s="65"/>
      <c r="J45" s="65"/>
      <c r="K45" s="65"/>
      <c r="L45" s="65"/>
      <c r="M45" s="65"/>
      <c r="N45" s="65"/>
      <c r="O45" s="65"/>
      <c r="P45" s="65"/>
      <c r="Q45" s="65"/>
      <c r="R45" s="65"/>
      <c r="S45" s="65"/>
      <c r="T45" s="65"/>
      <c r="U45" s="65"/>
      <c r="V45" s="65"/>
      <c r="W45" s="65"/>
      <c r="X45" s="65"/>
      <c r="Y45" s="65"/>
      <c r="Z45" s="65"/>
      <c r="AA45" s="65"/>
      <c r="AB45" s="65"/>
      <c r="AC45" s="65"/>
      <c r="AD45" s="65"/>
      <c r="AE45" s="65"/>
      <c r="AF45" s="65"/>
      <c r="AG45" s="65"/>
      <c r="AH45" s="65"/>
      <c r="AI45" s="65"/>
      <c r="AJ45" s="65"/>
      <c r="AK45" s="65"/>
      <c r="AL45" s="65"/>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65"/>
      <c r="D46" s="65"/>
      <c r="E46" s="65"/>
      <c r="F46" s="65"/>
      <c r="G46" s="65"/>
      <c r="H46" s="65"/>
      <c r="I46" s="65"/>
      <c r="J46" s="65"/>
      <c r="K46" s="65"/>
      <c r="L46" s="65"/>
      <c r="M46" s="65"/>
      <c r="N46" s="65"/>
      <c r="O46" s="65"/>
      <c r="P46" s="65"/>
      <c r="Q46" s="65"/>
      <c r="R46" s="65"/>
      <c r="S46" s="65"/>
      <c r="T46" s="65"/>
      <c r="U46" s="65"/>
      <c r="V46" s="65"/>
      <c r="W46" s="65"/>
      <c r="X46" s="65"/>
      <c r="Y46" s="65"/>
      <c r="Z46" s="65"/>
      <c r="AA46" s="65"/>
      <c r="AB46" s="65"/>
      <c r="AC46" s="65"/>
      <c r="AD46" s="65"/>
      <c r="AE46" s="65"/>
      <c r="AF46" s="65"/>
      <c r="AG46" s="65"/>
      <c r="AH46" s="65"/>
      <c r="AI46" s="65"/>
      <c r="AJ46" s="65"/>
      <c r="AK46" s="65"/>
      <c r="AL46" s="65"/>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65"/>
      <c r="D47" s="65"/>
      <c r="E47" s="65"/>
      <c r="F47" s="65"/>
      <c r="G47" s="65"/>
      <c r="H47" s="65"/>
      <c r="I47" s="65"/>
      <c r="J47" s="65"/>
      <c r="K47" s="65"/>
      <c r="L47" s="65"/>
      <c r="M47" s="65"/>
      <c r="N47" s="65"/>
      <c r="O47" s="65"/>
      <c r="P47" s="65"/>
      <c r="Q47" s="65"/>
      <c r="R47" s="65"/>
      <c r="S47" s="65"/>
      <c r="T47" s="65"/>
      <c r="U47" s="65"/>
      <c r="V47" s="65"/>
      <c r="W47" s="65"/>
      <c r="X47" s="65"/>
      <c r="Y47" s="65"/>
      <c r="Z47" s="65"/>
      <c r="AA47" s="65"/>
      <c r="AB47" s="65"/>
      <c r="AC47" s="65"/>
      <c r="AD47" s="65"/>
      <c r="AE47" s="65"/>
      <c r="AF47" s="65"/>
      <c r="AG47" s="65"/>
      <c r="AH47" s="65"/>
      <c r="AI47" s="65"/>
      <c r="AJ47" s="65"/>
      <c r="AK47" s="65"/>
      <c r="AL47" s="65"/>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65"/>
      <c r="D48" s="65"/>
      <c r="E48" s="65"/>
      <c r="F48" s="65"/>
      <c r="G48" s="65"/>
      <c r="H48" s="65"/>
      <c r="I48" s="65"/>
      <c r="J48" s="65"/>
      <c r="K48" s="65"/>
      <c r="L48" s="65"/>
      <c r="M48" s="65"/>
      <c r="N48" s="65"/>
      <c r="O48" s="65"/>
      <c r="P48" s="65"/>
      <c r="Q48" s="65"/>
      <c r="R48" s="65"/>
      <c r="S48" s="65"/>
      <c r="T48" s="65"/>
      <c r="U48" s="65"/>
      <c r="V48" s="65"/>
      <c r="W48" s="65"/>
      <c r="X48" s="65"/>
      <c r="Y48" s="65"/>
      <c r="Z48" s="65"/>
      <c r="AA48" s="65"/>
      <c r="AB48" s="65"/>
      <c r="AC48" s="65"/>
      <c r="AD48" s="65"/>
      <c r="AE48" s="65"/>
      <c r="AF48" s="65"/>
      <c r="AG48" s="65"/>
      <c r="AH48" s="65"/>
      <c r="AI48" s="65"/>
      <c r="AJ48" s="65"/>
      <c r="AK48" s="65"/>
      <c r="AL48" s="65"/>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65"/>
      <c r="D49" s="65"/>
      <c r="E49" s="65"/>
      <c r="F49" s="65"/>
      <c r="G49" s="65"/>
      <c r="H49" s="65"/>
      <c r="I49" s="65"/>
      <c r="J49" s="65"/>
      <c r="K49" s="65"/>
      <c r="L49" s="65"/>
      <c r="M49" s="65"/>
      <c r="N49" s="65"/>
      <c r="O49" s="65"/>
      <c r="P49" s="65"/>
      <c r="Q49" s="65"/>
      <c r="R49" s="65"/>
      <c r="S49" s="65"/>
      <c r="T49" s="65"/>
      <c r="U49" s="65"/>
      <c r="V49" s="65"/>
      <c r="W49" s="65"/>
      <c r="X49" s="65"/>
      <c r="Y49" s="65"/>
      <c r="Z49" s="65"/>
      <c r="AA49" s="65"/>
      <c r="AB49" s="65"/>
      <c r="AC49" s="65"/>
      <c r="AD49" s="65"/>
      <c r="AE49" s="65"/>
      <c r="AF49" s="65"/>
      <c r="AG49" s="65"/>
      <c r="AH49" s="65"/>
      <c r="AI49" s="65"/>
      <c r="AJ49" s="65"/>
      <c r="AK49" s="65"/>
      <c r="AL49" s="65"/>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65"/>
      <c r="D50" s="65"/>
      <c r="E50" s="65"/>
      <c r="F50" s="65"/>
      <c r="G50" s="65"/>
      <c r="H50" s="65"/>
      <c r="I50" s="65"/>
      <c r="J50" s="65"/>
      <c r="K50" s="65"/>
      <c r="L50" s="65"/>
      <c r="M50" s="65"/>
      <c r="N50" s="65"/>
      <c r="O50" s="65"/>
      <c r="P50" s="65"/>
      <c r="Q50" s="65"/>
      <c r="R50" s="65"/>
      <c r="S50" s="65"/>
      <c r="T50" s="65"/>
      <c r="U50" s="65"/>
      <c r="V50" s="65"/>
      <c r="W50" s="65"/>
      <c r="X50" s="65"/>
      <c r="Y50" s="65"/>
      <c r="Z50" s="65"/>
      <c r="AA50" s="65"/>
      <c r="AB50" s="65"/>
      <c r="AC50" s="65"/>
      <c r="AD50" s="65"/>
      <c r="AE50" s="65"/>
      <c r="AF50" s="65"/>
      <c r="AG50" s="65"/>
      <c r="AH50" s="65"/>
      <c r="AI50" s="65"/>
      <c r="AJ50" s="65"/>
      <c r="AK50" s="65"/>
      <c r="AL50" s="65"/>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31:AI31"/>
    <mergeCell ref="A32:AL32"/>
    <mergeCell ref="C33:D33"/>
    <mergeCell ref="C36:D36"/>
    <mergeCell ref="C37:G37"/>
    <mergeCell ref="C38:E38"/>
    <mergeCell ref="C39:D39"/>
    <mergeCell ref="O4:Q4"/>
    <mergeCell ref="R4:T4"/>
    <mergeCell ref="A5:A6"/>
    <mergeCell ref="B5:B6"/>
    <mergeCell ref="AJ5:AJ6"/>
    <mergeCell ref="AK5:AK6"/>
    <mergeCell ref="AL5:AL6"/>
  </mergeCells>
  <conditionalFormatting sqref="E6:G30 H6 I6:N30 O6:P6 Q6:AI30">
    <cfRule type="expression" dxfId="0" priority="1">
      <formula>IF(E$6="CN",1,0)</formula>
    </cfRule>
  </conditionalFormatting>
  <conditionalFormatting sqref="E6:G30 H6 I6:N30 O6:P6 Q6:AI30">
    <cfRule type="expression" dxfId="1" priority="2">
      <formula>IF(E$6="CN",1,0)</formula>
    </cfRule>
  </conditionalFormatting>
  <printOptions/>
  <pageMargins bottom="0.16875" footer="0.0" header="0.0" left="0.309027777777778" right="0.25" top="0.309027777777778"/>
  <pageSetup orientation="landscape"/>
  <colBreaks count="1" manualBreakCount="1">
    <brk id="38" man="1"/>
  </colBreaks>
  <drawing r:id="rId2"/>
  <legacyDrawing r:id="rId3"/>
</worksheet>
</file>

<file path=xl/worksheets/sheet2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10.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42</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715</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3.0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45352</v>
      </c>
      <c r="F5" s="74">
        <f t="shared" ref="F5:AI5" si="1">E5+1</f>
        <v>45353</v>
      </c>
      <c r="G5" s="74">
        <f t="shared" si="1"/>
        <v>45354</v>
      </c>
      <c r="H5" s="74">
        <f t="shared" si="1"/>
        <v>45355</v>
      </c>
      <c r="I5" s="74">
        <f t="shared" si="1"/>
        <v>45356</v>
      </c>
      <c r="J5" s="74">
        <f t="shared" si="1"/>
        <v>45357</v>
      </c>
      <c r="K5" s="74">
        <f t="shared" si="1"/>
        <v>45358</v>
      </c>
      <c r="L5" s="74">
        <f t="shared" si="1"/>
        <v>45359</v>
      </c>
      <c r="M5" s="74">
        <f t="shared" si="1"/>
        <v>45360</v>
      </c>
      <c r="N5" s="74">
        <f t="shared" si="1"/>
        <v>45361</v>
      </c>
      <c r="O5" s="74">
        <f t="shared" si="1"/>
        <v>45362</v>
      </c>
      <c r="P5" s="74">
        <f t="shared" si="1"/>
        <v>45363</v>
      </c>
      <c r="Q5" s="74">
        <f t="shared" si="1"/>
        <v>45364</v>
      </c>
      <c r="R5" s="74">
        <f t="shared" si="1"/>
        <v>45365</v>
      </c>
      <c r="S5" s="74">
        <f t="shared" si="1"/>
        <v>45366</v>
      </c>
      <c r="T5" s="74">
        <f t="shared" si="1"/>
        <v>45367</v>
      </c>
      <c r="U5" s="74">
        <f t="shared" si="1"/>
        <v>45368</v>
      </c>
      <c r="V5" s="74">
        <f t="shared" si="1"/>
        <v>45369</v>
      </c>
      <c r="W5" s="74">
        <f t="shared" si="1"/>
        <v>45370</v>
      </c>
      <c r="X5" s="74">
        <f t="shared" si="1"/>
        <v>45371</v>
      </c>
      <c r="Y5" s="74">
        <f t="shared" si="1"/>
        <v>45372</v>
      </c>
      <c r="Z5" s="74">
        <f t="shared" si="1"/>
        <v>45373</v>
      </c>
      <c r="AA5" s="74">
        <f t="shared" si="1"/>
        <v>45374</v>
      </c>
      <c r="AB5" s="74">
        <f t="shared" si="1"/>
        <v>45375</v>
      </c>
      <c r="AC5" s="74">
        <f t="shared" si="1"/>
        <v>45376</v>
      </c>
      <c r="AD5" s="74">
        <f t="shared" si="1"/>
        <v>45377</v>
      </c>
      <c r="AE5" s="74">
        <f t="shared" si="1"/>
        <v>45378</v>
      </c>
      <c r="AF5" s="74">
        <f t="shared" si="1"/>
        <v>45379</v>
      </c>
      <c r="AG5" s="74">
        <f t="shared" si="1"/>
        <v>45380</v>
      </c>
      <c r="AH5" s="74">
        <f t="shared" si="1"/>
        <v>45381</v>
      </c>
      <c r="AI5" s="74">
        <f t="shared" si="1"/>
        <v>45382</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6</v>
      </c>
      <c r="F6" s="80">
        <f t="shared" si="2"/>
        <v>7</v>
      </c>
      <c r="G6" s="80" t="str">
        <f t="shared" si="2"/>
        <v>CN</v>
      </c>
      <c r="H6" s="80">
        <f t="shared" si="2"/>
        <v>2</v>
      </c>
      <c r="I6" s="80">
        <f t="shared" si="2"/>
        <v>3</v>
      </c>
      <c r="J6" s="80">
        <f t="shared" si="2"/>
        <v>4</v>
      </c>
      <c r="K6" s="80">
        <f t="shared" si="2"/>
        <v>5</v>
      </c>
      <c r="L6" s="80">
        <f t="shared" si="2"/>
        <v>6</v>
      </c>
      <c r="M6" s="80">
        <f t="shared" si="2"/>
        <v>7</v>
      </c>
      <c r="N6" s="80" t="str">
        <f t="shared" si="2"/>
        <v>CN</v>
      </c>
      <c r="O6" s="80">
        <f t="shared" si="2"/>
        <v>2</v>
      </c>
      <c r="P6" s="80">
        <f t="shared" si="2"/>
        <v>3</v>
      </c>
      <c r="Q6" s="80">
        <f t="shared" si="2"/>
        <v>4</v>
      </c>
      <c r="R6" s="80">
        <f t="shared" si="2"/>
        <v>5</v>
      </c>
      <c r="S6" s="80">
        <f t="shared" si="2"/>
        <v>6</v>
      </c>
      <c r="T6" s="80">
        <f t="shared" si="2"/>
        <v>7</v>
      </c>
      <c r="U6" s="80" t="str">
        <f t="shared" si="2"/>
        <v>CN</v>
      </c>
      <c r="V6" s="80">
        <f t="shared" si="2"/>
        <v>2</v>
      </c>
      <c r="W6" s="80">
        <f t="shared" si="2"/>
        <v>3</v>
      </c>
      <c r="X6" s="80">
        <f t="shared" si="2"/>
        <v>4</v>
      </c>
      <c r="Y6" s="80">
        <f t="shared" si="2"/>
        <v>5</v>
      </c>
      <c r="Z6" s="80">
        <f t="shared" si="2"/>
        <v>6</v>
      </c>
      <c r="AA6" s="80">
        <f t="shared" si="2"/>
        <v>7</v>
      </c>
      <c r="AB6" s="80" t="str">
        <f t="shared" si="2"/>
        <v>CN</v>
      </c>
      <c r="AC6" s="80">
        <f t="shared" si="2"/>
        <v>2</v>
      </c>
      <c r="AD6" s="80">
        <f t="shared" si="2"/>
        <v>3</v>
      </c>
      <c r="AE6" s="80">
        <f t="shared" si="2"/>
        <v>4</v>
      </c>
      <c r="AF6" s="80">
        <f t="shared" si="2"/>
        <v>5</v>
      </c>
      <c r="AG6" s="80">
        <f t="shared" si="2"/>
        <v>6</v>
      </c>
      <c r="AH6" s="80">
        <f t="shared" si="2"/>
        <v>7</v>
      </c>
      <c r="AI6" s="80" t="str">
        <f t="shared" si="2"/>
        <v>CN</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94">
        <v>2.255201150033E12</v>
      </c>
      <c r="C7" s="128" t="s">
        <v>63</v>
      </c>
      <c r="D7" s="129" t="s">
        <v>58</v>
      </c>
      <c r="E7" s="85"/>
      <c r="F7" s="85"/>
      <c r="G7" s="85"/>
      <c r="H7" s="85"/>
      <c r="I7" s="85"/>
      <c r="J7" s="85"/>
      <c r="K7" s="85"/>
      <c r="L7" s="86"/>
      <c r="M7" s="85"/>
      <c r="N7" s="85"/>
      <c r="O7" s="85"/>
      <c r="P7" s="123"/>
      <c r="Q7" s="85"/>
      <c r="R7" s="85"/>
      <c r="S7" s="86" t="s">
        <v>52</v>
      </c>
      <c r="T7" s="85"/>
      <c r="U7" s="85"/>
      <c r="V7" s="85"/>
      <c r="W7" s="85"/>
      <c r="X7" s="85"/>
      <c r="Y7" s="85"/>
      <c r="Z7" s="85"/>
      <c r="AA7" s="85"/>
      <c r="AB7" s="85"/>
      <c r="AC7" s="85"/>
      <c r="AD7" s="85"/>
      <c r="AE7" s="85"/>
      <c r="AF7" s="85"/>
      <c r="AG7" s="85"/>
      <c r="AH7" s="85"/>
      <c r="AI7" s="85"/>
      <c r="AJ7" s="89">
        <f t="shared" ref="AJ7:AJ36" si="3">COUNTIF(E7:AI7,"K")+2*COUNTIF(E7:AI7,"2K")+COUNTIF(E7:AI7,"TK")+COUNTIF(E7:AI7,"KT")+COUNTIF(E7:AI7,"PK")+COUNTIF(E7:AI7,"KP")+2*COUNTIF(E7:AI7,"K2")</f>
        <v>1</v>
      </c>
      <c r="AK7" s="9">
        <f t="shared" ref="AK7:AK36" si="4">COUNTIF(F7:AJ7,"P")+2*COUNTIF(F7:AJ7,"2P")+COUNTIF(F7:AJ7,"TP")+COUNTIF(F7:AJ7,"PT")+COUNTIF(F7:AJ7,"PK")+COUNTIF(F7:AJ7,"KP")+2*COUNTIF(F7:AJ7,"P2")</f>
        <v>0</v>
      </c>
      <c r="AL7" s="9">
        <f t="shared" ref="AL7:AL36"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94">
        <v>2.255201150022E12</v>
      </c>
      <c r="C8" s="83" t="s">
        <v>716</v>
      </c>
      <c r="D8" s="84" t="s">
        <v>232</v>
      </c>
      <c r="E8" s="85"/>
      <c r="F8" s="85"/>
      <c r="G8" s="85"/>
      <c r="H8" s="86"/>
      <c r="I8" s="85"/>
      <c r="J8" s="85"/>
      <c r="K8" s="85"/>
      <c r="L8" s="85"/>
      <c r="M8" s="85"/>
      <c r="N8" s="85"/>
      <c r="O8" s="85"/>
      <c r="P8" s="123"/>
      <c r="Q8" s="85"/>
      <c r="R8" s="85"/>
      <c r="S8" s="86"/>
      <c r="T8" s="85"/>
      <c r="U8" s="85"/>
      <c r="V8" s="85"/>
      <c r="W8" s="85"/>
      <c r="X8" s="85"/>
      <c r="Y8" s="85"/>
      <c r="Z8" s="85"/>
      <c r="AA8" s="85"/>
      <c r="AB8" s="85"/>
      <c r="AC8" s="85"/>
      <c r="AD8" s="85"/>
      <c r="AE8" s="85"/>
      <c r="AF8" s="85"/>
      <c r="AG8" s="85"/>
      <c r="AH8" s="85"/>
      <c r="AI8" s="85"/>
      <c r="AJ8" s="89">
        <f t="shared" si="3"/>
        <v>0</v>
      </c>
      <c r="AK8" s="9">
        <f t="shared" si="4"/>
        <v>0</v>
      </c>
      <c r="AL8" s="9">
        <f t="shared" si="5"/>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94">
        <v>2.255201150018E12</v>
      </c>
      <c r="C9" s="83" t="s">
        <v>717</v>
      </c>
      <c r="D9" s="84" t="s">
        <v>232</v>
      </c>
      <c r="E9" s="85"/>
      <c r="F9" s="85"/>
      <c r="G9" s="86"/>
      <c r="H9" s="85"/>
      <c r="I9" s="85"/>
      <c r="J9" s="86"/>
      <c r="K9" s="85"/>
      <c r="L9" s="85"/>
      <c r="M9" s="86"/>
      <c r="N9" s="85"/>
      <c r="O9" s="85"/>
      <c r="P9" s="123"/>
      <c r="Q9" s="85"/>
      <c r="R9" s="85"/>
      <c r="S9" s="85"/>
      <c r="T9" s="85"/>
      <c r="U9" s="85"/>
      <c r="V9" s="85"/>
      <c r="W9" s="85"/>
      <c r="X9" s="85"/>
      <c r="Y9" s="85"/>
      <c r="Z9" s="85"/>
      <c r="AA9" s="86"/>
      <c r="AB9" s="85"/>
      <c r="AC9" s="85"/>
      <c r="AD9" s="85"/>
      <c r="AE9" s="85"/>
      <c r="AF9" s="86"/>
      <c r="AG9" s="85"/>
      <c r="AH9" s="85"/>
      <c r="AI9" s="85"/>
      <c r="AJ9" s="89">
        <f t="shared" si="3"/>
        <v>0</v>
      </c>
      <c r="AK9" s="9">
        <f t="shared" si="4"/>
        <v>0</v>
      </c>
      <c r="AL9" s="9">
        <f t="shared" si="5"/>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94">
        <v>2.255201150015E12</v>
      </c>
      <c r="C10" s="83" t="s">
        <v>718</v>
      </c>
      <c r="D10" s="84" t="s">
        <v>237</v>
      </c>
      <c r="E10" s="85"/>
      <c r="F10" s="86"/>
      <c r="G10" s="86"/>
      <c r="H10" s="86"/>
      <c r="I10" s="85"/>
      <c r="J10" s="85"/>
      <c r="K10" s="85"/>
      <c r="L10" s="86"/>
      <c r="M10" s="86"/>
      <c r="N10" s="86"/>
      <c r="O10" s="86"/>
      <c r="P10" s="123"/>
      <c r="Q10" s="86"/>
      <c r="R10" s="86"/>
      <c r="S10" s="86"/>
      <c r="T10" s="86"/>
      <c r="U10" s="86"/>
      <c r="V10" s="86"/>
      <c r="W10" s="85"/>
      <c r="X10" s="85"/>
      <c r="Y10" s="85"/>
      <c r="Z10" s="85"/>
      <c r="AA10" s="85"/>
      <c r="AB10" s="85"/>
      <c r="AC10" s="85"/>
      <c r="AD10" s="86"/>
      <c r="AE10" s="85"/>
      <c r="AF10" s="85"/>
      <c r="AG10" s="85"/>
      <c r="AH10" s="85"/>
      <c r="AI10" s="86"/>
      <c r="AJ10" s="89">
        <f t="shared" si="3"/>
        <v>0</v>
      </c>
      <c r="AK10" s="9">
        <f t="shared" si="4"/>
        <v>0</v>
      </c>
      <c r="AL10" s="9">
        <f t="shared" si="5"/>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94">
        <v>2.255201150021E12</v>
      </c>
      <c r="C11" s="83" t="s">
        <v>719</v>
      </c>
      <c r="D11" s="84" t="s">
        <v>422</v>
      </c>
      <c r="E11" s="85"/>
      <c r="F11" s="85"/>
      <c r="G11" s="85"/>
      <c r="H11" s="85"/>
      <c r="I11" s="85"/>
      <c r="J11" s="85"/>
      <c r="K11" s="85"/>
      <c r="L11" s="85"/>
      <c r="M11" s="85"/>
      <c r="N11" s="85"/>
      <c r="O11" s="86"/>
      <c r="P11" s="123"/>
      <c r="Q11" s="85"/>
      <c r="R11" s="85"/>
      <c r="S11" s="85"/>
      <c r="T11" s="86"/>
      <c r="U11" s="85"/>
      <c r="V11" s="85"/>
      <c r="W11" s="86"/>
      <c r="X11" s="85"/>
      <c r="Y11" s="86"/>
      <c r="Z11" s="86"/>
      <c r="AA11" s="85"/>
      <c r="AB11" s="85"/>
      <c r="AC11" s="85"/>
      <c r="AD11" s="85"/>
      <c r="AE11" s="85"/>
      <c r="AF11" s="85"/>
      <c r="AG11" s="85"/>
      <c r="AH11" s="85"/>
      <c r="AI11" s="85"/>
      <c r="AJ11" s="89">
        <f t="shared" si="3"/>
        <v>0</v>
      </c>
      <c r="AK11" s="9">
        <f t="shared" si="4"/>
        <v>0</v>
      </c>
      <c r="AL11" s="9">
        <f t="shared" si="5"/>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94">
        <v>2.255201150024E12</v>
      </c>
      <c r="C12" s="83" t="s">
        <v>720</v>
      </c>
      <c r="D12" s="84" t="s">
        <v>721</v>
      </c>
      <c r="E12" s="85"/>
      <c r="F12" s="85"/>
      <c r="G12" s="86"/>
      <c r="H12" s="85"/>
      <c r="I12" s="85"/>
      <c r="J12" s="85"/>
      <c r="K12" s="85"/>
      <c r="L12" s="85"/>
      <c r="M12" s="85"/>
      <c r="N12" s="85"/>
      <c r="O12" s="85"/>
      <c r="P12" s="123"/>
      <c r="Q12" s="85"/>
      <c r="R12" s="85"/>
      <c r="S12" s="85"/>
      <c r="T12" s="85"/>
      <c r="U12" s="85"/>
      <c r="V12" s="85"/>
      <c r="W12" s="85"/>
      <c r="X12" s="85"/>
      <c r="Y12" s="85"/>
      <c r="Z12" s="85"/>
      <c r="AA12" s="85"/>
      <c r="AB12" s="85"/>
      <c r="AC12" s="85"/>
      <c r="AD12" s="85"/>
      <c r="AE12" s="85"/>
      <c r="AF12" s="85"/>
      <c r="AG12" s="85"/>
      <c r="AH12" s="85"/>
      <c r="AI12" s="85"/>
      <c r="AJ12" s="89">
        <f t="shared" si="3"/>
        <v>0</v>
      </c>
      <c r="AK12" s="9">
        <f t="shared" si="4"/>
        <v>0</v>
      </c>
      <c r="AL12" s="9">
        <f t="shared" si="5"/>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94">
        <v>2.255201150118E12</v>
      </c>
      <c r="C13" s="83" t="s">
        <v>722</v>
      </c>
      <c r="D13" s="84" t="s">
        <v>723</v>
      </c>
      <c r="E13" s="85"/>
      <c r="F13" s="86"/>
      <c r="G13" s="86"/>
      <c r="H13" s="85"/>
      <c r="I13" s="85"/>
      <c r="J13" s="85"/>
      <c r="K13" s="85"/>
      <c r="L13" s="85"/>
      <c r="M13" s="85"/>
      <c r="N13" s="85"/>
      <c r="O13" s="85"/>
      <c r="P13" s="124" t="s">
        <v>53</v>
      </c>
      <c r="Q13" s="85"/>
      <c r="R13" s="85"/>
      <c r="S13" s="85"/>
      <c r="T13" s="85"/>
      <c r="U13" s="86"/>
      <c r="V13" s="85"/>
      <c r="W13" s="85"/>
      <c r="X13" s="85"/>
      <c r="Y13" s="85"/>
      <c r="Z13" s="85"/>
      <c r="AA13" s="85"/>
      <c r="AB13" s="85"/>
      <c r="AC13" s="85"/>
      <c r="AD13" s="85"/>
      <c r="AE13" s="85"/>
      <c r="AF13" s="85"/>
      <c r="AG13" s="85"/>
      <c r="AH13" s="85"/>
      <c r="AI13" s="85"/>
      <c r="AJ13" s="89">
        <f t="shared" si="3"/>
        <v>0</v>
      </c>
      <c r="AK13" s="9">
        <f t="shared" si="4"/>
        <v>1</v>
      </c>
      <c r="AL13" s="9">
        <f t="shared" si="5"/>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94">
        <v>2.255201150023E12</v>
      </c>
      <c r="C14" s="83" t="s">
        <v>724</v>
      </c>
      <c r="D14" s="84" t="s">
        <v>66</v>
      </c>
      <c r="E14" s="85"/>
      <c r="F14" s="85"/>
      <c r="G14" s="85"/>
      <c r="H14" s="85"/>
      <c r="I14" s="85"/>
      <c r="J14" s="85"/>
      <c r="K14" s="85"/>
      <c r="L14" s="85"/>
      <c r="M14" s="85"/>
      <c r="N14" s="85"/>
      <c r="O14" s="85"/>
      <c r="P14" s="123"/>
      <c r="Q14" s="85"/>
      <c r="R14" s="85"/>
      <c r="S14" s="85"/>
      <c r="T14" s="85"/>
      <c r="U14" s="85"/>
      <c r="V14" s="85"/>
      <c r="W14" s="85"/>
      <c r="X14" s="85"/>
      <c r="Y14" s="86"/>
      <c r="Z14" s="85"/>
      <c r="AA14" s="85"/>
      <c r="AB14" s="85"/>
      <c r="AC14" s="85"/>
      <c r="AD14" s="86"/>
      <c r="AE14" s="86"/>
      <c r="AF14" s="85"/>
      <c r="AG14" s="85"/>
      <c r="AH14" s="85"/>
      <c r="AI14" s="85"/>
      <c r="AJ14" s="89">
        <f t="shared" si="3"/>
        <v>0</v>
      </c>
      <c r="AK14" s="9">
        <f t="shared" si="4"/>
        <v>0</v>
      </c>
      <c r="AL14" s="9">
        <f t="shared" si="5"/>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94">
        <v>2.255201150016E12</v>
      </c>
      <c r="C15" s="83" t="s">
        <v>285</v>
      </c>
      <c r="D15" s="84" t="s">
        <v>68</v>
      </c>
      <c r="E15" s="85"/>
      <c r="F15" s="85"/>
      <c r="G15" s="86"/>
      <c r="H15" s="85"/>
      <c r="I15" s="85"/>
      <c r="J15" s="86" t="s">
        <v>52</v>
      </c>
      <c r="K15" s="85"/>
      <c r="L15" s="85"/>
      <c r="M15" s="85"/>
      <c r="N15" s="85"/>
      <c r="O15" s="85"/>
      <c r="P15" s="123"/>
      <c r="Q15" s="85"/>
      <c r="R15" s="86"/>
      <c r="S15" s="86" t="s">
        <v>52</v>
      </c>
      <c r="T15" s="85"/>
      <c r="U15" s="85"/>
      <c r="V15" s="85"/>
      <c r="W15" s="85"/>
      <c r="X15" s="86"/>
      <c r="Y15" s="85"/>
      <c r="Z15" s="85"/>
      <c r="AA15" s="85"/>
      <c r="AB15" s="85"/>
      <c r="AC15" s="85"/>
      <c r="AD15" s="85"/>
      <c r="AE15" s="86"/>
      <c r="AF15" s="86"/>
      <c r="AG15" s="85"/>
      <c r="AH15" s="85"/>
      <c r="AI15" s="85"/>
      <c r="AJ15" s="89">
        <f t="shared" si="3"/>
        <v>2</v>
      </c>
      <c r="AK15" s="9">
        <f t="shared" si="4"/>
        <v>0</v>
      </c>
      <c r="AL15" s="9">
        <f t="shared" si="5"/>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94">
        <v>2.255201150005E12</v>
      </c>
      <c r="C16" s="83" t="s">
        <v>725</v>
      </c>
      <c r="D16" s="84" t="s">
        <v>253</v>
      </c>
      <c r="E16" s="85"/>
      <c r="F16" s="85"/>
      <c r="G16" s="85"/>
      <c r="H16" s="85"/>
      <c r="I16" s="85"/>
      <c r="J16" s="85"/>
      <c r="K16" s="85"/>
      <c r="L16" s="85"/>
      <c r="M16" s="85"/>
      <c r="N16" s="85"/>
      <c r="O16" s="85"/>
      <c r="P16" s="123"/>
      <c r="Q16" s="85"/>
      <c r="R16" s="85"/>
      <c r="S16" s="86"/>
      <c r="T16" s="85"/>
      <c r="U16" s="85"/>
      <c r="V16" s="85"/>
      <c r="W16" s="85"/>
      <c r="X16" s="86"/>
      <c r="Y16" s="85"/>
      <c r="Z16" s="85"/>
      <c r="AA16" s="85"/>
      <c r="AB16" s="85"/>
      <c r="AC16" s="85"/>
      <c r="AD16" s="86"/>
      <c r="AE16" s="86"/>
      <c r="AF16" s="85"/>
      <c r="AG16" s="85"/>
      <c r="AH16" s="85"/>
      <c r="AI16" s="85"/>
      <c r="AJ16" s="89">
        <f t="shared" si="3"/>
        <v>0</v>
      </c>
      <c r="AK16" s="9">
        <f t="shared" si="4"/>
        <v>0</v>
      </c>
      <c r="AL16" s="9">
        <f t="shared" si="5"/>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94">
        <v>2.255201150037E12</v>
      </c>
      <c r="C17" s="83" t="s">
        <v>726</v>
      </c>
      <c r="D17" s="84" t="s">
        <v>475</v>
      </c>
      <c r="E17" s="85"/>
      <c r="F17" s="85"/>
      <c r="G17" s="85"/>
      <c r="H17" s="85"/>
      <c r="I17" s="85"/>
      <c r="J17" s="85"/>
      <c r="K17" s="85"/>
      <c r="L17" s="85"/>
      <c r="M17" s="85"/>
      <c r="N17" s="85"/>
      <c r="O17" s="85"/>
      <c r="P17" s="123"/>
      <c r="Q17" s="85"/>
      <c r="R17" s="85"/>
      <c r="S17" s="85"/>
      <c r="T17" s="85"/>
      <c r="U17" s="85"/>
      <c r="V17" s="85"/>
      <c r="W17" s="85"/>
      <c r="X17" s="85"/>
      <c r="Y17" s="85"/>
      <c r="Z17" s="85"/>
      <c r="AA17" s="85"/>
      <c r="AB17" s="85"/>
      <c r="AC17" s="85"/>
      <c r="AD17" s="85"/>
      <c r="AE17" s="85"/>
      <c r="AF17" s="85"/>
      <c r="AG17" s="85"/>
      <c r="AH17" s="85"/>
      <c r="AI17" s="85"/>
      <c r="AJ17" s="89">
        <f t="shared" si="3"/>
        <v>0</v>
      </c>
      <c r="AK17" s="9">
        <f t="shared" si="4"/>
        <v>0</v>
      </c>
      <c r="AL17" s="9">
        <f t="shared" si="5"/>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94">
        <v>2.255201150008E12</v>
      </c>
      <c r="C18" s="95" t="s">
        <v>727</v>
      </c>
      <c r="D18" s="84" t="s">
        <v>256</v>
      </c>
      <c r="E18" s="85"/>
      <c r="F18" s="85"/>
      <c r="G18" s="86"/>
      <c r="H18" s="86"/>
      <c r="I18" s="85"/>
      <c r="J18" s="85"/>
      <c r="K18" s="85"/>
      <c r="L18" s="85"/>
      <c r="M18" s="85"/>
      <c r="N18" s="85"/>
      <c r="O18" s="85"/>
      <c r="P18" s="123"/>
      <c r="Q18" s="85"/>
      <c r="R18" s="85"/>
      <c r="S18" s="86"/>
      <c r="T18" s="85"/>
      <c r="U18" s="85"/>
      <c r="V18" s="85"/>
      <c r="W18" s="85"/>
      <c r="X18" s="85"/>
      <c r="Y18" s="85"/>
      <c r="Z18" s="85"/>
      <c r="AA18" s="85"/>
      <c r="AB18" s="85"/>
      <c r="AC18" s="85"/>
      <c r="AD18" s="85"/>
      <c r="AE18" s="85"/>
      <c r="AF18" s="85"/>
      <c r="AG18" s="85"/>
      <c r="AH18" s="85"/>
      <c r="AI18" s="85"/>
      <c r="AJ18" s="89">
        <f t="shared" si="3"/>
        <v>0</v>
      </c>
      <c r="AK18" s="9">
        <f t="shared" si="4"/>
        <v>0</v>
      </c>
      <c r="AL18" s="9">
        <f t="shared" si="5"/>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94">
        <v>2.255201150006E12</v>
      </c>
      <c r="C19" s="83" t="s">
        <v>728</v>
      </c>
      <c r="D19" s="84" t="s">
        <v>256</v>
      </c>
      <c r="E19" s="85"/>
      <c r="F19" s="85"/>
      <c r="G19" s="85"/>
      <c r="H19" s="85"/>
      <c r="I19" s="85"/>
      <c r="J19" s="85"/>
      <c r="K19" s="85"/>
      <c r="L19" s="85"/>
      <c r="M19" s="85"/>
      <c r="N19" s="85"/>
      <c r="O19" s="86"/>
      <c r="P19" s="123"/>
      <c r="Q19" s="85"/>
      <c r="R19" s="85"/>
      <c r="S19" s="85"/>
      <c r="T19" s="85"/>
      <c r="U19" s="85"/>
      <c r="V19" s="85"/>
      <c r="W19" s="86"/>
      <c r="X19" s="85"/>
      <c r="Y19" s="85"/>
      <c r="Z19" s="85"/>
      <c r="AA19" s="85"/>
      <c r="AB19" s="85"/>
      <c r="AC19" s="85"/>
      <c r="AD19" s="85"/>
      <c r="AE19" s="85"/>
      <c r="AF19" s="85"/>
      <c r="AG19" s="85"/>
      <c r="AH19" s="85"/>
      <c r="AI19" s="85"/>
      <c r="AJ19" s="89">
        <f t="shared" si="3"/>
        <v>0</v>
      </c>
      <c r="AK19" s="9">
        <f t="shared" si="4"/>
        <v>0</v>
      </c>
      <c r="AL19" s="9">
        <f t="shared" si="5"/>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94">
        <v>2.255201150028E12</v>
      </c>
      <c r="C20" s="83" t="s">
        <v>729</v>
      </c>
      <c r="D20" s="84" t="s">
        <v>208</v>
      </c>
      <c r="E20" s="85"/>
      <c r="F20" s="85"/>
      <c r="G20" s="85"/>
      <c r="H20" s="85"/>
      <c r="I20" s="85"/>
      <c r="J20" s="86"/>
      <c r="K20" s="85"/>
      <c r="L20" s="85"/>
      <c r="M20" s="85"/>
      <c r="N20" s="85"/>
      <c r="O20" s="86"/>
      <c r="P20" s="123"/>
      <c r="Q20" s="85"/>
      <c r="R20" s="85"/>
      <c r="S20" s="85"/>
      <c r="T20" s="85"/>
      <c r="U20" s="85"/>
      <c r="V20" s="85"/>
      <c r="W20" s="85"/>
      <c r="X20" s="85"/>
      <c r="Y20" s="85"/>
      <c r="Z20" s="85"/>
      <c r="AA20" s="85"/>
      <c r="AB20" s="86"/>
      <c r="AC20" s="85"/>
      <c r="AD20" s="85"/>
      <c r="AE20" s="85"/>
      <c r="AF20" s="85"/>
      <c r="AG20" s="85"/>
      <c r="AH20" s="85"/>
      <c r="AI20" s="85"/>
      <c r="AJ20" s="89">
        <f t="shared" si="3"/>
        <v>0</v>
      </c>
      <c r="AK20" s="9">
        <f t="shared" si="4"/>
        <v>0</v>
      </c>
      <c r="AL20" s="9">
        <f t="shared" si="5"/>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94">
        <v>2.255201150011E12</v>
      </c>
      <c r="C21" s="83" t="s">
        <v>730</v>
      </c>
      <c r="D21" s="84" t="s">
        <v>208</v>
      </c>
      <c r="E21" s="85"/>
      <c r="F21" s="85"/>
      <c r="G21" s="85"/>
      <c r="H21" s="85"/>
      <c r="I21" s="85"/>
      <c r="J21" s="86"/>
      <c r="K21" s="85"/>
      <c r="L21" s="86"/>
      <c r="M21" s="85"/>
      <c r="N21" s="86"/>
      <c r="O21" s="85"/>
      <c r="P21" s="124"/>
      <c r="Q21" s="85"/>
      <c r="R21" s="86"/>
      <c r="S21" s="85"/>
      <c r="T21" s="86"/>
      <c r="U21" s="85"/>
      <c r="V21" s="86"/>
      <c r="W21" s="85"/>
      <c r="X21" s="86"/>
      <c r="Y21" s="86"/>
      <c r="Z21" s="85"/>
      <c r="AA21" s="85"/>
      <c r="AB21" s="86"/>
      <c r="AC21" s="85"/>
      <c r="AD21" s="85"/>
      <c r="AE21" s="85"/>
      <c r="AF21" s="85"/>
      <c r="AG21" s="85"/>
      <c r="AH21" s="85"/>
      <c r="AI21" s="85"/>
      <c r="AJ21" s="89">
        <f t="shared" si="3"/>
        <v>0</v>
      </c>
      <c r="AK21" s="9">
        <f t="shared" si="4"/>
        <v>0</v>
      </c>
      <c r="AL21" s="9">
        <f t="shared" si="5"/>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94">
        <v>2.25520115003E12</v>
      </c>
      <c r="C22" s="83" t="s">
        <v>236</v>
      </c>
      <c r="D22" s="84" t="s">
        <v>211</v>
      </c>
      <c r="E22" s="85"/>
      <c r="F22" s="85"/>
      <c r="G22" s="86"/>
      <c r="H22" s="85"/>
      <c r="I22" s="85"/>
      <c r="J22" s="85"/>
      <c r="K22" s="85"/>
      <c r="L22" s="85"/>
      <c r="M22" s="85"/>
      <c r="N22" s="86"/>
      <c r="O22" s="85"/>
      <c r="P22" s="124" t="s">
        <v>53</v>
      </c>
      <c r="Q22" s="85"/>
      <c r="R22" s="85"/>
      <c r="S22" s="86" t="s">
        <v>52</v>
      </c>
      <c r="T22" s="85"/>
      <c r="U22" s="85"/>
      <c r="V22" s="85"/>
      <c r="W22" s="85"/>
      <c r="X22" s="85"/>
      <c r="Y22" s="85"/>
      <c r="Z22" s="85"/>
      <c r="AA22" s="85"/>
      <c r="AB22" s="85"/>
      <c r="AC22" s="85"/>
      <c r="AD22" s="86"/>
      <c r="AE22" s="86"/>
      <c r="AF22" s="85"/>
      <c r="AG22" s="85"/>
      <c r="AH22" s="85"/>
      <c r="AI22" s="85"/>
      <c r="AJ22" s="89">
        <f t="shared" si="3"/>
        <v>1</v>
      </c>
      <c r="AK22" s="9">
        <f t="shared" si="4"/>
        <v>1</v>
      </c>
      <c r="AL22" s="9">
        <f t="shared" si="5"/>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94">
        <v>2.255201150035E12</v>
      </c>
      <c r="C23" s="83" t="s">
        <v>80</v>
      </c>
      <c r="D23" s="84" t="s">
        <v>214</v>
      </c>
      <c r="E23" s="85"/>
      <c r="F23" s="85"/>
      <c r="G23" s="85"/>
      <c r="H23" s="85"/>
      <c r="I23" s="85"/>
      <c r="J23" s="85"/>
      <c r="K23" s="85"/>
      <c r="L23" s="85"/>
      <c r="M23" s="85"/>
      <c r="N23" s="85"/>
      <c r="O23" s="86"/>
      <c r="P23" s="123"/>
      <c r="Q23" s="85"/>
      <c r="R23" s="85"/>
      <c r="S23" s="85"/>
      <c r="T23" s="85"/>
      <c r="U23" s="85"/>
      <c r="V23" s="85"/>
      <c r="W23" s="85"/>
      <c r="X23" s="85"/>
      <c r="Y23" s="86"/>
      <c r="Z23" s="85"/>
      <c r="AA23" s="86"/>
      <c r="AB23" s="85"/>
      <c r="AC23" s="85"/>
      <c r="AD23" s="85"/>
      <c r="AE23" s="86"/>
      <c r="AF23" s="86"/>
      <c r="AG23" s="85"/>
      <c r="AH23" s="85"/>
      <c r="AI23" s="85"/>
      <c r="AJ23" s="89">
        <f t="shared" si="3"/>
        <v>0</v>
      </c>
      <c r="AK23" s="9">
        <f t="shared" si="4"/>
        <v>0</v>
      </c>
      <c r="AL23" s="9">
        <f t="shared" si="5"/>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94">
        <v>2.255201150019E12</v>
      </c>
      <c r="C24" s="83" t="s">
        <v>405</v>
      </c>
      <c r="D24" s="84" t="s">
        <v>343</v>
      </c>
      <c r="E24" s="85"/>
      <c r="F24" s="85"/>
      <c r="G24" s="85"/>
      <c r="H24" s="86"/>
      <c r="I24" s="85"/>
      <c r="J24" s="85"/>
      <c r="K24" s="85"/>
      <c r="L24" s="85"/>
      <c r="M24" s="85"/>
      <c r="N24" s="85"/>
      <c r="O24" s="85"/>
      <c r="P24" s="123"/>
      <c r="Q24" s="85"/>
      <c r="R24" s="85"/>
      <c r="S24" s="85"/>
      <c r="T24" s="85"/>
      <c r="U24" s="85"/>
      <c r="V24" s="85"/>
      <c r="W24" s="85"/>
      <c r="X24" s="86"/>
      <c r="Y24" s="85"/>
      <c r="Z24" s="85"/>
      <c r="AA24" s="85"/>
      <c r="AB24" s="85"/>
      <c r="AC24" s="85"/>
      <c r="AD24" s="85"/>
      <c r="AE24" s="85"/>
      <c r="AF24" s="85"/>
      <c r="AG24" s="85"/>
      <c r="AH24" s="85"/>
      <c r="AI24" s="85"/>
      <c r="AJ24" s="89">
        <f t="shared" si="3"/>
        <v>0</v>
      </c>
      <c r="AK24" s="9">
        <f t="shared" si="4"/>
        <v>0</v>
      </c>
      <c r="AL24" s="9">
        <f t="shared" si="5"/>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94">
        <v>2.255201150025E12</v>
      </c>
      <c r="C25" s="83" t="s">
        <v>731</v>
      </c>
      <c r="D25" s="84" t="s">
        <v>732</v>
      </c>
      <c r="E25" s="85"/>
      <c r="F25" s="86"/>
      <c r="G25" s="85"/>
      <c r="H25" s="85"/>
      <c r="I25" s="85"/>
      <c r="J25" s="85"/>
      <c r="K25" s="85"/>
      <c r="L25" s="85"/>
      <c r="M25" s="86"/>
      <c r="N25" s="85"/>
      <c r="O25" s="85"/>
      <c r="P25" s="124"/>
      <c r="Q25" s="85"/>
      <c r="R25" s="85"/>
      <c r="S25" s="186"/>
      <c r="T25" s="86"/>
      <c r="U25" s="85"/>
      <c r="V25" s="85"/>
      <c r="W25" s="85"/>
      <c r="X25" s="85"/>
      <c r="Y25" s="85"/>
      <c r="Z25" s="85"/>
      <c r="AA25" s="85"/>
      <c r="AB25" s="86"/>
      <c r="AC25" s="85"/>
      <c r="AD25" s="85"/>
      <c r="AE25" s="85"/>
      <c r="AF25" s="86"/>
      <c r="AG25" s="85"/>
      <c r="AH25" s="85"/>
      <c r="AI25" s="85"/>
      <c r="AJ25" s="89">
        <f t="shared" si="3"/>
        <v>0</v>
      </c>
      <c r="AK25" s="9">
        <f t="shared" si="4"/>
        <v>0</v>
      </c>
      <c r="AL25" s="9">
        <f t="shared" si="5"/>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94">
        <v>2.255201150012E12</v>
      </c>
      <c r="C26" s="83" t="s">
        <v>733</v>
      </c>
      <c r="D26" s="84" t="s">
        <v>264</v>
      </c>
      <c r="E26" s="85"/>
      <c r="F26" s="85"/>
      <c r="G26" s="85"/>
      <c r="H26" s="85"/>
      <c r="I26" s="85"/>
      <c r="J26" s="85"/>
      <c r="K26" s="85"/>
      <c r="L26" s="85"/>
      <c r="M26" s="85"/>
      <c r="N26" s="85"/>
      <c r="O26" s="85"/>
      <c r="P26" s="123"/>
      <c r="Q26" s="85"/>
      <c r="R26" s="85"/>
      <c r="S26" s="187"/>
      <c r="T26" s="188"/>
      <c r="U26" s="188"/>
      <c r="V26" s="189"/>
      <c r="W26" s="188"/>
      <c r="X26" s="188"/>
      <c r="Y26" s="188"/>
      <c r="Z26" s="188"/>
      <c r="AA26" s="188"/>
      <c r="AB26" s="188"/>
      <c r="AC26" s="188"/>
      <c r="AD26" s="188"/>
      <c r="AE26" s="188"/>
      <c r="AF26" s="188"/>
      <c r="AG26" s="188"/>
      <c r="AH26" s="188"/>
      <c r="AI26" s="188"/>
      <c r="AJ26" s="89">
        <f t="shared" si="3"/>
        <v>0</v>
      </c>
      <c r="AK26" s="9">
        <f t="shared" si="4"/>
        <v>0</v>
      </c>
      <c r="AL26" s="9">
        <f t="shared" si="5"/>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94">
        <v>2.255201150007E12</v>
      </c>
      <c r="C27" s="83" t="s">
        <v>734</v>
      </c>
      <c r="D27" s="84" t="s">
        <v>223</v>
      </c>
      <c r="E27" s="85"/>
      <c r="F27" s="85"/>
      <c r="G27" s="85"/>
      <c r="H27" s="85"/>
      <c r="I27" s="85"/>
      <c r="J27" s="85"/>
      <c r="K27" s="85"/>
      <c r="L27" s="85"/>
      <c r="M27" s="85"/>
      <c r="N27" s="85"/>
      <c r="O27" s="85"/>
      <c r="P27" s="123"/>
      <c r="Q27" s="85"/>
      <c r="R27" s="186"/>
      <c r="S27" s="190"/>
      <c r="T27" s="85"/>
      <c r="U27" s="191"/>
      <c r="V27" s="188"/>
      <c r="W27" s="188"/>
      <c r="X27" s="188"/>
      <c r="Y27" s="188"/>
      <c r="Z27" s="188"/>
      <c r="AA27" s="188"/>
      <c r="AB27" s="188"/>
      <c r="AC27" s="188"/>
      <c r="AD27" s="188"/>
      <c r="AE27" s="188"/>
      <c r="AF27" s="188"/>
      <c r="AG27" s="188"/>
      <c r="AH27" s="188"/>
      <c r="AI27" s="188"/>
      <c r="AJ27" s="89">
        <f t="shared" si="3"/>
        <v>0</v>
      </c>
      <c r="AK27" s="9">
        <f t="shared" si="4"/>
        <v>0</v>
      </c>
      <c r="AL27" s="9">
        <f t="shared" si="5"/>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94">
        <v>2.255201150009E12</v>
      </c>
      <c r="C28" s="83" t="s">
        <v>735</v>
      </c>
      <c r="D28" s="84" t="s">
        <v>266</v>
      </c>
      <c r="E28" s="85"/>
      <c r="F28" s="85"/>
      <c r="G28" s="85"/>
      <c r="H28" s="85"/>
      <c r="I28" s="85"/>
      <c r="J28" s="85"/>
      <c r="K28" s="85"/>
      <c r="L28" s="85"/>
      <c r="M28" s="85"/>
      <c r="N28" s="85"/>
      <c r="O28" s="85"/>
      <c r="P28" s="123"/>
      <c r="Q28" s="85"/>
      <c r="R28" s="85"/>
      <c r="S28" s="192"/>
      <c r="T28" s="192"/>
      <c r="U28" s="192"/>
      <c r="V28" s="188"/>
      <c r="W28" s="189"/>
      <c r="X28" s="189"/>
      <c r="Y28" s="188"/>
      <c r="Z28" s="188"/>
      <c r="AA28" s="188"/>
      <c r="AB28" s="188"/>
      <c r="AC28" s="188"/>
      <c r="AD28" s="188"/>
      <c r="AE28" s="188"/>
      <c r="AF28" s="188"/>
      <c r="AG28" s="188"/>
      <c r="AH28" s="188"/>
      <c r="AI28" s="188"/>
      <c r="AJ28" s="89">
        <f t="shared" si="3"/>
        <v>0</v>
      </c>
      <c r="AK28" s="9">
        <f t="shared" si="4"/>
        <v>0</v>
      </c>
      <c r="AL28" s="9">
        <f t="shared" si="5"/>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94">
        <v>2.255201150027E12</v>
      </c>
      <c r="C29" s="83" t="s">
        <v>736</v>
      </c>
      <c r="D29" s="84" t="s">
        <v>348</v>
      </c>
      <c r="E29" s="85"/>
      <c r="F29" s="85"/>
      <c r="G29" s="85"/>
      <c r="H29" s="85"/>
      <c r="I29" s="85"/>
      <c r="J29" s="86" t="s">
        <v>52</v>
      </c>
      <c r="K29" s="85"/>
      <c r="L29" s="85"/>
      <c r="M29" s="86"/>
      <c r="N29" s="86"/>
      <c r="O29" s="85"/>
      <c r="P29" s="123"/>
      <c r="Q29" s="85"/>
      <c r="R29" s="85"/>
      <c r="S29" s="85"/>
      <c r="T29" s="85"/>
      <c r="U29" s="85"/>
      <c r="V29" s="85"/>
      <c r="W29" s="85"/>
      <c r="X29" s="85"/>
      <c r="Y29" s="85"/>
      <c r="Z29" s="85"/>
      <c r="AA29" s="86"/>
      <c r="AB29" s="85"/>
      <c r="AC29" s="85"/>
      <c r="AD29" s="85"/>
      <c r="AE29" s="85"/>
      <c r="AF29" s="86"/>
      <c r="AG29" s="85"/>
      <c r="AH29" s="85"/>
      <c r="AI29" s="85"/>
      <c r="AJ29" s="89">
        <f t="shared" si="3"/>
        <v>1</v>
      </c>
      <c r="AK29" s="9">
        <f t="shared" si="4"/>
        <v>0</v>
      </c>
      <c r="AL29" s="9">
        <f t="shared" si="5"/>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94">
        <v>2.25520115001E12</v>
      </c>
      <c r="C30" s="83" t="s">
        <v>737</v>
      </c>
      <c r="D30" s="84" t="s">
        <v>110</v>
      </c>
      <c r="E30" s="85"/>
      <c r="F30" s="85"/>
      <c r="G30" s="85"/>
      <c r="H30" s="86"/>
      <c r="I30" s="85"/>
      <c r="J30" s="85"/>
      <c r="K30" s="85"/>
      <c r="L30" s="85"/>
      <c r="M30" s="85"/>
      <c r="N30" s="86"/>
      <c r="O30" s="85"/>
      <c r="P30" s="123"/>
      <c r="Q30" s="85"/>
      <c r="R30" s="85"/>
      <c r="S30" s="85"/>
      <c r="T30" s="85"/>
      <c r="U30" s="85"/>
      <c r="V30" s="85"/>
      <c r="W30" s="85"/>
      <c r="X30" s="85"/>
      <c r="Y30" s="85"/>
      <c r="Z30" s="85"/>
      <c r="AA30" s="85"/>
      <c r="AB30" s="85"/>
      <c r="AC30" s="85"/>
      <c r="AD30" s="86"/>
      <c r="AE30" s="85"/>
      <c r="AF30" s="85"/>
      <c r="AG30" s="85"/>
      <c r="AH30" s="85"/>
      <c r="AI30" s="85"/>
      <c r="AJ30" s="89">
        <f t="shared" si="3"/>
        <v>0</v>
      </c>
      <c r="AK30" s="9">
        <f t="shared" si="4"/>
        <v>0</v>
      </c>
      <c r="AL30" s="9">
        <f t="shared" si="5"/>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81">
        <v>25.0</v>
      </c>
      <c r="B31" s="94"/>
      <c r="C31" s="95"/>
      <c r="D31" s="84"/>
      <c r="E31" s="86"/>
      <c r="F31" s="85"/>
      <c r="G31" s="85"/>
      <c r="H31" s="85"/>
      <c r="I31" s="85"/>
      <c r="J31" s="85"/>
      <c r="K31" s="85"/>
      <c r="L31" s="85"/>
      <c r="M31" s="85"/>
      <c r="N31" s="85"/>
      <c r="O31" s="85"/>
      <c r="P31" s="123"/>
      <c r="Q31" s="85"/>
      <c r="R31" s="85"/>
      <c r="S31" s="85"/>
      <c r="T31" s="85"/>
      <c r="U31" s="85"/>
      <c r="V31" s="85"/>
      <c r="W31" s="85"/>
      <c r="X31" s="86"/>
      <c r="Y31" s="85"/>
      <c r="Z31" s="85"/>
      <c r="AA31" s="85"/>
      <c r="AB31" s="85"/>
      <c r="AC31" s="85"/>
      <c r="AD31" s="85"/>
      <c r="AE31" s="85"/>
      <c r="AF31" s="85"/>
      <c r="AG31" s="85"/>
      <c r="AH31" s="85"/>
      <c r="AI31" s="85"/>
      <c r="AJ31" s="89">
        <f t="shared" si="3"/>
        <v>0</v>
      </c>
      <c r="AK31" s="9">
        <f t="shared" si="4"/>
        <v>0</v>
      </c>
      <c r="AL31" s="9">
        <f t="shared" si="5"/>
        <v>0</v>
      </c>
      <c r="AM31" s="93"/>
      <c r="AN31" s="93"/>
      <c r="AO31" s="64"/>
      <c r="AP31" s="76"/>
      <c r="AQ31" s="76"/>
      <c r="AR31" s="76"/>
      <c r="AS31" s="76"/>
      <c r="AT31" s="76"/>
      <c r="AU31" s="76"/>
      <c r="AV31" s="76"/>
      <c r="AW31" s="76"/>
      <c r="AX31" s="76"/>
      <c r="AY31" s="76"/>
      <c r="AZ31" s="76"/>
      <c r="BA31" s="76"/>
      <c r="BB31" s="76"/>
      <c r="BC31" s="76"/>
      <c r="BD31" s="76"/>
      <c r="BE31" s="76"/>
      <c r="BF31" s="76"/>
    </row>
    <row r="32" ht="21.0" customHeight="1">
      <c r="A32" s="81">
        <v>26.0</v>
      </c>
      <c r="B32" s="94"/>
      <c r="C32" s="83"/>
      <c r="D32" s="84"/>
      <c r="E32" s="85"/>
      <c r="F32" s="85"/>
      <c r="G32" s="85"/>
      <c r="H32" s="85"/>
      <c r="I32" s="85"/>
      <c r="J32" s="85"/>
      <c r="K32" s="85"/>
      <c r="L32" s="85"/>
      <c r="M32" s="85"/>
      <c r="N32" s="86"/>
      <c r="O32" s="86"/>
      <c r="P32" s="124"/>
      <c r="Q32" s="86"/>
      <c r="R32" s="85"/>
      <c r="S32" s="85"/>
      <c r="T32" s="85"/>
      <c r="U32" s="86"/>
      <c r="V32" s="86"/>
      <c r="W32" s="85"/>
      <c r="X32" s="85"/>
      <c r="Y32" s="85"/>
      <c r="Z32" s="85"/>
      <c r="AA32" s="85"/>
      <c r="AB32" s="86"/>
      <c r="AC32" s="85"/>
      <c r="AD32" s="85"/>
      <c r="AE32" s="86"/>
      <c r="AF32" s="85"/>
      <c r="AG32" s="85"/>
      <c r="AH32" s="85"/>
      <c r="AI32" s="85"/>
      <c r="AJ32" s="89">
        <f t="shared" si="3"/>
        <v>0</v>
      </c>
      <c r="AK32" s="9">
        <f t="shared" si="4"/>
        <v>0</v>
      </c>
      <c r="AL32" s="9">
        <f t="shared" si="5"/>
        <v>0</v>
      </c>
      <c r="AM32" s="93"/>
      <c r="AN32" s="93"/>
      <c r="AO32" s="64"/>
      <c r="AP32" s="76"/>
      <c r="AQ32" s="76"/>
      <c r="AR32" s="76"/>
      <c r="AS32" s="76"/>
      <c r="AT32" s="76"/>
      <c r="AU32" s="76"/>
      <c r="AV32" s="76"/>
      <c r="AW32" s="76"/>
      <c r="AX32" s="76"/>
      <c r="AY32" s="76"/>
      <c r="AZ32" s="76"/>
      <c r="BA32" s="76"/>
      <c r="BB32" s="76"/>
      <c r="BC32" s="76"/>
      <c r="BD32" s="76"/>
      <c r="BE32" s="76"/>
      <c r="BF32" s="76"/>
    </row>
    <row r="33" ht="21.0" customHeight="1">
      <c r="A33" s="81">
        <v>27.0</v>
      </c>
      <c r="B33" s="94"/>
      <c r="C33" s="83"/>
      <c r="D33" s="84"/>
      <c r="E33" s="85"/>
      <c r="F33" s="85"/>
      <c r="G33" s="85"/>
      <c r="H33" s="85"/>
      <c r="I33" s="85"/>
      <c r="J33" s="85"/>
      <c r="K33" s="85"/>
      <c r="L33" s="85"/>
      <c r="M33" s="85"/>
      <c r="N33" s="85"/>
      <c r="O33" s="85"/>
      <c r="P33" s="123"/>
      <c r="Q33" s="85"/>
      <c r="R33" s="85"/>
      <c r="S33" s="85"/>
      <c r="T33" s="85"/>
      <c r="U33" s="85"/>
      <c r="V33" s="85"/>
      <c r="W33" s="85"/>
      <c r="X33" s="85"/>
      <c r="Y33" s="85"/>
      <c r="Z33" s="85"/>
      <c r="AA33" s="85"/>
      <c r="AB33" s="85"/>
      <c r="AC33" s="85"/>
      <c r="AD33" s="85"/>
      <c r="AE33" s="85"/>
      <c r="AF33" s="85"/>
      <c r="AG33" s="85"/>
      <c r="AH33" s="85"/>
      <c r="AI33" s="85"/>
      <c r="AJ33" s="89">
        <f t="shared" si="3"/>
        <v>0</v>
      </c>
      <c r="AK33" s="9">
        <f t="shared" si="4"/>
        <v>0</v>
      </c>
      <c r="AL33" s="9">
        <f t="shared" si="5"/>
        <v>0</v>
      </c>
      <c r="AM33" s="93"/>
      <c r="AN33" s="93"/>
      <c r="AO33" s="64"/>
      <c r="AP33" s="76"/>
      <c r="AQ33" s="76"/>
      <c r="AR33" s="76"/>
      <c r="AS33" s="76"/>
      <c r="AT33" s="76"/>
      <c r="AU33" s="76"/>
      <c r="AV33" s="76"/>
      <c r="AW33" s="76"/>
      <c r="AX33" s="76"/>
      <c r="AY33" s="76"/>
      <c r="AZ33" s="76"/>
      <c r="BA33" s="76"/>
      <c r="BB33" s="76"/>
      <c r="BC33" s="76"/>
      <c r="BD33" s="76"/>
      <c r="BE33" s="76"/>
      <c r="BF33" s="76"/>
    </row>
    <row r="34" ht="21.0" customHeight="1">
      <c r="A34" s="81">
        <v>28.0</v>
      </c>
      <c r="B34" s="94"/>
      <c r="C34" s="83"/>
      <c r="D34" s="84"/>
      <c r="E34" s="85"/>
      <c r="F34" s="85"/>
      <c r="G34" s="85"/>
      <c r="H34" s="85"/>
      <c r="I34" s="85"/>
      <c r="J34" s="86"/>
      <c r="K34" s="85"/>
      <c r="L34" s="85"/>
      <c r="M34" s="85"/>
      <c r="N34" s="86"/>
      <c r="O34" s="85"/>
      <c r="P34" s="123"/>
      <c r="Q34" s="85"/>
      <c r="R34" s="86"/>
      <c r="S34" s="85"/>
      <c r="T34" s="85"/>
      <c r="U34" s="85"/>
      <c r="V34" s="85"/>
      <c r="W34" s="85"/>
      <c r="X34" s="85"/>
      <c r="Y34" s="86"/>
      <c r="Z34" s="85"/>
      <c r="AA34" s="85"/>
      <c r="AB34" s="85"/>
      <c r="AC34" s="85"/>
      <c r="AD34" s="85"/>
      <c r="AE34" s="86"/>
      <c r="AF34" s="85"/>
      <c r="AG34" s="85"/>
      <c r="AH34" s="85"/>
      <c r="AI34" s="85"/>
      <c r="AJ34" s="89">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94"/>
      <c r="C35" s="83"/>
      <c r="D35" s="84"/>
      <c r="E35" s="85"/>
      <c r="F35" s="85"/>
      <c r="G35" s="85"/>
      <c r="H35" s="85"/>
      <c r="I35" s="85"/>
      <c r="J35" s="85"/>
      <c r="K35" s="85"/>
      <c r="L35" s="85"/>
      <c r="M35" s="85"/>
      <c r="N35" s="85"/>
      <c r="O35" s="85"/>
      <c r="P35" s="85"/>
      <c r="Q35" s="85"/>
      <c r="R35" s="85"/>
      <c r="S35" s="85"/>
      <c r="T35" s="85"/>
      <c r="U35" s="85"/>
      <c r="V35" s="85"/>
      <c r="W35" s="85"/>
      <c r="X35" s="85"/>
      <c r="Y35" s="85"/>
      <c r="Z35" s="85"/>
      <c r="AA35" s="85"/>
      <c r="AB35" s="85"/>
      <c r="AC35" s="85"/>
      <c r="AD35" s="85"/>
      <c r="AE35" s="85"/>
      <c r="AF35" s="85"/>
      <c r="AG35" s="85"/>
      <c r="AH35" s="85"/>
      <c r="AI35" s="85"/>
      <c r="AJ35" s="89">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94"/>
      <c r="C36" s="83"/>
      <c r="D36" s="84"/>
      <c r="E36" s="85"/>
      <c r="F36" s="85"/>
      <c r="G36" s="85"/>
      <c r="H36" s="85"/>
      <c r="I36" s="85"/>
      <c r="J36" s="85"/>
      <c r="K36" s="85"/>
      <c r="L36" s="85"/>
      <c r="M36" s="85"/>
      <c r="N36" s="85"/>
      <c r="O36" s="85"/>
      <c r="P36" s="85"/>
      <c r="Q36" s="85"/>
      <c r="R36" s="85"/>
      <c r="S36" s="85"/>
      <c r="T36" s="85"/>
      <c r="U36" s="85"/>
      <c r="V36" s="85"/>
      <c r="W36" s="85"/>
      <c r="X36" s="85"/>
      <c r="Y36" s="85"/>
      <c r="Z36" s="85"/>
      <c r="AA36" s="85"/>
      <c r="AB36" s="85"/>
      <c r="AC36" s="85"/>
      <c r="AD36" s="85"/>
      <c r="AE36" s="85"/>
      <c r="AF36" s="85"/>
      <c r="AG36" s="85"/>
      <c r="AH36" s="85"/>
      <c r="AI36" s="85"/>
      <c r="AJ36" s="89">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105" t="s">
        <v>124</v>
      </c>
      <c r="B37" s="33"/>
      <c r="C37" s="33"/>
      <c r="D37" s="33"/>
      <c r="E37" s="33"/>
      <c r="F37" s="33"/>
      <c r="G37" s="33"/>
      <c r="H37" s="33"/>
      <c r="I37" s="33"/>
      <c r="J37" s="33"/>
      <c r="K37" s="33"/>
      <c r="L37" s="33"/>
      <c r="M37" s="33"/>
      <c r="N37" s="33"/>
      <c r="O37" s="33"/>
      <c r="P37" s="33"/>
      <c r="Q37" s="33"/>
      <c r="R37" s="33"/>
      <c r="S37" s="33"/>
      <c r="T37" s="33"/>
      <c r="U37" s="33"/>
      <c r="V37" s="33"/>
      <c r="W37" s="33"/>
      <c r="X37" s="33"/>
      <c r="Y37" s="33"/>
      <c r="Z37" s="33"/>
      <c r="AA37" s="33"/>
      <c r="AB37" s="33"/>
      <c r="AC37" s="33"/>
      <c r="AD37" s="33"/>
      <c r="AE37" s="33"/>
      <c r="AF37" s="33"/>
      <c r="AG37" s="33"/>
      <c r="AH37" s="33"/>
      <c r="AI37" s="34"/>
      <c r="AJ37" s="89">
        <f t="shared" ref="AJ37:AL37" si="6">SUM(AJ8:AJ36)</f>
        <v>4</v>
      </c>
      <c r="AK37" s="89">
        <f t="shared" si="6"/>
        <v>2</v>
      </c>
      <c r="AL37" s="89">
        <f t="shared" si="6"/>
        <v>0</v>
      </c>
      <c r="AM37" s="89" t="s">
        <v>125</v>
      </c>
      <c r="AN37" s="89" t="s">
        <v>126</v>
      </c>
      <c r="AO37" s="89" t="s">
        <v>127</v>
      </c>
      <c r="AP37" s="64"/>
      <c r="AQ37" s="64"/>
      <c r="AR37" s="76"/>
      <c r="AS37" s="76"/>
      <c r="AT37" s="76"/>
      <c r="AU37" s="76"/>
      <c r="AV37" s="76"/>
      <c r="AW37" s="76"/>
      <c r="AX37" s="76"/>
      <c r="AY37" s="76"/>
      <c r="AZ37" s="76"/>
      <c r="BA37" s="76"/>
      <c r="BB37" s="76"/>
      <c r="BC37" s="76"/>
      <c r="BD37" s="76"/>
      <c r="BE37" s="76"/>
      <c r="BF37" s="76"/>
    </row>
    <row r="38" ht="21.0" customHeight="1">
      <c r="A38" s="106" t="s">
        <v>128</v>
      </c>
      <c r="B38" s="33"/>
      <c r="C38" s="33"/>
      <c r="D38" s="33"/>
      <c r="E38" s="33"/>
      <c r="F38" s="33"/>
      <c r="G38" s="33"/>
      <c r="H38" s="33"/>
      <c r="I38" s="33"/>
      <c r="J38" s="33"/>
      <c r="K38" s="33"/>
      <c r="L38" s="33"/>
      <c r="M38" s="33"/>
      <c r="N38" s="33"/>
      <c r="O38" s="33"/>
      <c r="P38" s="33"/>
      <c r="Q38" s="33"/>
      <c r="R38" s="33"/>
      <c r="S38" s="33"/>
      <c r="T38" s="33"/>
      <c r="U38" s="33"/>
      <c r="V38" s="33"/>
      <c r="W38" s="33"/>
      <c r="X38" s="33"/>
      <c r="Y38" s="33"/>
      <c r="Z38" s="33"/>
      <c r="AA38" s="33"/>
      <c r="AB38" s="33"/>
      <c r="AC38" s="33"/>
      <c r="AD38" s="33"/>
      <c r="AE38" s="33"/>
      <c r="AF38" s="33"/>
      <c r="AG38" s="33"/>
      <c r="AH38" s="33"/>
      <c r="AI38" s="33"/>
      <c r="AJ38" s="33"/>
      <c r="AK38" s="33"/>
      <c r="AL38" s="34"/>
      <c r="AM38" s="89"/>
      <c r="AN38" s="89"/>
      <c r="AO38" s="89"/>
      <c r="AP38" s="64"/>
      <c r="AQ38" s="64"/>
      <c r="AR38" s="76"/>
      <c r="AS38" s="76"/>
      <c r="AT38" s="76"/>
      <c r="AU38" s="76"/>
      <c r="AV38" s="76"/>
      <c r="AW38" s="76"/>
      <c r="AX38" s="76"/>
      <c r="AY38" s="76"/>
      <c r="AZ38" s="76"/>
      <c r="BA38" s="76"/>
      <c r="BB38" s="76"/>
      <c r="BC38" s="76"/>
      <c r="BD38" s="76"/>
      <c r="BE38" s="76"/>
      <c r="BF38" s="76"/>
    </row>
    <row r="39" ht="18.0" customHeight="1">
      <c r="A39" s="107"/>
      <c r="B39" s="107"/>
      <c r="C39" s="108"/>
      <c r="E39" s="65"/>
      <c r="F39" s="65"/>
      <c r="G39" s="65"/>
      <c r="H39" s="109"/>
      <c r="I39" s="110"/>
      <c r="J39" s="110"/>
      <c r="K39" s="110"/>
      <c r="L39" s="110"/>
      <c r="M39" s="110"/>
      <c r="N39" s="110"/>
      <c r="O39" s="110"/>
      <c r="P39" s="110"/>
      <c r="Q39" s="110"/>
      <c r="R39" s="110"/>
      <c r="S39" s="110"/>
      <c r="T39" s="110"/>
      <c r="U39" s="110"/>
      <c r="V39" s="110"/>
      <c r="W39" s="110"/>
      <c r="X39" s="110"/>
      <c r="Y39" s="110"/>
      <c r="Z39" s="110"/>
      <c r="AA39" s="110"/>
      <c r="AB39" s="110"/>
      <c r="AC39" s="110"/>
      <c r="AD39" s="110"/>
      <c r="AE39" s="110"/>
      <c r="AF39" s="110"/>
      <c r="AG39" s="110"/>
      <c r="AH39" s="110"/>
      <c r="AI39" s="110"/>
      <c r="AJ39" s="110"/>
      <c r="AK39" s="110"/>
      <c r="AL39" s="110"/>
      <c r="AM39" s="65"/>
      <c r="AN39" s="65"/>
      <c r="AO39" s="65"/>
      <c r="AP39" s="65"/>
      <c r="AQ39" s="65"/>
      <c r="AR39" s="65"/>
      <c r="AS39" s="65"/>
      <c r="AT39" s="65"/>
      <c r="AU39" s="65"/>
      <c r="AV39" s="65"/>
      <c r="AW39" s="65"/>
      <c r="AX39" s="65"/>
      <c r="AY39" s="65"/>
      <c r="AZ39" s="65"/>
      <c r="BA39" s="65"/>
      <c r="BB39" s="65"/>
      <c r="BC39" s="65"/>
      <c r="BD39" s="65"/>
      <c r="BE39" s="65"/>
      <c r="BF39" s="65"/>
    </row>
    <row r="40" ht="18.0" customHeight="1">
      <c r="A40" s="65"/>
      <c r="B40" s="65"/>
      <c r="C40" s="108"/>
      <c r="D40" s="65"/>
      <c r="E40" s="65"/>
      <c r="F40" s="65"/>
      <c r="G40" s="65"/>
      <c r="H40" s="110"/>
      <c r="I40" s="110"/>
      <c r="J40" s="110"/>
      <c r="K40" s="110"/>
      <c r="L40" s="110"/>
      <c r="M40" s="110"/>
      <c r="N40" s="110"/>
      <c r="O40" s="110"/>
      <c r="P40" s="110"/>
      <c r="Q40" s="110"/>
      <c r="R40" s="110"/>
      <c r="S40" s="110"/>
      <c r="T40" s="110"/>
      <c r="U40" s="110"/>
      <c r="V40" s="110"/>
      <c r="W40" s="110"/>
      <c r="X40" s="110"/>
      <c r="Y40" s="110"/>
      <c r="Z40" s="110"/>
      <c r="AA40" s="110"/>
      <c r="AB40" s="110"/>
      <c r="AC40" s="110"/>
      <c r="AD40" s="110"/>
      <c r="AE40" s="110"/>
      <c r="AF40" s="110"/>
      <c r="AG40" s="110"/>
      <c r="AH40" s="110"/>
      <c r="AI40" s="110"/>
      <c r="AJ40" s="110"/>
      <c r="AK40" s="110"/>
      <c r="AL40" s="110"/>
      <c r="AM40" s="65"/>
      <c r="AN40" s="65"/>
      <c r="AO40" s="65"/>
      <c r="AP40" s="65"/>
      <c r="AQ40" s="65"/>
      <c r="AR40" s="65"/>
      <c r="AS40" s="65"/>
      <c r="AT40" s="65"/>
      <c r="AU40" s="65"/>
      <c r="AV40" s="65"/>
      <c r="AW40" s="65"/>
      <c r="AX40" s="65"/>
      <c r="AY40" s="65"/>
      <c r="AZ40" s="65"/>
      <c r="BA40" s="65"/>
      <c r="BB40" s="65"/>
      <c r="BC40" s="65"/>
      <c r="BD40" s="65"/>
      <c r="BE40" s="65"/>
      <c r="BF40" s="65"/>
    </row>
    <row r="41" ht="18.0" customHeight="1">
      <c r="A41" s="65"/>
      <c r="B41" s="65"/>
      <c r="C41" s="108"/>
      <c r="D41" s="65"/>
      <c r="E41" s="65"/>
      <c r="F41" s="65"/>
      <c r="G41" s="65"/>
      <c r="H41" s="110"/>
      <c r="I41" s="110"/>
      <c r="J41" s="110"/>
      <c r="K41" s="110"/>
      <c r="L41" s="110"/>
      <c r="M41" s="110"/>
      <c r="N41" s="110"/>
      <c r="O41" s="110"/>
      <c r="P41" s="110"/>
      <c r="Q41" s="110"/>
      <c r="R41" s="110"/>
      <c r="S41" s="110"/>
      <c r="T41" s="110"/>
      <c r="U41" s="110"/>
      <c r="V41" s="110"/>
      <c r="W41" s="110"/>
      <c r="X41" s="110"/>
      <c r="Y41" s="110"/>
      <c r="Z41" s="110"/>
      <c r="AA41" s="110"/>
      <c r="AB41" s="110"/>
      <c r="AC41" s="110"/>
      <c r="AD41" s="110"/>
      <c r="AE41" s="110"/>
      <c r="AF41" s="110"/>
      <c r="AG41" s="110"/>
      <c r="AH41" s="110"/>
      <c r="AI41" s="110"/>
      <c r="AJ41" s="110"/>
      <c r="AK41" s="110"/>
      <c r="AL41" s="110"/>
      <c r="AM41" s="65"/>
      <c r="AN41" s="65"/>
      <c r="AO41" s="65"/>
      <c r="AP41" s="65"/>
      <c r="AQ41" s="65"/>
      <c r="AR41" s="65"/>
      <c r="AS41" s="65"/>
      <c r="AT41" s="65"/>
      <c r="AU41" s="65"/>
      <c r="AV41" s="65"/>
      <c r="AW41" s="65"/>
      <c r="AX41" s="65"/>
      <c r="AY41" s="65"/>
      <c r="AZ41" s="65"/>
      <c r="BA41" s="65"/>
      <c r="BB41" s="65"/>
      <c r="BC41" s="65"/>
      <c r="BD41" s="65"/>
      <c r="BE41" s="65"/>
      <c r="BF41" s="65"/>
    </row>
    <row r="42" ht="18.0" customHeight="1">
      <c r="A42" s="65"/>
      <c r="B42" s="65"/>
      <c r="C42" s="108"/>
      <c r="E42" s="65"/>
      <c r="F42" s="65"/>
      <c r="G42" s="65"/>
      <c r="H42" s="110"/>
      <c r="I42" s="110"/>
      <c r="J42" s="110"/>
      <c r="K42" s="110"/>
      <c r="L42" s="110"/>
      <c r="M42" s="110"/>
      <c r="N42" s="110"/>
      <c r="O42" s="110"/>
      <c r="P42" s="110"/>
      <c r="Q42" s="110"/>
      <c r="R42" s="110"/>
      <c r="S42" s="110"/>
      <c r="T42" s="110"/>
      <c r="U42" s="110"/>
      <c r="V42" s="110"/>
      <c r="W42" s="110"/>
      <c r="X42" s="110"/>
      <c r="Y42" s="110"/>
      <c r="Z42" s="110"/>
      <c r="AA42" s="110"/>
      <c r="AB42" s="110"/>
      <c r="AC42" s="110"/>
      <c r="AD42" s="110"/>
      <c r="AE42" s="110"/>
      <c r="AF42" s="110"/>
      <c r="AG42" s="110"/>
      <c r="AH42" s="110"/>
      <c r="AI42" s="110"/>
      <c r="AJ42" s="110"/>
      <c r="AK42" s="110"/>
      <c r="AL42" s="110"/>
      <c r="AM42" s="65"/>
      <c r="AN42" s="65"/>
      <c r="AO42" s="65"/>
      <c r="AP42" s="65"/>
      <c r="AQ42" s="65"/>
      <c r="AR42" s="65"/>
      <c r="AS42" s="65"/>
      <c r="AT42" s="65"/>
      <c r="AU42" s="65"/>
      <c r="AV42" s="65"/>
      <c r="AW42" s="65"/>
      <c r="AX42" s="65"/>
      <c r="AY42" s="65"/>
      <c r="AZ42" s="65"/>
      <c r="BA42" s="65"/>
      <c r="BB42" s="65"/>
      <c r="BC42" s="65"/>
      <c r="BD42" s="65"/>
      <c r="BE42" s="65"/>
      <c r="BF42" s="65"/>
    </row>
    <row r="43" ht="18.0" customHeight="1">
      <c r="A43" s="65"/>
      <c r="B43" s="65"/>
      <c r="C43" s="108"/>
      <c r="H43" s="110"/>
      <c r="I43" s="110"/>
      <c r="J43" s="110"/>
      <c r="K43" s="110"/>
      <c r="L43" s="110"/>
      <c r="M43" s="110"/>
      <c r="N43" s="110"/>
      <c r="O43" s="110"/>
      <c r="P43" s="110"/>
      <c r="Q43" s="110"/>
      <c r="R43" s="110"/>
      <c r="S43" s="110"/>
      <c r="T43" s="110"/>
      <c r="U43" s="110"/>
      <c r="V43" s="110"/>
      <c r="W43" s="110"/>
      <c r="X43" s="110"/>
      <c r="Y43" s="110"/>
      <c r="Z43" s="110"/>
      <c r="AA43" s="110"/>
      <c r="AB43" s="110"/>
      <c r="AC43" s="110"/>
      <c r="AD43" s="110"/>
      <c r="AE43" s="110"/>
      <c r="AF43" s="110"/>
      <c r="AG43" s="110"/>
      <c r="AH43" s="110"/>
      <c r="AI43" s="110"/>
      <c r="AJ43" s="110"/>
      <c r="AK43" s="110"/>
      <c r="AL43" s="110"/>
      <c r="AM43" s="65"/>
      <c r="AN43" s="65"/>
      <c r="AO43" s="65"/>
      <c r="AP43" s="65"/>
      <c r="AQ43" s="65"/>
      <c r="AR43" s="65"/>
      <c r="AS43" s="65"/>
      <c r="AT43" s="65"/>
      <c r="AU43" s="65"/>
      <c r="AV43" s="65"/>
      <c r="AW43" s="65"/>
      <c r="AX43" s="65"/>
      <c r="AY43" s="65"/>
      <c r="AZ43" s="65"/>
      <c r="BA43" s="65"/>
      <c r="BB43" s="65"/>
      <c r="BC43" s="65"/>
      <c r="BD43" s="65"/>
      <c r="BE43" s="65"/>
      <c r="BF43" s="65"/>
    </row>
    <row r="44" ht="18.0" customHeight="1">
      <c r="A44" s="65"/>
      <c r="B44" s="65"/>
      <c r="C44" s="108"/>
      <c r="F44" s="65"/>
      <c r="G44" s="65"/>
      <c r="H44" s="110"/>
      <c r="I44" s="110"/>
      <c r="J44" s="110"/>
      <c r="K44" s="110"/>
      <c r="L44" s="110"/>
      <c r="M44" s="110"/>
      <c r="N44" s="110"/>
      <c r="O44" s="110"/>
      <c r="P44" s="110"/>
      <c r="Q44" s="110"/>
      <c r="R44" s="110"/>
      <c r="S44" s="110"/>
      <c r="T44" s="110"/>
      <c r="U44" s="110"/>
      <c r="V44" s="110"/>
      <c r="W44" s="110"/>
      <c r="X44" s="110"/>
      <c r="Y44" s="110"/>
      <c r="Z44" s="110"/>
      <c r="AA44" s="110"/>
      <c r="AB44" s="110"/>
      <c r="AC44" s="110"/>
      <c r="AD44" s="110"/>
      <c r="AE44" s="110"/>
      <c r="AF44" s="110"/>
      <c r="AG44" s="110"/>
      <c r="AH44" s="110"/>
      <c r="AI44" s="110"/>
      <c r="AJ44" s="110"/>
      <c r="AK44" s="110"/>
      <c r="AL44" s="110"/>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108"/>
      <c r="E45" s="65"/>
      <c r="F45" s="65"/>
      <c r="G45" s="65"/>
      <c r="H45" s="110"/>
      <c r="I45" s="110"/>
      <c r="J45" s="110"/>
      <c r="K45" s="110"/>
      <c r="L45" s="110"/>
      <c r="M45" s="110"/>
      <c r="N45" s="110"/>
      <c r="O45" s="110"/>
      <c r="P45" s="110"/>
      <c r="Q45" s="110"/>
      <c r="R45" s="110"/>
      <c r="S45" s="110"/>
      <c r="T45" s="110"/>
      <c r="U45" s="110"/>
      <c r="V45" s="110"/>
      <c r="W45" s="110"/>
      <c r="X45" s="110"/>
      <c r="Y45" s="110"/>
      <c r="Z45" s="110"/>
      <c r="AA45" s="110"/>
      <c r="AB45" s="110"/>
      <c r="AC45" s="110"/>
      <c r="AD45" s="110"/>
      <c r="AE45" s="110"/>
      <c r="AF45" s="110"/>
      <c r="AG45" s="110"/>
      <c r="AH45" s="110"/>
      <c r="AI45" s="110"/>
      <c r="AJ45" s="110"/>
      <c r="AK45" s="110"/>
      <c r="AL45" s="110"/>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65"/>
      <c r="D46" s="65"/>
      <c r="E46" s="65"/>
      <c r="F46" s="65"/>
      <c r="G46" s="65"/>
      <c r="H46" s="65"/>
      <c r="I46" s="65"/>
      <c r="J46" s="65"/>
      <c r="K46" s="65"/>
      <c r="L46" s="65"/>
      <c r="M46" s="65"/>
      <c r="N46" s="65"/>
      <c r="O46" s="65"/>
      <c r="P46" s="65"/>
      <c r="Q46" s="65"/>
      <c r="R46" s="65"/>
      <c r="S46" s="65"/>
      <c r="T46" s="65"/>
      <c r="U46" s="65"/>
      <c r="V46" s="65"/>
      <c r="W46" s="65"/>
      <c r="X46" s="65"/>
      <c r="Y46" s="65"/>
      <c r="Z46" s="65"/>
      <c r="AA46" s="65"/>
      <c r="AB46" s="65"/>
      <c r="AC46" s="65"/>
      <c r="AD46" s="65"/>
      <c r="AE46" s="65"/>
      <c r="AF46" s="65"/>
      <c r="AG46" s="65"/>
      <c r="AH46" s="65"/>
      <c r="AI46" s="65"/>
      <c r="AJ46" s="65"/>
      <c r="AK46" s="65"/>
      <c r="AL46" s="65"/>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65"/>
      <c r="D47" s="65"/>
      <c r="E47" s="65"/>
      <c r="F47" s="65"/>
      <c r="G47" s="65"/>
      <c r="H47" s="65"/>
      <c r="I47" s="65"/>
      <c r="J47" s="65"/>
      <c r="K47" s="65"/>
      <c r="L47" s="65"/>
      <c r="M47" s="65"/>
      <c r="N47" s="65"/>
      <c r="O47" s="65"/>
      <c r="P47" s="65"/>
      <c r="Q47" s="65"/>
      <c r="R47" s="65"/>
      <c r="S47" s="65"/>
      <c r="T47" s="65"/>
      <c r="U47" s="65"/>
      <c r="V47" s="65"/>
      <c r="W47" s="65"/>
      <c r="X47" s="65"/>
      <c r="Y47" s="65"/>
      <c r="Z47" s="65"/>
      <c r="AA47" s="65"/>
      <c r="AB47" s="65"/>
      <c r="AC47" s="65"/>
      <c r="AD47" s="65"/>
      <c r="AE47" s="65"/>
      <c r="AF47" s="65"/>
      <c r="AG47" s="65"/>
      <c r="AH47" s="65"/>
      <c r="AI47" s="65"/>
      <c r="AJ47" s="65"/>
      <c r="AK47" s="65"/>
      <c r="AL47" s="65"/>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65"/>
      <c r="D48" s="65"/>
      <c r="E48" s="65"/>
      <c r="F48" s="65"/>
      <c r="G48" s="65"/>
      <c r="H48" s="65"/>
      <c r="I48" s="65"/>
      <c r="J48" s="65"/>
      <c r="K48" s="65"/>
      <c r="L48" s="65"/>
      <c r="M48" s="65"/>
      <c r="N48" s="65"/>
      <c r="O48" s="65"/>
      <c r="P48" s="65"/>
      <c r="Q48" s="65"/>
      <c r="R48" s="65"/>
      <c r="S48" s="65"/>
      <c r="T48" s="65"/>
      <c r="U48" s="65"/>
      <c r="V48" s="65"/>
      <c r="W48" s="65"/>
      <c r="X48" s="65"/>
      <c r="Y48" s="65"/>
      <c r="Z48" s="65"/>
      <c r="AA48" s="65"/>
      <c r="AB48" s="65"/>
      <c r="AC48" s="65"/>
      <c r="AD48" s="65"/>
      <c r="AE48" s="65"/>
      <c r="AF48" s="65"/>
      <c r="AG48" s="65"/>
      <c r="AH48" s="65"/>
      <c r="AI48" s="65"/>
      <c r="AJ48" s="65"/>
      <c r="AK48" s="65"/>
      <c r="AL48" s="65"/>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65"/>
      <c r="D49" s="65"/>
      <c r="E49" s="65"/>
      <c r="F49" s="65"/>
      <c r="G49" s="65"/>
      <c r="H49" s="65"/>
      <c r="I49" s="65"/>
      <c r="J49" s="65"/>
      <c r="K49" s="65"/>
      <c r="L49" s="65"/>
      <c r="M49" s="65"/>
      <c r="N49" s="65"/>
      <c r="O49" s="65"/>
      <c r="P49" s="65"/>
      <c r="Q49" s="65"/>
      <c r="R49" s="65"/>
      <c r="S49" s="65"/>
      <c r="T49" s="65"/>
      <c r="U49" s="65"/>
      <c r="V49" s="65"/>
      <c r="W49" s="65"/>
      <c r="X49" s="65"/>
      <c r="Y49" s="65"/>
      <c r="Z49" s="65"/>
      <c r="AA49" s="65"/>
      <c r="AB49" s="65"/>
      <c r="AC49" s="65"/>
      <c r="AD49" s="65"/>
      <c r="AE49" s="65"/>
      <c r="AF49" s="65"/>
      <c r="AG49" s="65"/>
      <c r="AH49" s="65"/>
      <c r="AI49" s="65"/>
      <c r="AJ49" s="65"/>
      <c r="AK49" s="65"/>
      <c r="AL49" s="65"/>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65"/>
      <c r="D50" s="65"/>
      <c r="E50" s="65"/>
      <c r="F50" s="65"/>
      <c r="G50" s="65"/>
      <c r="H50" s="65"/>
      <c r="I50" s="65"/>
      <c r="J50" s="65"/>
      <c r="K50" s="65"/>
      <c r="L50" s="65"/>
      <c r="M50" s="65"/>
      <c r="N50" s="65"/>
      <c r="O50" s="65"/>
      <c r="P50" s="65"/>
      <c r="Q50" s="65"/>
      <c r="R50" s="65"/>
      <c r="S50" s="65"/>
      <c r="T50" s="65"/>
      <c r="U50" s="65"/>
      <c r="V50" s="65"/>
      <c r="W50" s="65"/>
      <c r="X50" s="65"/>
      <c r="Y50" s="65"/>
      <c r="Z50" s="65"/>
      <c r="AA50" s="65"/>
      <c r="AB50" s="65"/>
      <c r="AC50" s="65"/>
      <c r="AD50" s="65"/>
      <c r="AE50" s="65"/>
      <c r="AF50" s="65"/>
      <c r="AG50" s="65"/>
      <c r="AH50" s="65"/>
      <c r="AI50" s="65"/>
      <c r="AJ50" s="65"/>
      <c r="AK50" s="65"/>
      <c r="AL50" s="65"/>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37:AI37"/>
    <mergeCell ref="A38:AL38"/>
    <mergeCell ref="C39:D39"/>
    <mergeCell ref="C42:D42"/>
    <mergeCell ref="C43:G43"/>
    <mergeCell ref="C44:E44"/>
    <mergeCell ref="C45:D45"/>
    <mergeCell ref="O4:Q4"/>
    <mergeCell ref="R4:T4"/>
    <mergeCell ref="A5:A6"/>
    <mergeCell ref="B5:B6"/>
    <mergeCell ref="AJ5:AJ6"/>
    <mergeCell ref="AK5:AK6"/>
    <mergeCell ref="AL5:AL6"/>
  </mergeCells>
  <conditionalFormatting sqref="S27">
    <cfRule type="expression" dxfId="0" priority="1">
      <formula>IF(T$6="CN",1,0)</formula>
    </cfRule>
  </conditionalFormatting>
  <conditionalFormatting sqref="S27">
    <cfRule type="expression" dxfId="1" priority="2">
      <formula>IF(T$6="CN",1,0)</formula>
    </cfRule>
  </conditionalFormatting>
  <conditionalFormatting sqref="E6:AI36">
    <cfRule type="expression" dxfId="0" priority="3">
      <formula>IF(E$6="CN",1,0)</formula>
    </cfRule>
  </conditionalFormatting>
  <conditionalFormatting sqref="E6:AI36">
    <cfRule type="expression" dxfId="1" priority="4">
      <formula>IF(E$6="CN",1,0)</formula>
    </cfRule>
  </conditionalFormatting>
  <printOptions/>
  <pageMargins bottom="0.16875" footer="0.0" header="0.0" left="0.309027777777778" right="0.25" top="0.309027777777778"/>
  <pageSetup orientation="landscape"/>
  <colBreaks count="1" manualBreakCount="1">
    <brk id="38" man="1"/>
  </colBreaks>
  <drawing r:id="rId1"/>
</worksheet>
</file>

<file path=xl/worksheets/sheet2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pane ySplit="1.0" topLeftCell="A2" activePane="bottomLeft" state="frozen"/>
      <selection activeCell="B3" sqref="B3" pane="bottomLeft"/>
    </sheetView>
  </sheetViews>
  <sheetFormatPr customHeight="1" defaultColWidth="14.43" defaultRowHeight="15.0"/>
  <cols>
    <col customWidth="1" min="1" max="1" width="6.43"/>
    <col customWidth="1" min="2" max="2" width="17.86"/>
    <col customWidth="1" min="3" max="3" width="32.0"/>
    <col customWidth="1" min="4" max="4" width="10.14"/>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42</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738</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3.0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45352</v>
      </c>
      <c r="F5" s="74">
        <f t="shared" ref="F5:AI5" si="1">E5+1</f>
        <v>45353</v>
      </c>
      <c r="G5" s="74">
        <f t="shared" si="1"/>
        <v>45354</v>
      </c>
      <c r="H5" s="74">
        <f t="shared" si="1"/>
        <v>45355</v>
      </c>
      <c r="I5" s="74">
        <f t="shared" si="1"/>
        <v>45356</v>
      </c>
      <c r="J5" s="74">
        <f t="shared" si="1"/>
        <v>45357</v>
      </c>
      <c r="K5" s="74">
        <f t="shared" si="1"/>
        <v>45358</v>
      </c>
      <c r="L5" s="74">
        <f t="shared" si="1"/>
        <v>45359</v>
      </c>
      <c r="M5" s="74">
        <f t="shared" si="1"/>
        <v>45360</v>
      </c>
      <c r="N5" s="74">
        <f t="shared" si="1"/>
        <v>45361</v>
      </c>
      <c r="O5" s="74">
        <f t="shared" si="1"/>
        <v>45362</v>
      </c>
      <c r="P5" s="74">
        <f t="shared" si="1"/>
        <v>45363</v>
      </c>
      <c r="Q5" s="74">
        <f t="shared" si="1"/>
        <v>45364</v>
      </c>
      <c r="R5" s="74">
        <f t="shared" si="1"/>
        <v>45365</v>
      </c>
      <c r="S5" s="74">
        <f t="shared" si="1"/>
        <v>45366</v>
      </c>
      <c r="T5" s="74">
        <f t="shared" si="1"/>
        <v>45367</v>
      </c>
      <c r="U5" s="74">
        <f t="shared" si="1"/>
        <v>45368</v>
      </c>
      <c r="V5" s="74">
        <f t="shared" si="1"/>
        <v>45369</v>
      </c>
      <c r="W5" s="74">
        <f t="shared" si="1"/>
        <v>45370</v>
      </c>
      <c r="X5" s="74">
        <f t="shared" si="1"/>
        <v>45371</v>
      </c>
      <c r="Y5" s="74">
        <f t="shared" si="1"/>
        <v>45372</v>
      </c>
      <c r="Z5" s="74">
        <f t="shared" si="1"/>
        <v>45373</v>
      </c>
      <c r="AA5" s="74">
        <f t="shared" si="1"/>
        <v>45374</v>
      </c>
      <c r="AB5" s="74">
        <f t="shared" si="1"/>
        <v>45375</v>
      </c>
      <c r="AC5" s="74">
        <f t="shared" si="1"/>
        <v>45376</v>
      </c>
      <c r="AD5" s="74">
        <f t="shared" si="1"/>
        <v>45377</v>
      </c>
      <c r="AE5" s="74">
        <f t="shared" si="1"/>
        <v>45378</v>
      </c>
      <c r="AF5" s="74">
        <f t="shared" si="1"/>
        <v>45379</v>
      </c>
      <c r="AG5" s="74">
        <f t="shared" si="1"/>
        <v>45380</v>
      </c>
      <c r="AH5" s="74">
        <f t="shared" si="1"/>
        <v>45381</v>
      </c>
      <c r="AI5" s="74">
        <f t="shared" si="1"/>
        <v>45382</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6</v>
      </c>
      <c r="F6" s="80">
        <f t="shared" si="2"/>
        <v>7</v>
      </c>
      <c r="G6" s="80" t="str">
        <f t="shared" si="2"/>
        <v>CN</v>
      </c>
      <c r="H6" s="80">
        <f t="shared" si="2"/>
        <v>2</v>
      </c>
      <c r="I6" s="80">
        <f t="shared" si="2"/>
        <v>3</v>
      </c>
      <c r="J6" s="80">
        <f t="shared" si="2"/>
        <v>4</v>
      </c>
      <c r="K6" s="80">
        <f t="shared" si="2"/>
        <v>5</v>
      </c>
      <c r="L6" s="80">
        <f t="shared" si="2"/>
        <v>6</v>
      </c>
      <c r="M6" s="80">
        <f t="shared" si="2"/>
        <v>7</v>
      </c>
      <c r="N6" s="80" t="str">
        <f t="shared" si="2"/>
        <v>CN</v>
      </c>
      <c r="O6" s="80">
        <f t="shared" si="2"/>
        <v>2</v>
      </c>
      <c r="P6" s="80">
        <f t="shared" si="2"/>
        <v>3</v>
      </c>
      <c r="Q6" s="80">
        <f t="shared" si="2"/>
        <v>4</v>
      </c>
      <c r="R6" s="80">
        <f t="shared" si="2"/>
        <v>5</v>
      </c>
      <c r="S6" s="80">
        <f t="shared" si="2"/>
        <v>6</v>
      </c>
      <c r="T6" s="80">
        <f t="shared" si="2"/>
        <v>7</v>
      </c>
      <c r="U6" s="80" t="str">
        <f t="shared" si="2"/>
        <v>CN</v>
      </c>
      <c r="V6" s="80">
        <f t="shared" si="2"/>
        <v>2</v>
      </c>
      <c r="W6" s="80">
        <f t="shared" si="2"/>
        <v>3</v>
      </c>
      <c r="X6" s="80">
        <f t="shared" si="2"/>
        <v>4</v>
      </c>
      <c r="Y6" s="80">
        <f t="shared" si="2"/>
        <v>5</v>
      </c>
      <c r="Z6" s="80">
        <f t="shared" si="2"/>
        <v>6</v>
      </c>
      <c r="AA6" s="80">
        <f t="shared" si="2"/>
        <v>7</v>
      </c>
      <c r="AB6" s="80" t="str">
        <f t="shared" si="2"/>
        <v>CN</v>
      </c>
      <c r="AC6" s="80">
        <f t="shared" si="2"/>
        <v>2</v>
      </c>
      <c r="AD6" s="80">
        <f t="shared" si="2"/>
        <v>3</v>
      </c>
      <c r="AE6" s="80">
        <f t="shared" si="2"/>
        <v>4</v>
      </c>
      <c r="AF6" s="80">
        <f t="shared" si="2"/>
        <v>5</v>
      </c>
      <c r="AG6" s="80">
        <f t="shared" si="2"/>
        <v>6</v>
      </c>
      <c r="AH6" s="80">
        <f t="shared" si="2"/>
        <v>7</v>
      </c>
      <c r="AI6" s="80" t="str">
        <f t="shared" si="2"/>
        <v>CN</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94">
        <v>2.255201150052E12</v>
      </c>
      <c r="C7" s="83" t="s">
        <v>739</v>
      </c>
      <c r="D7" s="84" t="s">
        <v>130</v>
      </c>
      <c r="E7" s="85"/>
      <c r="F7" s="85"/>
      <c r="G7" s="85"/>
      <c r="H7" s="85"/>
      <c r="I7" s="85"/>
      <c r="J7" s="85"/>
      <c r="K7" s="85"/>
      <c r="L7" s="85"/>
      <c r="M7" s="85"/>
      <c r="N7" s="85"/>
      <c r="O7" s="85"/>
      <c r="P7" s="123"/>
      <c r="Q7" s="85"/>
      <c r="R7" s="85"/>
      <c r="S7" s="85"/>
      <c r="T7" s="85"/>
      <c r="U7" s="85"/>
      <c r="V7" s="85"/>
      <c r="W7" s="85"/>
      <c r="X7" s="85"/>
      <c r="Y7" s="85"/>
      <c r="Z7" s="85"/>
      <c r="AA7" s="85"/>
      <c r="AB7" s="85"/>
      <c r="AC7" s="85"/>
      <c r="AD7" s="85"/>
      <c r="AE7" s="85"/>
      <c r="AF7" s="85"/>
      <c r="AG7" s="85"/>
      <c r="AH7" s="85"/>
      <c r="AI7" s="85"/>
      <c r="AJ7" s="89">
        <f t="shared" ref="AJ7:AJ38" si="3">COUNTIF(E7:AI7,"K")+2*COUNTIF(E7:AI7,"2K")+COUNTIF(E7:AI7,"TK")+COUNTIF(E7:AI7,"KT")+COUNTIF(E7:AI7,"PK")+COUNTIF(E7:AI7,"KP")+2*COUNTIF(E7:AI7,"K2")</f>
        <v>0</v>
      </c>
      <c r="AK7" s="9">
        <f t="shared" ref="AK7:AK38" si="4">COUNTIF(F7:AJ7,"P")+2*COUNTIF(F7:AJ7,"2P")+COUNTIF(F7:AJ7,"TP")+COUNTIF(F7:AJ7,"PT")+COUNTIF(F7:AJ7,"PK")+COUNTIF(F7:AJ7,"KP")+2*COUNTIF(F7:AJ7,"P2")</f>
        <v>0</v>
      </c>
      <c r="AL7" s="9">
        <f t="shared" ref="AL7:AL38"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94">
        <v>2.255201150048E12</v>
      </c>
      <c r="C8" s="83" t="s">
        <v>740</v>
      </c>
      <c r="D8" s="84" t="s">
        <v>130</v>
      </c>
      <c r="E8" s="85"/>
      <c r="F8" s="85"/>
      <c r="G8" s="85"/>
      <c r="H8" s="85"/>
      <c r="I8" s="85"/>
      <c r="J8" s="85"/>
      <c r="K8" s="85"/>
      <c r="L8" s="85"/>
      <c r="M8" s="85"/>
      <c r="N8" s="85"/>
      <c r="O8" s="85"/>
      <c r="P8" s="123"/>
      <c r="Q8" s="85"/>
      <c r="R8" s="85"/>
      <c r="S8" s="85"/>
      <c r="T8" s="85"/>
      <c r="U8" s="85"/>
      <c r="V8" s="85"/>
      <c r="W8" s="85"/>
      <c r="X8" s="85"/>
      <c r="Y8" s="85"/>
      <c r="Z8" s="85"/>
      <c r="AA8" s="85"/>
      <c r="AB8" s="85"/>
      <c r="AC8" s="85"/>
      <c r="AD8" s="85"/>
      <c r="AE8" s="85"/>
      <c r="AF8" s="85"/>
      <c r="AG8" s="85"/>
      <c r="AH8" s="85"/>
      <c r="AI8" s="85"/>
      <c r="AJ8" s="89">
        <f t="shared" si="3"/>
        <v>0</v>
      </c>
      <c r="AK8" s="9">
        <f t="shared" si="4"/>
        <v>0</v>
      </c>
      <c r="AL8" s="9">
        <f t="shared" si="5"/>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94">
        <v>2.255201150055E12</v>
      </c>
      <c r="C9" s="83" t="s">
        <v>210</v>
      </c>
      <c r="D9" s="84" t="s">
        <v>721</v>
      </c>
      <c r="E9" s="85"/>
      <c r="F9" s="85"/>
      <c r="G9" s="86"/>
      <c r="H9" s="85"/>
      <c r="I9" s="85"/>
      <c r="J9" s="86"/>
      <c r="K9" s="85"/>
      <c r="L9" s="85"/>
      <c r="M9" s="86"/>
      <c r="N9" s="85"/>
      <c r="O9" s="85"/>
      <c r="P9" s="123"/>
      <c r="Q9" s="85"/>
      <c r="R9" s="85"/>
      <c r="S9" s="85"/>
      <c r="T9" s="85"/>
      <c r="U9" s="85"/>
      <c r="V9" s="85"/>
      <c r="W9" s="85"/>
      <c r="X9" s="85"/>
      <c r="Y9" s="85"/>
      <c r="Z9" s="85"/>
      <c r="AA9" s="86"/>
      <c r="AB9" s="85"/>
      <c r="AC9" s="85"/>
      <c r="AD9" s="85"/>
      <c r="AE9" s="85"/>
      <c r="AF9" s="86"/>
      <c r="AG9" s="85"/>
      <c r="AH9" s="85"/>
      <c r="AI9" s="85"/>
      <c r="AJ9" s="89">
        <f t="shared" si="3"/>
        <v>0</v>
      </c>
      <c r="AK9" s="9">
        <f t="shared" si="4"/>
        <v>0</v>
      </c>
      <c r="AL9" s="9">
        <f t="shared" si="5"/>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94">
        <v>2.255201150042E12</v>
      </c>
      <c r="C10" s="83" t="s">
        <v>507</v>
      </c>
      <c r="D10" s="84" t="s">
        <v>721</v>
      </c>
      <c r="E10" s="85"/>
      <c r="F10" s="85"/>
      <c r="G10" s="86"/>
      <c r="H10" s="85"/>
      <c r="I10" s="85"/>
      <c r="J10" s="85"/>
      <c r="K10" s="85"/>
      <c r="L10" s="85"/>
      <c r="M10" s="85"/>
      <c r="N10" s="85"/>
      <c r="O10" s="85"/>
      <c r="P10" s="123"/>
      <c r="Q10" s="86"/>
      <c r="R10" s="86"/>
      <c r="S10" s="86"/>
      <c r="T10" s="85"/>
      <c r="U10" s="85"/>
      <c r="V10" s="85"/>
      <c r="W10" s="85"/>
      <c r="X10" s="85"/>
      <c r="Y10" s="85"/>
      <c r="Z10" s="85"/>
      <c r="AA10" s="85"/>
      <c r="AB10" s="86"/>
      <c r="AC10" s="85"/>
      <c r="AD10" s="86"/>
      <c r="AE10" s="85"/>
      <c r="AF10" s="85"/>
      <c r="AG10" s="86"/>
      <c r="AH10" s="85"/>
      <c r="AI10" s="86"/>
      <c r="AJ10" s="89">
        <f t="shared" si="3"/>
        <v>0</v>
      </c>
      <c r="AK10" s="9">
        <f t="shared" si="4"/>
        <v>0</v>
      </c>
      <c r="AL10" s="9">
        <f t="shared" si="5"/>
        <v>0</v>
      </c>
      <c r="AM10" s="93"/>
      <c r="AN10" s="93"/>
      <c r="AO10" s="64"/>
      <c r="AP10" s="76"/>
      <c r="AQ10" s="76"/>
      <c r="AR10" s="76"/>
      <c r="AS10" s="76" t="s">
        <v>741</v>
      </c>
      <c r="AT10" s="76"/>
      <c r="AU10" s="76"/>
      <c r="AV10" s="76"/>
      <c r="AW10" s="76"/>
      <c r="AX10" s="76"/>
      <c r="AY10" s="76"/>
      <c r="AZ10" s="76"/>
      <c r="BA10" s="76"/>
      <c r="BB10" s="76"/>
      <c r="BC10" s="76"/>
      <c r="BD10" s="76"/>
      <c r="BE10" s="76"/>
      <c r="BF10" s="76"/>
    </row>
    <row r="11" ht="21.0" customHeight="1">
      <c r="A11" s="81">
        <v>5.0</v>
      </c>
      <c r="B11" s="94">
        <v>2.255201150115E12</v>
      </c>
      <c r="C11" s="83" t="s">
        <v>742</v>
      </c>
      <c r="D11" s="84" t="s">
        <v>721</v>
      </c>
      <c r="E11" s="85"/>
      <c r="F11" s="85"/>
      <c r="G11" s="85"/>
      <c r="H11" s="85"/>
      <c r="I11" s="85"/>
      <c r="J11" s="85"/>
      <c r="K11" s="85"/>
      <c r="L11" s="85"/>
      <c r="M11" s="85"/>
      <c r="N11" s="85"/>
      <c r="O11" s="86"/>
      <c r="P11" s="123"/>
      <c r="Q11" s="85"/>
      <c r="R11" s="85"/>
      <c r="S11" s="85"/>
      <c r="T11" s="86"/>
      <c r="U11" s="85"/>
      <c r="V11" s="85"/>
      <c r="W11" s="86"/>
      <c r="X11" s="85"/>
      <c r="Y11" s="86"/>
      <c r="Z11" s="86"/>
      <c r="AA11" s="85"/>
      <c r="AB11" s="85"/>
      <c r="AC11" s="85"/>
      <c r="AD11" s="85"/>
      <c r="AE11" s="85"/>
      <c r="AF11" s="85"/>
      <c r="AG11" s="86"/>
      <c r="AH11" s="85"/>
      <c r="AI11" s="85"/>
      <c r="AJ11" s="89">
        <f t="shared" si="3"/>
        <v>0</v>
      </c>
      <c r="AK11" s="9">
        <f t="shared" si="4"/>
        <v>0</v>
      </c>
      <c r="AL11" s="9">
        <f t="shared" si="5"/>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94">
        <v>2.25520115007E12</v>
      </c>
      <c r="C12" s="83" t="s">
        <v>743</v>
      </c>
      <c r="D12" s="84" t="s">
        <v>64</v>
      </c>
      <c r="E12" s="85"/>
      <c r="F12" s="85"/>
      <c r="G12" s="86"/>
      <c r="H12" s="85"/>
      <c r="I12" s="85"/>
      <c r="J12" s="85"/>
      <c r="K12" s="85"/>
      <c r="L12" s="85"/>
      <c r="M12" s="85"/>
      <c r="N12" s="85"/>
      <c r="O12" s="85"/>
      <c r="P12" s="123"/>
      <c r="Q12" s="85"/>
      <c r="R12" s="85"/>
      <c r="S12" s="85"/>
      <c r="T12" s="85"/>
      <c r="U12" s="85"/>
      <c r="V12" s="85"/>
      <c r="W12" s="85"/>
      <c r="X12" s="85"/>
      <c r="Y12" s="85"/>
      <c r="Z12" s="85"/>
      <c r="AA12" s="85"/>
      <c r="AB12" s="85"/>
      <c r="AC12" s="85"/>
      <c r="AD12" s="85"/>
      <c r="AE12" s="85"/>
      <c r="AF12" s="85"/>
      <c r="AG12" s="85"/>
      <c r="AH12" s="85"/>
      <c r="AI12" s="85"/>
      <c r="AJ12" s="89">
        <f t="shared" si="3"/>
        <v>0</v>
      </c>
      <c r="AK12" s="9">
        <f t="shared" si="4"/>
        <v>0</v>
      </c>
      <c r="AL12" s="9">
        <f t="shared" si="5"/>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94">
        <v>2.255201150066E12</v>
      </c>
      <c r="C13" s="83" t="s">
        <v>333</v>
      </c>
      <c r="D13" s="84" t="s">
        <v>322</v>
      </c>
      <c r="E13" s="85"/>
      <c r="F13" s="85"/>
      <c r="G13" s="86"/>
      <c r="H13" s="85"/>
      <c r="I13" s="85"/>
      <c r="J13" s="85"/>
      <c r="K13" s="85"/>
      <c r="L13" s="85"/>
      <c r="M13" s="85"/>
      <c r="N13" s="85"/>
      <c r="O13" s="85"/>
      <c r="P13" s="123"/>
      <c r="Q13" s="85"/>
      <c r="R13" s="85"/>
      <c r="S13" s="85"/>
      <c r="T13" s="85"/>
      <c r="U13" s="86"/>
      <c r="V13" s="85"/>
      <c r="W13" s="85"/>
      <c r="X13" s="85"/>
      <c r="Y13" s="85"/>
      <c r="Z13" s="85"/>
      <c r="AA13" s="85"/>
      <c r="AB13" s="85"/>
      <c r="AC13" s="85"/>
      <c r="AD13" s="85"/>
      <c r="AE13" s="85"/>
      <c r="AF13" s="85"/>
      <c r="AG13" s="85"/>
      <c r="AH13" s="85"/>
      <c r="AI13" s="85"/>
      <c r="AJ13" s="89">
        <f t="shared" si="3"/>
        <v>0</v>
      </c>
      <c r="AK13" s="9">
        <f t="shared" si="4"/>
        <v>0</v>
      </c>
      <c r="AL13" s="9">
        <f t="shared" si="5"/>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94">
        <v>2.255201150061E12</v>
      </c>
      <c r="C14" s="83" t="s">
        <v>744</v>
      </c>
      <c r="D14" s="84" t="s">
        <v>360</v>
      </c>
      <c r="E14" s="85"/>
      <c r="F14" s="85"/>
      <c r="G14" s="85"/>
      <c r="H14" s="85"/>
      <c r="I14" s="85"/>
      <c r="J14" s="85"/>
      <c r="K14" s="85"/>
      <c r="L14" s="85"/>
      <c r="M14" s="85"/>
      <c r="N14" s="85"/>
      <c r="O14" s="85"/>
      <c r="P14" s="123"/>
      <c r="Q14" s="85"/>
      <c r="R14" s="85"/>
      <c r="S14" s="85"/>
      <c r="T14" s="85"/>
      <c r="U14" s="85"/>
      <c r="V14" s="85"/>
      <c r="W14" s="85"/>
      <c r="X14" s="85"/>
      <c r="Y14" s="86"/>
      <c r="Z14" s="85"/>
      <c r="AA14" s="85"/>
      <c r="AB14" s="85"/>
      <c r="AC14" s="85"/>
      <c r="AD14" s="86"/>
      <c r="AE14" s="86"/>
      <c r="AF14" s="85"/>
      <c r="AG14" s="85"/>
      <c r="AH14" s="85"/>
      <c r="AI14" s="85"/>
      <c r="AJ14" s="89">
        <f t="shared" si="3"/>
        <v>0</v>
      </c>
      <c r="AK14" s="9">
        <f t="shared" si="4"/>
        <v>0</v>
      </c>
      <c r="AL14" s="9">
        <f t="shared" si="5"/>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94">
        <v>2.255201150039E12</v>
      </c>
      <c r="C15" s="83" t="s">
        <v>711</v>
      </c>
      <c r="D15" s="84" t="s">
        <v>723</v>
      </c>
      <c r="E15" s="85"/>
      <c r="F15" s="85"/>
      <c r="G15" s="86"/>
      <c r="H15" s="85"/>
      <c r="I15" s="85"/>
      <c r="J15" s="85"/>
      <c r="K15" s="85"/>
      <c r="L15" s="85"/>
      <c r="M15" s="85"/>
      <c r="N15" s="85"/>
      <c r="O15" s="85"/>
      <c r="P15" s="123"/>
      <c r="Q15" s="85"/>
      <c r="R15" s="86"/>
      <c r="S15" s="86"/>
      <c r="T15" s="85"/>
      <c r="U15" s="85"/>
      <c r="V15" s="85"/>
      <c r="W15" s="85"/>
      <c r="X15" s="86"/>
      <c r="Y15" s="85"/>
      <c r="Z15" s="85"/>
      <c r="AA15" s="85"/>
      <c r="AB15" s="85"/>
      <c r="AC15" s="85"/>
      <c r="AD15" s="85"/>
      <c r="AE15" s="86"/>
      <c r="AF15" s="86"/>
      <c r="AG15" s="85"/>
      <c r="AH15" s="85"/>
      <c r="AI15" s="85"/>
      <c r="AJ15" s="89">
        <f t="shared" si="3"/>
        <v>0</v>
      </c>
      <c r="AK15" s="9">
        <f t="shared" si="4"/>
        <v>0</v>
      </c>
      <c r="AL15" s="9">
        <f t="shared" si="5"/>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94">
        <v>2.255201150049E12</v>
      </c>
      <c r="C16" s="83" t="s">
        <v>574</v>
      </c>
      <c r="D16" s="84" t="s">
        <v>243</v>
      </c>
      <c r="E16" s="85"/>
      <c r="F16" s="85"/>
      <c r="G16" s="85"/>
      <c r="H16" s="85"/>
      <c r="I16" s="85"/>
      <c r="J16" s="85"/>
      <c r="K16" s="85"/>
      <c r="L16" s="85"/>
      <c r="M16" s="85"/>
      <c r="N16" s="85"/>
      <c r="O16" s="85"/>
      <c r="P16" s="123"/>
      <c r="Q16" s="85"/>
      <c r="R16" s="85"/>
      <c r="S16" s="86"/>
      <c r="T16" s="85"/>
      <c r="U16" s="85"/>
      <c r="V16" s="85"/>
      <c r="W16" s="85"/>
      <c r="X16" s="86"/>
      <c r="Y16" s="85"/>
      <c r="Z16" s="85"/>
      <c r="AA16" s="85"/>
      <c r="AB16" s="86"/>
      <c r="AC16" s="85"/>
      <c r="AD16" s="86"/>
      <c r="AE16" s="86"/>
      <c r="AF16" s="85"/>
      <c r="AG16" s="85"/>
      <c r="AH16" s="85"/>
      <c r="AI16" s="85"/>
      <c r="AJ16" s="89">
        <f t="shared" si="3"/>
        <v>0</v>
      </c>
      <c r="AK16" s="9">
        <f t="shared" si="4"/>
        <v>0</v>
      </c>
      <c r="AL16" s="9">
        <f t="shared" si="5"/>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94">
        <v>2.255201150053E12</v>
      </c>
      <c r="C17" s="83" t="s">
        <v>745</v>
      </c>
      <c r="D17" s="84" t="s">
        <v>523</v>
      </c>
      <c r="E17" s="85"/>
      <c r="F17" s="85"/>
      <c r="G17" s="85"/>
      <c r="H17" s="85"/>
      <c r="I17" s="85"/>
      <c r="J17" s="85"/>
      <c r="K17" s="85"/>
      <c r="L17" s="85"/>
      <c r="M17" s="85"/>
      <c r="N17" s="85"/>
      <c r="O17" s="85"/>
      <c r="P17" s="123"/>
      <c r="Q17" s="85"/>
      <c r="R17" s="85"/>
      <c r="S17" s="85"/>
      <c r="T17" s="85"/>
      <c r="U17" s="85"/>
      <c r="V17" s="85"/>
      <c r="W17" s="85"/>
      <c r="X17" s="85"/>
      <c r="Y17" s="85"/>
      <c r="Z17" s="85"/>
      <c r="AA17" s="85"/>
      <c r="AB17" s="85"/>
      <c r="AC17" s="85"/>
      <c r="AD17" s="85"/>
      <c r="AE17" s="85"/>
      <c r="AF17" s="85"/>
      <c r="AG17" s="85"/>
      <c r="AH17" s="85"/>
      <c r="AI17" s="85"/>
      <c r="AJ17" s="89">
        <f t="shared" si="3"/>
        <v>0</v>
      </c>
      <c r="AK17" s="9">
        <f t="shared" si="4"/>
        <v>0</v>
      </c>
      <c r="AL17" s="9">
        <f t="shared" si="5"/>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94">
        <v>2.25520115005E12</v>
      </c>
      <c r="C18" s="83" t="s">
        <v>746</v>
      </c>
      <c r="D18" s="84" t="s">
        <v>747</v>
      </c>
      <c r="E18" s="85"/>
      <c r="F18" s="85"/>
      <c r="G18" s="86"/>
      <c r="H18" s="85"/>
      <c r="I18" s="85"/>
      <c r="J18" s="85"/>
      <c r="K18" s="85"/>
      <c r="L18" s="85"/>
      <c r="M18" s="85"/>
      <c r="N18" s="85"/>
      <c r="O18" s="85"/>
      <c r="P18" s="123"/>
      <c r="Q18" s="85"/>
      <c r="R18" s="85"/>
      <c r="S18" s="85"/>
      <c r="T18" s="85"/>
      <c r="U18" s="85"/>
      <c r="V18" s="85"/>
      <c r="W18" s="85"/>
      <c r="X18" s="85"/>
      <c r="Y18" s="85"/>
      <c r="Z18" s="85"/>
      <c r="AA18" s="85"/>
      <c r="AB18" s="85"/>
      <c r="AC18" s="85"/>
      <c r="AD18" s="85"/>
      <c r="AE18" s="85"/>
      <c r="AF18" s="85"/>
      <c r="AG18" s="85"/>
      <c r="AH18" s="85"/>
      <c r="AI18" s="85"/>
      <c r="AJ18" s="89">
        <f t="shared" si="3"/>
        <v>0</v>
      </c>
      <c r="AK18" s="9">
        <f t="shared" si="4"/>
        <v>0</v>
      </c>
      <c r="AL18" s="9">
        <f t="shared" si="5"/>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94">
        <v>2.25520115006E12</v>
      </c>
      <c r="C19" s="83" t="s">
        <v>748</v>
      </c>
      <c r="D19" s="84" t="s">
        <v>191</v>
      </c>
      <c r="E19" s="85"/>
      <c r="F19" s="85"/>
      <c r="G19" s="85"/>
      <c r="H19" s="85"/>
      <c r="I19" s="85"/>
      <c r="J19" s="85"/>
      <c r="K19" s="85"/>
      <c r="L19" s="85"/>
      <c r="M19" s="85"/>
      <c r="N19" s="85"/>
      <c r="O19" s="85"/>
      <c r="P19" s="123"/>
      <c r="Q19" s="85"/>
      <c r="R19" s="85"/>
      <c r="S19" s="85"/>
      <c r="T19" s="85"/>
      <c r="U19" s="85"/>
      <c r="V19" s="85"/>
      <c r="W19" s="86"/>
      <c r="X19" s="85"/>
      <c r="Y19" s="85"/>
      <c r="Z19" s="85"/>
      <c r="AA19" s="85"/>
      <c r="AB19" s="85"/>
      <c r="AC19" s="85"/>
      <c r="AD19" s="85"/>
      <c r="AE19" s="85"/>
      <c r="AF19" s="85"/>
      <c r="AG19" s="85"/>
      <c r="AH19" s="85"/>
      <c r="AI19" s="85"/>
      <c r="AJ19" s="89">
        <f t="shared" si="3"/>
        <v>0</v>
      </c>
      <c r="AK19" s="9">
        <f t="shared" si="4"/>
        <v>0</v>
      </c>
      <c r="AL19" s="9">
        <f t="shared" si="5"/>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94">
        <v>2.255201150051E12</v>
      </c>
      <c r="C20" s="83" t="s">
        <v>302</v>
      </c>
      <c r="D20" s="84" t="s">
        <v>70</v>
      </c>
      <c r="E20" s="85"/>
      <c r="F20" s="85"/>
      <c r="G20" s="85"/>
      <c r="H20" s="85"/>
      <c r="I20" s="85"/>
      <c r="J20" s="86"/>
      <c r="K20" s="86" t="s">
        <v>53</v>
      </c>
      <c r="L20" s="85"/>
      <c r="M20" s="85"/>
      <c r="N20" s="85"/>
      <c r="O20" s="86"/>
      <c r="P20" s="123"/>
      <c r="Q20" s="85"/>
      <c r="R20" s="85"/>
      <c r="S20" s="85"/>
      <c r="T20" s="85"/>
      <c r="U20" s="85"/>
      <c r="V20" s="85"/>
      <c r="W20" s="85"/>
      <c r="X20" s="85"/>
      <c r="Y20" s="85"/>
      <c r="Z20" s="85"/>
      <c r="AA20" s="85"/>
      <c r="AB20" s="86"/>
      <c r="AC20" s="85"/>
      <c r="AD20" s="85"/>
      <c r="AE20" s="85"/>
      <c r="AF20" s="85"/>
      <c r="AG20" s="85"/>
      <c r="AH20" s="85"/>
      <c r="AI20" s="85"/>
      <c r="AJ20" s="89">
        <f t="shared" si="3"/>
        <v>0</v>
      </c>
      <c r="AK20" s="9">
        <f t="shared" si="4"/>
        <v>1</v>
      </c>
      <c r="AL20" s="9">
        <f t="shared" si="5"/>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94">
        <v>2.255201150068E12</v>
      </c>
      <c r="C21" s="83" t="s">
        <v>445</v>
      </c>
      <c r="D21" s="84" t="s">
        <v>475</v>
      </c>
      <c r="E21" s="85"/>
      <c r="F21" s="85"/>
      <c r="G21" s="85"/>
      <c r="H21" s="86" t="s">
        <v>52</v>
      </c>
      <c r="I21" s="85"/>
      <c r="J21" s="86"/>
      <c r="K21" s="86" t="s">
        <v>52</v>
      </c>
      <c r="L21" s="86"/>
      <c r="M21" s="85"/>
      <c r="N21" s="86"/>
      <c r="O21" s="85"/>
      <c r="P21" s="124"/>
      <c r="Q21" s="85"/>
      <c r="R21" s="86"/>
      <c r="S21" s="85"/>
      <c r="T21" s="86"/>
      <c r="U21" s="85"/>
      <c r="V21" s="86"/>
      <c r="W21" s="85"/>
      <c r="X21" s="86"/>
      <c r="Y21" s="86"/>
      <c r="Z21" s="85"/>
      <c r="AA21" s="85"/>
      <c r="AB21" s="86"/>
      <c r="AC21" s="85"/>
      <c r="AD21" s="85"/>
      <c r="AE21" s="85"/>
      <c r="AF21" s="85"/>
      <c r="AG21" s="86"/>
      <c r="AH21" s="85"/>
      <c r="AI21" s="85"/>
      <c r="AJ21" s="89">
        <f t="shared" si="3"/>
        <v>2</v>
      </c>
      <c r="AK21" s="9">
        <f t="shared" si="4"/>
        <v>0</v>
      </c>
      <c r="AL21" s="9">
        <f t="shared" si="5"/>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94">
        <v>2.255201150074E12</v>
      </c>
      <c r="C22" s="83" t="s">
        <v>749</v>
      </c>
      <c r="D22" s="84" t="s">
        <v>146</v>
      </c>
      <c r="E22" s="85"/>
      <c r="F22" s="85"/>
      <c r="G22" s="86"/>
      <c r="H22" s="85"/>
      <c r="I22" s="85"/>
      <c r="J22" s="85"/>
      <c r="K22" s="85"/>
      <c r="L22" s="85"/>
      <c r="M22" s="85"/>
      <c r="N22" s="85"/>
      <c r="O22" s="85"/>
      <c r="P22" s="123"/>
      <c r="Q22" s="85"/>
      <c r="R22" s="85"/>
      <c r="S22" s="85"/>
      <c r="T22" s="85"/>
      <c r="U22" s="85"/>
      <c r="V22" s="85"/>
      <c r="W22" s="85"/>
      <c r="X22" s="85"/>
      <c r="Y22" s="85"/>
      <c r="Z22" s="85"/>
      <c r="AA22" s="85"/>
      <c r="AB22" s="86"/>
      <c r="AC22" s="85"/>
      <c r="AD22" s="86"/>
      <c r="AE22" s="86"/>
      <c r="AF22" s="85"/>
      <c r="AG22" s="85"/>
      <c r="AH22" s="85"/>
      <c r="AI22" s="85"/>
      <c r="AJ22" s="89">
        <f t="shared" si="3"/>
        <v>0</v>
      </c>
      <c r="AK22" s="9">
        <f t="shared" si="4"/>
        <v>0</v>
      </c>
      <c r="AL22" s="9">
        <f t="shared" si="5"/>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94">
        <v>2.255201150073E12</v>
      </c>
      <c r="C23" s="83" t="s">
        <v>711</v>
      </c>
      <c r="D23" s="84" t="s">
        <v>580</v>
      </c>
      <c r="E23" s="85"/>
      <c r="F23" s="85"/>
      <c r="G23" s="85"/>
      <c r="H23" s="86" t="s">
        <v>53</v>
      </c>
      <c r="I23" s="85"/>
      <c r="J23" s="85"/>
      <c r="K23" s="85"/>
      <c r="L23" s="85"/>
      <c r="M23" s="85"/>
      <c r="N23" s="85"/>
      <c r="O23" s="86"/>
      <c r="P23" s="123"/>
      <c r="Q23" s="85"/>
      <c r="R23" s="86" t="s">
        <v>53</v>
      </c>
      <c r="S23" s="85"/>
      <c r="T23" s="85"/>
      <c r="U23" s="85"/>
      <c r="V23" s="85"/>
      <c r="W23" s="85"/>
      <c r="X23" s="85"/>
      <c r="Y23" s="86"/>
      <c r="Z23" s="85"/>
      <c r="AA23" s="86"/>
      <c r="AB23" s="85"/>
      <c r="AC23" s="85"/>
      <c r="AD23" s="85"/>
      <c r="AE23" s="86"/>
      <c r="AF23" s="86"/>
      <c r="AG23" s="85"/>
      <c r="AH23" s="85"/>
      <c r="AI23" s="85"/>
      <c r="AJ23" s="89">
        <f t="shared" si="3"/>
        <v>0</v>
      </c>
      <c r="AK23" s="9">
        <f t="shared" si="4"/>
        <v>2</v>
      </c>
      <c r="AL23" s="9">
        <f t="shared" si="5"/>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94">
        <v>2.255201150045E12</v>
      </c>
      <c r="C24" s="83" t="s">
        <v>750</v>
      </c>
      <c r="D24" s="118" t="s">
        <v>260</v>
      </c>
      <c r="E24" s="85"/>
      <c r="F24" s="85"/>
      <c r="G24" s="85"/>
      <c r="H24" s="85"/>
      <c r="I24" s="85"/>
      <c r="J24" s="85"/>
      <c r="K24" s="85"/>
      <c r="L24" s="85"/>
      <c r="M24" s="85"/>
      <c r="N24" s="85"/>
      <c r="O24" s="85"/>
      <c r="P24" s="123"/>
      <c r="Q24" s="85"/>
      <c r="R24" s="85"/>
      <c r="S24" s="85"/>
      <c r="T24" s="85"/>
      <c r="U24" s="85"/>
      <c r="V24" s="85"/>
      <c r="W24" s="85"/>
      <c r="X24" s="86"/>
      <c r="Y24" s="85"/>
      <c r="Z24" s="85"/>
      <c r="AA24" s="85"/>
      <c r="AB24" s="85"/>
      <c r="AC24" s="85"/>
      <c r="AD24" s="85"/>
      <c r="AE24" s="85"/>
      <c r="AF24" s="85"/>
      <c r="AG24" s="85"/>
      <c r="AH24" s="85"/>
      <c r="AI24" s="85"/>
      <c r="AJ24" s="89">
        <f t="shared" si="3"/>
        <v>0</v>
      </c>
      <c r="AK24" s="89">
        <f t="shared" si="4"/>
        <v>0</v>
      </c>
      <c r="AL24" s="89">
        <f t="shared" si="5"/>
        <v>0</v>
      </c>
      <c r="AM24" s="135"/>
      <c r="AN24" s="135"/>
      <c r="AO24" s="193"/>
      <c r="AP24" s="194"/>
      <c r="AQ24" s="194"/>
      <c r="AR24" s="194"/>
      <c r="AS24" s="194"/>
      <c r="AT24" s="194"/>
      <c r="AU24" s="194"/>
      <c r="AV24" s="194"/>
      <c r="AW24" s="194"/>
      <c r="AX24" s="194"/>
      <c r="AY24" s="194"/>
      <c r="AZ24" s="194"/>
      <c r="BA24" s="194"/>
      <c r="BB24" s="194"/>
      <c r="BC24" s="194"/>
      <c r="BD24" s="194"/>
      <c r="BE24" s="194"/>
      <c r="BF24" s="194"/>
    </row>
    <row r="25" ht="21.0" customHeight="1">
      <c r="A25" s="81">
        <v>19.0</v>
      </c>
      <c r="B25" s="94">
        <v>2.255201150071E12</v>
      </c>
      <c r="C25" s="83" t="s">
        <v>751</v>
      </c>
      <c r="D25" s="84" t="s">
        <v>454</v>
      </c>
      <c r="E25" s="85"/>
      <c r="F25" s="85"/>
      <c r="G25" s="85"/>
      <c r="H25" s="85"/>
      <c r="I25" s="85"/>
      <c r="J25" s="85"/>
      <c r="K25" s="85"/>
      <c r="L25" s="85"/>
      <c r="M25" s="86"/>
      <c r="N25" s="85"/>
      <c r="O25" s="85"/>
      <c r="P25" s="124"/>
      <c r="Q25" s="85"/>
      <c r="R25" s="85"/>
      <c r="S25" s="186"/>
      <c r="T25" s="86"/>
      <c r="U25" s="85"/>
      <c r="V25" s="85"/>
      <c r="W25" s="85"/>
      <c r="X25" s="85"/>
      <c r="Y25" s="85"/>
      <c r="Z25" s="85"/>
      <c r="AA25" s="85"/>
      <c r="AB25" s="86"/>
      <c r="AC25" s="85"/>
      <c r="AD25" s="85"/>
      <c r="AE25" s="85"/>
      <c r="AF25" s="86"/>
      <c r="AG25" s="85"/>
      <c r="AH25" s="85"/>
      <c r="AI25" s="85"/>
      <c r="AJ25" s="195">
        <f t="shared" si="3"/>
        <v>0</v>
      </c>
      <c r="AK25" s="9">
        <f t="shared" si="4"/>
        <v>0</v>
      </c>
      <c r="AL25" s="9">
        <f t="shared" si="5"/>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94">
        <v>2.255201150058E12</v>
      </c>
      <c r="C26" s="83" t="s">
        <v>572</v>
      </c>
      <c r="D26" s="84" t="s">
        <v>94</v>
      </c>
      <c r="E26" s="85"/>
      <c r="F26" s="85"/>
      <c r="G26" s="85"/>
      <c r="H26" s="86"/>
      <c r="I26" s="85"/>
      <c r="J26" s="85"/>
      <c r="K26" s="85"/>
      <c r="L26" s="85"/>
      <c r="M26" s="85"/>
      <c r="N26" s="85"/>
      <c r="O26" s="85"/>
      <c r="P26" s="123"/>
      <c r="Q26" s="85"/>
      <c r="R26" s="85"/>
      <c r="S26" s="187"/>
      <c r="T26" s="188"/>
      <c r="U26" s="188"/>
      <c r="V26" s="189"/>
      <c r="W26" s="188"/>
      <c r="X26" s="188"/>
      <c r="Y26" s="188"/>
      <c r="Z26" s="188"/>
      <c r="AA26" s="188"/>
      <c r="AB26" s="188"/>
      <c r="AC26" s="188"/>
      <c r="AD26" s="188"/>
      <c r="AE26" s="188"/>
      <c r="AF26" s="188"/>
      <c r="AG26" s="188"/>
      <c r="AH26" s="188"/>
      <c r="AI26" s="188"/>
      <c r="AJ26" s="195">
        <f t="shared" si="3"/>
        <v>0</v>
      </c>
      <c r="AK26" s="9">
        <f t="shared" si="4"/>
        <v>0</v>
      </c>
      <c r="AL26" s="9">
        <f t="shared" si="5"/>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94">
        <v>2.255201150046E12</v>
      </c>
      <c r="C27" s="83" t="s">
        <v>711</v>
      </c>
      <c r="D27" s="84" t="s">
        <v>457</v>
      </c>
      <c r="E27" s="85"/>
      <c r="F27" s="85"/>
      <c r="G27" s="85"/>
      <c r="H27" s="85"/>
      <c r="I27" s="85"/>
      <c r="J27" s="85"/>
      <c r="K27" s="85"/>
      <c r="L27" s="85"/>
      <c r="M27" s="85"/>
      <c r="N27" s="85"/>
      <c r="O27" s="85"/>
      <c r="P27" s="123"/>
      <c r="Q27" s="85"/>
      <c r="R27" s="186"/>
      <c r="S27" s="190"/>
      <c r="T27" s="85"/>
      <c r="U27" s="191"/>
      <c r="V27" s="188"/>
      <c r="W27" s="188"/>
      <c r="X27" s="188"/>
      <c r="Y27" s="188"/>
      <c r="Z27" s="188"/>
      <c r="AA27" s="188"/>
      <c r="AB27" s="188"/>
      <c r="AC27" s="188"/>
      <c r="AD27" s="188"/>
      <c r="AE27" s="188"/>
      <c r="AF27" s="188"/>
      <c r="AG27" s="188"/>
      <c r="AH27" s="188"/>
      <c r="AI27" s="188"/>
      <c r="AJ27" s="195">
        <f t="shared" si="3"/>
        <v>0</v>
      </c>
      <c r="AK27" s="9">
        <f t="shared" si="4"/>
        <v>0</v>
      </c>
      <c r="AL27" s="9">
        <f t="shared" si="5"/>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94">
        <v>2.255201150069E12</v>
      </c>
      <c r="C28" s="83" t="s">
        <v>752</v>
      </c>
      <c r="D28" s="84" t="s">
        <v>266</v>
      </c>
      <c r="E28" s="85"/>
      <c r="F28" s="85"/>
      <c r="G28" s="85"/>
      <c r="H28" s="85"/>
      <c r="I28" s="85"/>
      <c r="J28" s="85"/>
      <c r="K28" s="85"/>
      <c r="L28" s="85"/>
      <c r="M28" s="85"/>
      <c r="N28" s="85"/>
      <c r="O28" s="85"/>
      <c r="P28" s="123"/>
      <c r="Q28" s="85"/>
      <c r="R28" s="85"/>
      <c r="S28" s="192"/>
      <c r="T28" s="192"/>
      <c r="U28" s="192"/>
      <c r="V28" s="188"/>
      <c r="W28" s="189"/>
      <c r="X28" s="189"/>
      <c r="Y28" s="188"/>
      <c r="Z28" s="188"/>
      <c r="AA28" s="188"/>
      <c r="AB28" s="188"/>
      <c r="AC28" s="188"/>
      <c r="AD28" s="188"/>
      <c r="AE28" s="188"/>
      <c r="AF28" s="188"/>
      <c r="AG28" s="188"/>
      <c r="AH28" s="188"/>
      <c r="AI28" s="188"/>
      <c r="AJ28" s="89">
        <f t="shared" si="3"/>
        <v>0</v>
      </c>
      <c r="AK28" s="9">
        <f t="shared" si="4"/>
        <v>0</v>
      </c>
      <c r="AL28" s="9">
        <f t="shared" si="5"/>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94">
        <v>2.255201150065E12</v>
      </c>
      <c r="C29" s="83" t="s">
        <v>753</v>
      </c>
      <c r="D29" s="84" t="s">
        <v>266</v>
      </c>
      <c r="E29" s="85"/>
      <c r="F29" s="85"/>
      <c r="G29" s="85"/>
      <c r="H29" s="85"/>
      <c r="I29" s="85"/>
      <c r="J29" s="86"/>
      <c r="K29" s="85"/>
      <c r="L29" s="85"/>
      <c r="M29" s="86"/>
      <c r="N29" s="86"/>
      <c r="O29" s="85"/>
      <c r="P29" s="123"/>
      <c r="Q29" s="85"/>
      <c r="R29" s="86" t="s">
        <v>52</v>
      </c>
      <c r="S29" s="85"/>
      <c r="T29" s="85"/>
      <c r="U29" s="85"/>
      <c r="V29" s="85"/>
      <c r="W29" s="85"/>
      <c r="X29" s="85"/>
      <c r="Y29" s="85"/>
      <c r="Z29" s="85"/>
      <c r="AA29" s="86"/>
      <c r="AB29" s="86"/>
      <c r="AC29" s="85"/>
      <c r="AD29" s="85"/>
      <c r="AE29" s="85"/>
      <c r="AF29" s="86"/>
      <c r="AG29" s="85"/>
      <c r="AH29" s="85"/>
      <c r="AI29" s="85"/>
      <c r="AJ29" s="89">
        <f t="shared" si="3"/>
        <v>1</v>
      </c>
      <c r="AK29" s="9">
        <f t="shared" si="4"/>
        <v>0</v>
      </c>
      <c r="AL29" s="9">
        <f t="shared" si="5"/>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94">
        <v>2.255201150067E12</v>
      </c>
      <c r="C30" s="83" t="s">
        <v>754</v>
      </c>
      <c r="D30" s="84" t="s">
        <v>110</v>
      </c>
      <c r="E30" s="85"/>
      <c r="F30" s="85"/>
      <c r="G30" s="85"/>
      <c r="H30" s="86"/>
      <c r="I30" s="85"/>
      <c r="J30" s="85"/>
      <c r="K30" s="85"/>
      <c r="L30" s="85"/>
      <c r="M30" s="85"/>
      <c r="N30" s="86"/>
      <c r="O30" s="85"/>
      <c r="P30" s="123"/>
      <c r="Q30" s="85"/>
      <c r="R30" s="85"/>
      <c r="S30" s="85"/>
      <c r="T30" s="85"/>
      <c r="U30" s="85"/>
      <c r="V30" s="85"/>
      <c r="W30" s="85"/>
      <c r="X30" s="85"/>
      <c r="Y30" s="85"/>
      <c r="Z30" s="85"/>
      <c r="AA30" s="85"/>
      <c r="AB30" s="85"/>
      <c r="AC30" s="85"/>
      <c r="AD30" s="86"/>
      <c r="AE30" s="85"/>
      <c r="AF30" s="85"/>
      <c r="AG30" s="85"/>
      <c r="AH30" s="85"/>
      <c r="AI30" s="85"/>
      <c r="AJ30" s="89">
        <f t="shared" si="3"/>
        <v>0</v>
      </c>
      <c r="AK30" s="9">
        <f t="shared" si="4"/>
        <v>0</v>
      </c>
      <c r="AL30" s="9">
        <f t="shared" si="5"/>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81">
        <v>25.0</v>
      </c>
      <c r="B31" s="94">
        <v>2.255201150057E12</v>
      </c>
      <c r="C31" s="83" t="s">
        <v>299</v>
      </c>
      <c r="D31" s="84" t="s">
        <v>110</v>
      </c>
      <c r="E31" s="86"/>
      <c r="F31" s="85"/>
      <c r="G31" s="85"/>
      <c r="H31" s="85"/>
      <c r="I31" s="85"/>
      <c r="J31" s="85"/>
      <c r="K31" s="85"/>
      <c r="L31" s="85"/>
      <c r="M31" s="85"/>
      <c r="N31" s="85"/>
      <c r="O31" s="85"/>
      <c r="P31" s="123"/>
      <c r="Q31" s="85"/>
      <c r="R31" s="85"/>
      <c r="S31" s="85"/>
      <c r="T31" s="85"/>
      <c r="U31" s="85"/>
      <c r="V31" s="85"/>
      <c r="W31" s="85"/>
      <c r="X31" s="86"/>
      <c r="Y31" s="85"/>
      <c r="Z31" s="85"/>
      <c r="AA31" s="85"/>
      <c r="AB31" s="85"/>
      <c r="AC31" s="85"/>
      <c r="AD31" s="85"/>
      <c r="AE31" s="86"/>
      <c r="AF31" s="85"/>
      <c r="AG31" s="85"/>
      <c r="AH31" s="85"/>
      <c r="AI31" s="85"/>
      <c r="AJ31" s="89">
        <f t="shared" si="3"/>
        <v>0</v>
      </c>
      <c r="AK31" s="9">
        <f t="shared" si="4"/>
        <v>0</v>
      </c>
      <c r="AL31" s="9">
        <f t="shared" si="5"/>
        <v>0</v>
      </c>
      <c r="AM31" s="93"/>
      <c r="AN31" s="93"/>
      <c r="AO31" s="64"/>
      <c r="AP31" s="76"/>
      <c r="AQ31" s="76"/>
      <c r="AR31" s="76"/>
      <c r="AS31" s="76"/>
      <c r="AT31" s="76"/>
      <c r="AU31" s="76"/>
      <c r="AV31" s="76"/>
      <c r="AW31" s="76"/>
      <c r="AX31" s="76"/>
      <c r="AY31" s="76"/>
      <c r="AZ31" s="76"/>
      <c r="BA31" s="76"/>
      <c r="BB31" s="76"/>
      <c r="BC31" s="76"/>
      <c r="BD31" s="76"/>
      <c r="BE31" s="76"/>
      <c r="BF31" s="76"/>
    </row>
    <row r="32" ht="21.0" customHeight="1">
      <c r="A32" s="81">
        <v>26.0</v>
      </c>
      <c r="B32" s="94">
        <v>2.25520115004E12</v>
      </c>
      <c r="C32" s="83" t="s">
        <v>755</v>
      </c>
      <c r="D32" s="84" t="s">
        <v>374</v>
      </c>
      <c r="E32" s="85"/>
      <c r="F32" s="85"/>
      <c r="G32" s="85"/>
      <c r="H32" s="85"/>
      <c r="I32" s="85"/>
      <c r="J32" s="85"/>
      <c r="K32" s="85"/>
      <c r="L32" s="85"/>
      <c r="M32" s="85"/>
      <c r="N32" s="86"/>
      <c r="O32" s="86"/>
      <c r="P32" s="124"/>
      <c r="Q32" s="86"/>
      <c r="R32" s="85"/>
      <c r="S32" s="85"/>
      <c r="T32" s="85"/>
      <c r="U32" s="86"/>
      <c r="V32" s="86"/>
      <c r="W32" s="85"/>
      <c r="X32" s="85"/>
      <c r="Y32" s="85"/>
      <c r="Z32" s="85"/>
      <c r="AA32" s="85"/>
      <c r="AB32" s="86"/>
      <c r="AC32" s="85"/>
      <c r="AD32" s="85"/>
      <c r="AE32" s="86"/>
      <c r="AF32" s="85"/>
      <c r="AG32" s="85"/>
      <c r="AH32" s="85"/>
      <c r="AI32" s="85"/>
      <c r="AJ32" s="89">
        <f t="shared" si="3"/>
        <v>0</v>
      </c>
      <c r="AK32" s="9">
        <f t="shared" si="4"/>
        <v>0</v>
      </c>
      <c r="AL32" s="9">
        <f t="shared" si="5"/>
        <v>0</v>
      </c>
      <c r="AM32" s="93"/>
      <c r="AN32" s="93"/>
      <c r="AO32" s="64"/>
      <c r="AP32" s="76"/>
      <c r="AQ32" s="76"/>
      <c r="AR32" s="76"/>
      <c r="AS32" s="76"/>
      <c r="AT32" s="76"/>
      <c r="AU32" s="76"/>
      <c r="AV32" s="76"/>
      <c r="AW32" s="76"/>
      <c r="AX32" s="76"/>
      <c r="AY32" s="76"/>
      <c r="AZ32" s="76"/>
      <c r="BA32" s="76"/>
      <c r="BB32" s="76"/>
      <c r="BC32" s="76"/>
      <c r="BD32" s="76"/>
      <c r="BE32" s="76"/>
      <c r="BF32" s="76"/>
    </row>
    <row r="33" ht="21.0" customHeight="1">
      <c r="A33" s="81">
        <v>27.0</v>
      </c>
      <c r="B33" s="94">
        <v>2.255201150044E12</v>
      </c>
      <c r="C33" s="83" t="s">
        <v>395</v>
      </c>
      <c r="D33" s="84" t="s">
        <v>172</v>
      </c>
      <c r="E33" s="85"/>
      <c r="F33" s="85"/>
      <c r="G33" s="85"/>
      <c r="H33" s="85"/>
      <c r="I33" s="85"/>
      <c r="J33" s="85"/>
      <c r="K33" s="85"/>
      <c r="L33" s="85"/>
      <c r="M33" s="85"/>
      <c r="N33" s="85"/>
      <c r="O33" s="85"/>
      <c r="P33" s="123"/>
      <c r="Q33" s="85"/>
      <c r="R33" s="85"/>
      <c r="S33" s="85"/>
      <c r="T33" s="85"/>
      <c r="U33" s="85"/>
      <c r="V33" s="85"/>
      <c r="W33" s="85"/>
      <c r="X33" s="85"/>
      <c r="Y33" s="85"/>
      <c r="Z33" s="85"/>
      <c r="AA33" s="85"/>
      <c r="AB33" s="85"/>
      <c r="AC33" s="85"/>
      <c r="AD33" s="85"/>
      <c r="AE33" s="85"/>
      <c r="AF33" s="85"/>
      <c r="AG33" s="85"/>
      <c r="AH33" s="85"/>
      <c r="AI33" s="85"/>
      <c r="AJ33" s="89">
        <f t="shared" si="3"/>
        <v>0</v>
      </c>
      <c r="AK33" s="9">
        <f t="shared" si="4"/>
        <v>0</v>
      </c>
      <c r="AL33" s="9">
        <f t="shared" si="5"/>
        <v>0</v>
      </c>
      <c r="AM33" s="93"/>
      <c r="AN33" s="93"/>
      <c r="AO33" s="64"/>
      <c r="AP33" s="76"/>
      <c r="AQ33" s="76"/>
      <c r="AR33" s="76"/>
      <c r="AS33" s="76"/>
      <c r="AT33" s="76"/>
      <c r="AU33" s="76"/>
      <c r="AV33" s="76"/>
      <c r="AW33" s="76"/>
      <c r="AX33" s="76"/>
      <c r="AY33" s="76"/>
      <c r="AZ33" s="76"/>
      <c r="BA33" s="76"/>
      <c r="BB33" s="76"/>
      <c r="BC33" s="76"/>
      <c r="BD33" s="76"/>
      <c r="BE33" s="76"/>
      <c r="BF33" s="76"/>
    </row>
    <row r="34" ht="21.0" customHeight="1">
      <c r="A34" s="81">
        <v>28.0</v>
      </c>
      <c r="B34" s="94">
        <v>2.255201150059E12</v>
      </c>
      <c r="C34" s="83" t="s">
        <v>756</v>
      </c>
      <c r="D34" s="84" t="s">
        <v>757</v>
      </c>
      <c r="E34" s="85"/>
      <c r="F34" s="85"/>
      <c r="G34" s="85"/>
      <c r="H34" s="86"/>
      <c r="I34" s="85"/>
      <c r="J34" s="86"/>
      <c r="K34" s="85"/>
      <c r="L34" s="85"/>
      <c r="M34" s="85"/>
      <c r="N34" s="86"/>
      <c r="O34" s="85"/>
      <c r="P34" s="123"/>
      <c r="Q34" s="85"/>
      <c r="R34" s="86"/>
      <c r="S34" s="85"/>
      <c r="T34" s="85"/>
      <c r="U34" s="85"/>
      <c r="V34" s="85"/>
      <c r="W34" s="85"/>
      <c r="X34" s="85"/>
      <c r="Y34" s="86"/>
      <c r="Z34" s="85"/>
      <c r="AA34" s="85"/>
      <c r="AB34" s="85"/>
      <c r="AC34" s="85"/>
      <c r="AD34" s="85"/>
      <c r="AE34" s="86"/>
      <c r="AF34" s="85"/>
      <c r="AG34" s="85"/>
      <c r="AH34" s="85"/>
      <c r="AI34" s="85"/>
      <c r="AJ34" s="89">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94"/>
      <c r="C35" s="83"/>
      <c r="D35" s="84"/>
      <c r="E35" s="85"/>
      <c r="F35" s="85"/>
      <c r="G35" s="85"/>
      <c r="H35" s="85"/>
      <c r="I35" s="85"/>
      <c r="J35" s="85"/>
      <c r="K35" s="85"/>
      <c r="L35" s="85"/>
      <c r="M35" s="85"/>
      <c r="N35" s="85"/>
      <c r="O35" s="85"/>
      <c r="P35" s="123"/>
      <c r="Q35" s="85"/>
      <c r="R35" s="85"/>
      <c r="S35" s="85"/>
      <c r="T35" s="85"/>
      <c r="U35" s="85"/>
      <c r="V35" s="85"/>
      <c r="W35" s="85"/>
      <c r="X35" s="85"/>
      <c r="Y35" s="85"/>
      <c r="Z35" s="85"/>
      <c r="AA35" s="85"/>
      <c r="AB35" s="85"/>
      <c r="AC35" s="85"/>
      <c r="AD35" s="85"/>
      <c r="AE35" s="85"/>
      <c r="AF35" s="85"/>
      <c r="AG35" s="85"/>
      <c r="AH35" s="85"/>
      <c r="AI35" s="85"/>
      <c r="AJ35" s="89">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94"/>
      <c r="C36" s="83"/>
      <c r="D36" s="84"/>
      <c r="E36" s="85"/>
      <c r="F36" s="85"/>
      <c r="G36" s="85"/>
      <c r="H36" s="85"/>
      <c r="I36" s="85"/>
      <c r="J36" s="85"/>
      <c r="K36" s="85"/>
      <c r="L36" s="85"/>
      <c r="M36" s="85"/>
      <c r="N36" s="85"/>
      <c r="O36" s="85"/>
      <c r="P36" s="123"/>
      <c r="Q36" s="85"/>
      <c r="R36" s="85"/>
      <c r="S36" s="85"/>
      <c r="T36" s="85"/>
      <c r="U36" s="85"/>
      <c r="V36" s="85"/>
      <c r="W36" s="85"/>
      <c r="X36" s="85"/>
      <c r="Y36" s="85"/>
      <c r="Z36" s="85"/>
      <c r="AA36" s="85"/>
      <c r="AB36" s="85"/>
      <c r="AC36" s="85"/>
      <c r="AD36" s="85"/>
      <c r="AE36" s="85"/>
      <c r="AF36" s="85"/>
      <c r="AG36" s="85"/>
      <c r="AH36" s="85"/>
      <c r="AI36" s="85"/>
      <c r="AJ36" s="89">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94"/>
      <c r="C37" s="83"/>
      <c r="D37" s="84"/>
      <c r="E37" s="85"/>
      <c r="F37" s="85"/>
      <c r="G37" s="85"/>
      <c r="H37" s="85"/>
      <c r="I37" s="85"/>
      <c r="J37" s="85"/>
      <c r="K37" s="85"/>
      <c r="L37" s="85"/>
      <c r="M37" s="85"/>
      <c r="N37" s="85"/>
      <c r="O37" s="85"/>
      <c r="P37" s="123"/>
      <c r="Q37" s="85"/>
      <c r="R37" s="85"/>
      <c r="S37" s="85"/>
      <c r="T37" s="85"/>
      <c r="U37" s="85"/>
      <c r="V37" s="85"/>
      <c r="W37" s="85"/>
      <c r="X37" s="85"/>
      <c r="Y37" s="85"/>
      <c r="Z37" s="85"/>
      <c r="AA37" s="85"/>
      <c r="AB37" s="85"/>
      <c r="AC37" s="85"/>
      <c r="AD37" s="85"/>
      <c r="AE37" s="85"/>
      <c r="AF37" s="85"/>
      <c r="AG37" s="85"/>
      <c r="AH37" s="85"/>
      <c r="AI37" s="85"/>
      <c r="AJ37" s="89">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94"/>
      <c r="C38" s="83"/>
      <c r="D38" s="84"/>
      <c r="E38" s="85"/>
      <c r="F38" s="85"/>
      <c r="G38" s="85"/>
      <c r="H38" s="85"/>
      <c r="I38" s="85"/>
      <c r="J38" s="85"/>
      <c r="K38" s="85"/>
      <c r="L38" s="85"/>
      <c r="M38" s="85"/>
      <c r="N38" s="85"/>
      <c r="O38" s="85"/>
      <c r="P38" s="123"/>
      <c r="Q38" s="85"/>
      <c r="R38" s="85"/>
      <c r="S38" s="85"/>
      <c r="T38" s="85"/>
      <c r="U38" s="85"/>
      <c r="V38" s="85"/>
      <c r="W38" s="85"/>
      <c r="X38" s="85"/>
      <c r="Y38" s="85"/>
      <c r="Z38" s="85"/>
      <c r="AA38" s="85"/>
      <c r="AB38" s="85"/>
      <c r="AC38" s="85"/>
      <c r="AD38" s="85"/>
      <c r="AE38" s="85"/>
      <c r="AF38" s="85"/>
      <c r="AG38" s="85"/>
      <c r="AH38" s="85"/>
      <c r="AI38" s="85"/>
      <c r="AJ38" s="89">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105" t="s">
        <v>124</v>
      </c>
      <c r="B39" s="33"/>
      <c r="C39" s="33"/>
      <c r="D39" s="33"/>
      <c r="E39" s="33"/>
      <c r="F39" s="33"/>
      <c r="G39" s="33"/>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4"/>
      <c r="AJ39" s="89">
        <f t="shared" ref="AJ39:AL39" si="6">SUM(AJ8:AJ38)</f>
        <v>3</v>
      </c>
      <c r="AK39" s="89">
        <f t="shared" si="6"/>
        <v>3</v>
      </c>
      <c r="AL39" s="89">
        <f t="shared" si="6"/>
        <v>0</v>
      </c>
      <c r="AM39" s="89" t="s">
        <v>125</v>
      </c>
      <c r="AN39" s="89" t="s">
        <v>126</v>
      </c>
      <c r="AO39" s="89" t="s">
        <v>127</v>
      </c>
      <c r="AP39" s="64"/>
      <c r="AQ39" s="64"/>
      <c r="AR39" s="76"/>
      <c r="AS39" s="76"/>
      <c r="AT39" s="76"/>
      <c r="AU39" s="76"/>
      <c r="AV39" s="76"/>
      <c r="AW39" s="76"/>
      <c r="AX39" s="76"/>
      <c r="AY39" s="76"/>
      <c r="AZ39" s="76"/>
      <c r="BA39" s="76"/>
      <c r="BB39" s="76"/>
      <c r="BC39" s="76"/>
      <c r="BD39" s="76"/>
      <c r="BE39" s="76"/>
      <c r="BF39" s="76"/>
    </row>
    <row r="40" ht="21.0" customHeight="1">
      <c r="A40" s="106" t="s">
        <v>128</v>
      </c>
      <c r="B40" s="33"/>
      <c r="C40" s="33"/>
      <c r="D40" s="33"/>
      <c r="E40" s="33"/>
      <c r="F40" s="33"/>
      <c r="G40" s="33"/>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4"/>
      <c r="AM40" s="89"/>
      <c r="AN40" s="89"/>
      <c r="AO40" s="89"/>
      <c r="AP40" s="64"/>
      <c r="AQ40" s="64"/>
      <c r="AR40" s="76"/>
      <c r="AS40" s="76"/>
      <c r="AT40" s="76"/>
      <c r="AU40" s="76"/>
      <c r="AV40" s="76"/>
      <c r="AW40" s="76"/>
      <c r="AX40" s="76"/>
      <c r="AY40" s="76"/>
      <c r="AZ40" s="76"/>
      <c r="BA40" s="76"/>
      <c r="BB40" s="76"/>
      <c r="BC40" s="76"/>
      <c r="BD40" s="76"/>
      <c r="BE40" s="76"/>
      <c r="BF40" s="76"/>
    </row>
    <row r="41" ht="18.0" customHeight="1">
      <c r="A41" s="107"/>
      <c r="B41" s="107"/>
      <c r="C41" s="108"/>
      <c r="E41" s="65"/>
      <c r="F41" s="65"/>
      <c r="G41" s="65"/>
      <c r="H41" s="109"/>
      <c r="I41" s="110"/>
      <c r="J41" s="110"/>
      <c r="K41" s="110"/>
      <c r="L41" s="110"/>
      <c r="M41" s="110"/>
      <c r="N41" s="110"/>
      <c r="O41" s="110"/>
      <c r="P41" s="110"/>
      <c r="Q41" s="110"/>
      <c r="R41" s="110"/>
      <c r="S41" s="110"/>
      <c r="T41" s="110"/>
      <c r="U41" s="110"/>
      <c r="V41" s="110"/>
      <c r="W41" s="110"/>
      <c r="X41" s="110"/>
      <c r="Y41" s="110"/>
      <c r="Z41" s="110"/>
      <c r="AA41" s="110"/>
      <c r="AB41" s="110"/>
      <c r="AC41" s="110"/>
      <c r="AD41" s="110"/>
      <c r="AE41" s="110"/>
      <c r="AF41" s="110"/>
      <c r="AG41" s="110"/>
      <c r="AH41" s="110"/>
      <c r="AI41" s="110"/>
      <c r="AJ41" s="110"/>
      <c r="AK41" s="110"/>
      <c r="AL41" s="110"/>
      <c r="AM41" s="65"/>
      <c r="AN41" s="65"/>
      <c r="AO41" s="65"/>
      <c r="AP41" s="65"/>
      <c r="AQ41" s="65"/>
      <c r="AR41" s="65"/>
      <c r="AS41" s="65"/>
      <c r="AT41" s="65"/>
      <c r="AU41" s="65"/>
      <c r="AV41" s="65"/>
      <c r="AW41" s="65"/>
      <c r="AX41" s="65"/>
      <c r="AY41" s="65"/>
      <c r="AZ41" s="65"/>
      <c r="BA41" s="65"/>
      <c r="BB41" s="65"/>
      <c r="BC41" s="65"/>
      <c r="BD41" s="65"/>
      <c r="BE41" s="65"/>
      <c r="BF41" s="65"/>
    </row>
    <row r="42" ht="18.0" customHeight="1">
      <c r="A42" s="65"/>
      <c r="B42" s="65"/>
      <c r="C42" s="108"/>
      <c r="D42" s="65"/>
      <c r="E42" s="65"/>
      <c r="F42" s="65"/>
      <c r="G42" s="65"/>
      <c r="H42" s="110"/>
      <c r="I42" s="110"/>
      <c r="J42" s="110"/>
      <c r="K42" s="110"/>
      <c r="L42" s="110"/>
      <c r="M42" s="110"/>
      <c r="N42" s="110"/>
      <c r="O42" s="110"/>
      <c r="P42" s="110"/>
      <c r="Q42" s="110"/>
      <c r="R42" s="110"/>
      <c r="S42" s="110"/>
      <c r="T42" s="110"/>
      <c r="U42" s="110"/>
      <c r="V42" s="110"/>
      <c r="W42" s="110"/>
      <c r="X42" s="110"/>
      <c r="Y42" s="110"/>
      <c r="Z42" s="110"/>
      <c r="AA42" s="110"/>
      <c r="AB42" s="110"/>
      <c r="AC42" s="110"/>
      <c r="AD42" s="110"/>
      <c r="AE42" s="110"/>
      <c r="AF42" s="110"/>
      <c r="AG42" s="110"/>
      <c r="AH42" s="110"/>
      <c r="AI42" s="110"/>
      <c r="AJ42" s="110"/>
      <c r="AK42" s="110"/>
      <c r="AL42" s="110"/>
      <c r="AM42" s="65"/>
      <c r="AN42" s="65"/>
      <c r="AO42" s="65"/>
      <c r="AP42" s="65"/>
      <c r="AQ42" s="65"/>
      <c r="AR42" s="65"/>
      <c r="AS42" s="65"/>
      <c r="AT42" s="65"/>
      <c r="AU42" s="65"/>
      <c r="AV42" s="65"/>
      <c r="AW42" s="65"/>
      <c r="AX42" s="65"/>
      <c r="AY42" s="65"/>
      <c r="AZ42" s="65"/>
      <c r="BA42" s="65"/>
      <c r="BB42" s="65"/>
      <c r="BC42" s="65"/>
      <c r="BD42" s="65"/>
      <c r="BE42" s="65"/>
      <c r="BF42" s="65"/>
    </row>
    <row r="43" ht="18.0" customHeight="1">
      <c r="A43" s="65"/>
      <c r="B43" s="65"/>
      <c r="C43" s="108"/>
      <c r="D43" s="65"/>
      <c r="E43" s="65"/>
      <c r="F43" s="65"/>
      <c r="G43" s="65"/>
      <c r="H43" s="110"/>
      <c r="I43" s="110"/>
      <c r="J43" s="110"/>
      <c r="K43" s="110"/>
      <c r="L43" s="110"/>
      <c r="M43" s="110"/>
      <c r="N43" s="110"/>
      <c r="O43" s="110"/>
      <c r="P43" s="110"/>
      <c r="Q43" s="110"/>
      <c r="R43" s="110"/>
      <c r="S43" s="110"/>
      <c r="T43" s="110"/>
      <c r="U43" s="110"/>
      <c r="V43" s="110"/>
      <c r="W43" s="110"/>
      <c r="X43" s="110"/>
      <c r="Y43" s="110"/>
      <c r="Z43" s="110"/>
      <c r="AA43" s="110"/>
      <c r="AB43" s="110"/>
      <c r="AC43" s="110"/>
      <c r="AD43" s="110"/>
      <c r="AE43" s="110"/>
      <c r="AF43" s="110"/>
      <c r="AG43" s="110"/>
      <c r="AH43" s="110"/>
      <c r="AI43" s="110"/>
      <c r="AJ43" s="110"/>
      <c r="AK43" s="110"/>
      <c r="AL43" s="110"/>
      <c r="AM43" s="65"/>
      <c r="AN43" s="65"/>
      <c r="AO43" s="65"/>
      <c r="AP43" s="65"/>
      <c r="AQ43" s="65"/>
      <c r="AR43" s="65"/>
      <c r="AS43" s="65"/>
      <c r="AT43" s="65"/>
      <c r="AU43" s="65"/>
      <c r="AV43" s="65"/>
      <c r="AW43" s="65"/>
      <c r="AX43" s="65"/>
      <c r="AY43" s="65"/>
      <c r="AZ43" s="65"/>
      <c r="BA43" s="65"/>
      <c r="BB43" s="65"/>
      <c r="BC43" s="65"/>
      <c r="BD43" s="65"/>
      <c r="BE43" s="65"/>
      <c r="BF43" s="65"/>
    </row>
    <row r="44" ht="18.0" customHeight="1">
      <c r="A44" s="65"/>
      <c r="B44" s="65"/>
      <c r="C44" s="108"/>
      <c r="E44" s="65"/>
      <c r="F44" s="65"/>
      <c r="G44" s="65"/>
      <c r="H44" s="110"/>
      <c r="I44" s="110"/>
      <c r="J44" s="110"/>
      <c r="K44" s="110"/>
      <c r="L44" s="110"/>
      <c r="M44" s="110"/>
      <c r="N44" s="110"/>
      <c r="O44" s="110"/>
      <c r="P44" s="110"/>
      <c r="Q44" s="110"/>
      <c r="R44" s="110"/>
      <c r="S44" s="110"/>
      <c r="T44" s="110"/>
      <c r="U44" s="110"/>
      <c r="V44" s="110"/>
      <c r="W44" s="110"/>
      <c r="X44" s="110"/>
      <c r="Y44" s="110"/>
      <c r="Z44" s="110"/>
      <c r="AA44" s="110"/>
      <c r="AB44" s="110"/>
      <c r="AC44" s="110"/>
      <c r="AD44" s="110"/>
      <c r="AE44" s="110"/>
      <c r="AF44" s="110"/>
      <c r="AG44" s="110"/>
      <c r="AH44" s="110"/>
      <c r="AI44" s="110"/>
      <c r="AJ44" s="110"/>
      <c r="AK44" s="110"/>
      <c r="AL44" s="110"/>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108"/>
      <c r="H45" s="110"/>
      <c r="I45" s="110"/>
      <c r="J45" s="110"/>
      <c r="K45" s="110"/>
      <c r="L45" s="110"/>
      <c r="M45" s="110"/>
      <c r="N45" s="110"/>
      <c r="O45" s="110"/>
      <c r="P45" s="110"/>
      <c r="Q45" s="110"/>
      <c r="R45" s="110"/>
      <c r="S45" s="110"/>
      <c r="T45" s="110"/>
      <c r="U45" s="110"/>
      <c r="V45" s="110"/>
      <c r="W45" s="110"/>
      <c r="X45" s="110"/>
      <c r="Y45" s="110"/>
      <c r="Z45" s="110"/>
      <c r="AA45" s="110"/>
      <c r="AB45" s="110"/>
      <c r="AC45" s="110"/>
      <c r="AD45" s="110"/>
      <c r="AE45" s="110"/>
      <c r="AF45" s="110"/>
      <c r="AG45" s="110"/>
      <c r="AH45" s="110"/>
      <c r="AI45" s="110"/>
      <c r="AJ45" s="110"/>
      <c r="AK45" s="110"/>
      <c r="AL45" s="110"/>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108"/>
      <c r="F46" s="65"/>
      <c r="G46" s="65"/>
      <c r="H46" s="110"/>
      <c r="I46" s="110"/>
      <c r="J46" s="110"/>
      <c r="K46" s="110"/>
      <c r="L46" s="110"/>
      <c r="M46" s="110"/>
      <c r="N46" s="110"/>
      <c r="O46" s="110"/>
      <c r="P46" s="110"/>
      <c r="Q46" s="110"/>
      <c r="R46" s="110"/>
      <c r="S46" s="110"/>
      <c r="T46" s="110"/>
      <c r="U46" s="110"/>
      <c r="V46" s="110"/>
      <c r="W46" s="110"/>
      <c r="X46" s="110"/>
      <c r="Y46" s="110"/>
      <c r="Z46" s="110"/>
      <c r="AA46" s="110"/>
      <c r="AB46" s="110"/>
      <c r="AC46" s="110"/>
      <c r="AD46" s="110"/>
      <c r="AE46" s="110"/>
      <c r="AF46" s="110"/>
      <c r="AG46" s="110"/>
      <c r="AH46" s="110"/>
      <c r="AI46" s="110"/>
      <c r="AJ46" s="110"/>
      <c r="AK46" s="110"/>
      <c r="AL46" s="110"/>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108"/>
      <c r="E47" s="65"/>
      <c r="F47" s="65"/>
      <c r="G47" s="65"/>
      <c r="H47" s="110"/>
      <c r="I47" s="110"/>
      <c r="J47" s="110"/>
      <c r="K47" s="110"/>
      <c r="L47" s="110"/>
      <c r="M47" s="110"/>
      <c r="N47" s="110"/>
      <c r="O47" s="110"/>
      <c r="P47" s="110"/>
      <c r="Q47" s="110"/>
      <c r="R47" s="110"/>
      <c r="S47" s="110"/>
      <c r="T47" s="110"/>
      <c r="U47" s="110"/>
      <c r="V47" s="110"/>
      <c r="W47" s="110"/>
      <c r="X47" s="110"/>
      <c r="Y47" s="110"/>
      <c r="Z47" s="110"/>
      <c r="AA47" s="110"/>
      <c r="AB47" s="110"/>
      <c r="AC47" s="110"/>
      <c r="AD47" s="110"/>
      <c r="AE47" s="110"/>
      <c r="AF47" s="110"/>
      <c r="AG47" s="110"/>
      <c r="AH47" s="110"/>
      <c r="AI47" s="110"/>
      <c r="AJ47" s="110"/>
      <c r="AK47" s="110"/>
      <c r="AL47" s="110"/>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65"/>
      <c r="D48" s="65"/>
      <c r="E48" s="65"/>
      <c r="F48" s="65"/>
      <c r="G48" s="65"/>
      <c r="H48" s="65"/>
      <c r="I48" s="65"/>
      <c r="J48" s="65"/>
      <c r="K48" s="65"/>
      <c r="L48" s="65"/>
      <c r="M48" s="65"/>
      <c r="N48" s="65"/>
      <c r="O48" s="65"/>
      <c r="P48" s="65"/>
      <c r="Q48" s="65"/>
      <c r="R48" s="65"/>
      <c r="S48" s="65"/>
      <c r="T48" s="65"/>
      <c r="U48" s="65"/>
      <c r="V48" s="65"/>
      <c r="W48" s="65"/>
      <c r="X48" s="65"/>
      <c r="Y48" s="65"/>
      <c r="Z48" s="65"/>
      <c r="AA48" s="65"/>
      <c r="AB48" s="65"/>
      <c r="AC48" s="65"/>
      <c r="AD48" s="65"/>
      <c r="AE48" s="65"/>
      <c r="AF48" s="65"/>
      <c r="AG48" s="65"/>
      <c r="AH48" s="65"/>
      <c r="AI48" s="65"/>
      <c r="AJ48" s="65"/>
      <c r="AK48" s="65"/>
      <c r="AL48" s="65"/>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65"/>
      <c r="D49" s="65"/>
      <c r="E49" s="65"/>
      <c r="F49" s="65"/>
      <c r="G49" s="65"/>
      <c r="H49" s="65"/>
      <c r="I49" s="65"/>
      <c r="J49" s="65"/>
      <c r="K49" s="65"/>
      <c r="L49" s="65"/>
      <c r="M49" s="65"/>
      <c r="N49" s="65"/>
      <c r="O49" s="65"/>
      <c r="P49" s="65"/>
      <c r="Q49" s="65"/>
      <c r="R49" s="65"/>
      <c r="S49" s="65"/>
      <c r="T49" s="65"/>
      <c r="U49" s="65"/>
      <c r="V49" s="65"/>
      <c r="W49" s="65"/>
      <c r="X49" s="65"/>
      <c r="Y49" s="65"/>
      <c r="Z49" s="65"/>
      <c r="AA49" s="65"/>
      <c r="AB49" s="65"/>
      <c r="AC49" s="65"/>
      <c r="AD49" s="65"/>
      <c r="AE49" s="65"/>
      <c r="AF49" s="65"/>
      <c r="AG49" s="65"/>
      <c r="AH49" s="65"/>
      <c r="AI49" s="65"/>
      <c r="AJ49" s="65"/>
      <c r="AK49" s="65"/>
      <c r="AL49" s="65"/>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65"/>
      <c r="D50" s="65"/>
      <c r="E50" s="65"/>
      <c r="F50" s="65"/>
      <c r="G50" s="65"/>
      <c r="H50" s="65"/>
      <c r="I50" s="65"/>
      <c r="J50" s="65"/>
      <c r="K50" s="65"/>
      <c r="L50" s="65"/>
      <c r="M50" s="65"/>
      <c r="N50" s="65"/>
      <c r="O50" s="65"/>
      <c r="P50" s="65"/>
      <c r="Q50" s="65"/>
      <c r="R50" s="65"/>
      <c r="S50" s="65"/>
      <c r="T50" s="65"/>
      <c r="U50" s="65"/>
      <c r="V50" s="65"/>
      <c r="W50" s="65"/>
      <c r="X50" s="65"/>
      <c r="Y50" s="65"/>
      <c r="Z50" s="65"/>
      <c r="AA50" s="65"/>
      <c r="AB50" s="65"/>
      <c r="AC50" s="65"/>
      <c r="AD50" s="65"/>
      <c r="AE50" s="65"/>
      <c r="AF50" s="65"/>
      <c r="AG50" s="65"/>
      <c r="AH50" s="65"/>
      <c r="AI50" s="65"/>
      <c r="AJ50" s="65"/>
      <c r="AK50" s="65"/>
      <c r="AL50" s="65"/>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39:AI39"/>
    <mergeCell ref="A40:AL40"/>
    <mergeCell ref="C41:D41"/>
    <mergeCell ref="C44:D44"/>
    <mergeCell ref="C45:G45"/>
    <mergeCell ref="C46:E46"/>
    <mergeCell ref="C47:D47"/>
    <mergeCell ref="O4:Q4"/>
    <mergeCell ref="R4:T4"/>
    <mergeCell ref="A5:A6"/>
    <mergeCell ref="B5:B6"/>
    <mergeCell ref="AJ5:AJ6"/>
    <mergeCell ref="AK5:AK6"/>
    <mergeCell ref="AL5:AL6"/>
  </mergeCells>
  <conditionalFormatting sqref="E6:G38 H6 I6:N38 O6:P6 Q6:AI26 Q27:R27 Q28:U28 Q29:AI38 V27:AI28">
    <cfRule type="expression" dxfId="0" priority="1">
      <formula>IF(E$6="CN",1,0)</formula>
    </cfRule>
  </conditionalFormatting>
  <conditionalFormatting sqref="E6:G38 H6 I6:N38 O6:P6 Q6:AI26 Q27:R27 Q28:U28 Q29:AI38 V27:AI28">
    <cfRule type="expression" dxfId="1" priority="2">
      <formula>IF(E$6="CN",1,0)</formula>
    </cfRule>
  </conditionalFormatting>
  <conditionalFormatting sqref="S27">
    <cfRule type="expression" dxfId="0" priority="3">
      <formula>IF(T$6="CN",1,0)</formula>
    </cfRule>
  </conditionalFormatting>
  <conditionalFormatting sqref="S27">
    <cfRule type="expression" dxfId="1" priority="4">
      <formula>IF(T$6="CN",1,0)</formula>
    </cfRule>
  </conditionalFormatting>
  <printOptions/>
  <pageMargins bottom="0.16875" footer="0.0" header="0.0" left="0.309027777777778" right="0.25" top="0.309027777777778"/>
  <pageSetup orientation="landscape"/>
  <colBreaks count="1" manualBreakCount="1">
    <brk id="38" man="1"/>
  </colBreaks>
  <drawing r:id="rId2"/>
  <legacyDrawing r:id="rId3"/>
</worksheet>
</file>

<file path=xl/worksheets/sheet2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42</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758</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3.0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45352</v>
      </c>
      <c r="F5" s="74">
        <f t="shared" ref="F5:AI5" si="1">E5+1</f>
        <v>45353</v>
      </c>
      <c r="G5" s="74">
        <f t="shared" si="1"/>
        <v>45354</v>
      </c>
      <c r="H5" s="74">
        <f t="shared" si="1"/>
        <v>45355</v>
      </c>
      <c r="I5" s="74">
        <f t="shared" si="1"/>
        <v>45356</v>
      </c>
      <c r="J5" s="74">
        <f t="shared" si="1"/>
        <v>45357</v>
      </c>
      <c r="K5" s="74">
        <f t="shared" si="1"/>
        <v>45358</v>
      </c>
      <c r="L5" s="74">
        <f t="shared" si="1"/>
        <v>45359</v>
      </c>
      <c r="M5" s="74">
        <f t="shared" si="1"/>
        <v>45360</v>
      </c>
      <c r="N5" s="74">
        <f t="shared" si="1"/>
        <v>45361</v>
      </c>
      <c r="O5" s="74">
        <f t="shared" si="1"/>
        <v>45362</v>
      </c>
      <c r="P5" s="74">
        <f t="shared" si="1"/>
        <v>45363</v>
      </c>
      <c r="Q5" s="74">
        <f t="shared" si="1"/>
        <v>45364</v>
      </c>
      <c r="R5" s="74">
        <f t="shared" si="1"/>
        <v>45365</v>
      </c>
      <c r="S5" s="74">
        <f t="shared" si="1"/>
        <v>45366</v>
      </c>
      <c r="T5" s="74">
        <f t="shared" si="1"/>
        <v>45367</v>
      </c>
      <c r="U5" s="74">
        <f t="shared" si="1"/>
        <v>45368</v>
      </c>
      <c r="V5" s="74">
        <f t="shared" si="1"/>
        <v>45369</v>
      </c>
      <c r="W5" s="74">
        <f t="shared" si="1"/>
        <v>45370</v>
      </c>
      <c r="X5" s="74">
        <f t="shared" si="1"/>
        <v>45371</v>
      </c>
      <c r="Y5" s="74">
        <f t="shared" si="1"/>
        <v>45372</v>
      </c>
      <c r="Z5" s="74">
        <f t="shared" si="1"/>
        <v>45373</v>
      </c>
      <c r="AA5" s="74">
        <f t="shared" si="1"/>
        <v>45374</v>
      </c>
      <c r="AB5" s="74">
        <f t="shared" si="1"/>
        <v>45375</v>
      </c>
      <c r="AC5" s="74">
        <f t="shared" si="1"/>
        <v>45376</v>
      </c>
      <c r="AD5" s="74">
        <f t="shared" si="1"/>
        <v>45377</v>
      </c>
      <c r="AE5" s="74">
        <f t="shared" si="1"/>
        <v>45378</v>
      </c>
      <c r="AF5" s="74">
        <f t="shared" si="1"/>
        <v>45379</v>
      </c>
      <c r="AG5" s="74">
        <f t="shared" si="1"/>
        <v>45380</v>
      </c>
      <c r="AH5" s="74">
        <f t="shared" si="1"/>
        <v>45381</v>
      </c>
      <c r="AI5" s="74">
        <f t="shared" si="1"/>
        <v>45382</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G6" si="2">IF(WEEKDAY(E5)=1,"CN",WEEKDAY(E5))</f>
        <v>6</v>
      </c>
      <c r="F6" s="80">
        <f t="shared" si="2"/>
        <v>7</v>
      </c>
      <c r="G6" s="80" t="str">
        <f t="shared" si="2"/>
        <v>CN</v>
      </c>
      <c r="H6" s="80">
        <f t="shared" si="2"/>
        <v>2</v>
      </c>
      <c r="I6" s="80">
        <f t="shared" si="2"/>
        <v>3</v>
      </c>
      <c r="J6" s="80">
        <f t="shared" si="2"/>
        <v>4</v>
      </c>
      <c r="K6" s="80">
        <f t="shared" si="2"/>
        <v>5</v>
      </c>
      <c r="L6" s="80">
        <f t="shared" si="2"/>
        <v>6</v>
      </c>
      <c r="M6" s="80">
        <f t="shared" si="2"/>
        <v>7</v>
      </c>
      <c r="N6" s="80" t="str">
        <f t="shared" si="2"/>
        <v>CN</v>
      </c>
      <c r="O6" s="80">
        <f t="shared" si="2"/>
        <v>2</v>
      </c>
      <c r="P6" s="80">
        <f t="shared" si="2"/>
        <v>3</v>
      </c>
      <c r="Q6" s="80">
        <f t="shared" si="2"/>
        <v>4</v>
      </c>
      <c r="R6" s="80">
        <f t="shared" si="2"/>
        <v>5</v>
      </c>
      <c r="S6" s="80">
        <f t="shared" si="2"/>
        <v>6</v>
      </c>
      <c r="T6" s="80">
        <f t="shared" si="2"/>
        <v>7</v>
      </c>
      <c r="U6" s="80" t="str">
        <f t="shared" si="2"/>
        <v>CN</v>
      </c>
      <c r="V6" s="80">
        <f t="shared" si="2"/>
        <v>2</v>
      </c>
      <c r="W6" s="80">
        <f t="shared" si="2"/>
        <v>3</v>
      </c>
      <c r="X6" s="80">
        <f t="shared" si="2"/>
        <v>4</v>
      </c>
      <c r="Y6" s="80">
        <f t="shared" si="2"/>
        <v>5</v>
      </c>
      <c r="Z6" s="80">
        <f t="shared" si="2"/>
        <v>6</v>
      </c>
      <c r="AA6" s="80">
        <f t="shared" si="2"/>
        <v>7</v>
      </c>
      <c r="AB6" s="80" t="str">
        <f t="shared" si="2"/>
        <v>CN</v>
      </c>
      <c r="AC6" s="80">
        <f t="shared" si="2"/>
        <v>2</v>
      </c>
      <c r="AD6" s="80">
        <f t="shared" si="2"/>
        <v>3</v>
      </c>
      <c r="AE6" s="80">
        <f t="shared" si="2"/>
        <v>4</v>
      </c>
      <c r="AF6" s="80">
        <f t="shared" si="2"/>
        <v>5</v>
      </c>
      <c r="AG6" s="80">
        <f t="shared" si="2"/>
        <v>6</v>
      </c>
      <c r="AH6" s="165" t="s">
        <v>53</v>
      </c>
      <c r="AI6" s="80" t="str">
        <f>IF(WEEKDAY(AI5)=1,"CN",WEEKDAY(AI5))</f>
        <v>CN</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94">
        <v>2.255201150098E12</v>
      </c>
      <c r="C7" s="83" t="s">
        <v>759</v>
      </c>
      <c r="D7" s="84" t="s">
        <v>232</v>
      </c>
      <c r="E7" s="85"/>
      <c r="F7" s="85"/>
      <c r="G7" s="85"/>
      <c r="H7" s="85"/>
      <c r="I7" s="85"/>
      <c r="J7" s="85"/>
      <c r="K7" s="85"/>
      <c r="L7" s="85"/>
      <c r="M7" s="85"/>
      <c r="N7" s="85"/>
      <c r="O7" s="85"/>
      <c r="P7" s="90"/>
      <c r="Q7" s="85"/>
      <c r="R7" s="85"/>
      <c r="S7" s="85"/>
      <c r="T7" s="85"/>
      <c r="U7" s="85"/>
      <c r="V7" s="85"/>
      <c r="W7" s="85"/>
      <c r="X7" s="85"/>
      <c r="Y7" s="85"/>
      <c r="Z7" s="85"/>
      <c r="AA7" s="85"/>
      <c r="AB7" s="85"/>
      <c r="AC7" s="85"/>
      <c r="AD7" s="85"/>
      <c r="AE7" s="85"/>
      <c r="AF7" s="86"/>
      <c r="AG7" s="85"/>
      <c r="AH7" s="86"/>
      <c r="AI7" s="85"/>
      <c r="AJ7" s="89">
        <f t="shared" ref="AJ7:AJ31" si="3">COUNTIF(E7:AI7,"K")+2*COUNTIF(E7:AI7,"2K")+COUNTIF(E7:AI7,"TK")+COUNTIF(E7:AI7,"KT")+COUNTIF(E7:AI7,"PK")+COUNTIF(E7:AI7,"KP")+2*COUNTIF(E7:AI7,"K2")</f>
        <v>0</v>
      </c>
      <c r="AK7" s="9">
        <f t="shared" ref="AK7:AK31" si="4">COUNTIF(F7:AJ7,"P")+2*COUNTIF(F7:AJ7,"2P")+COUNTIF(F7:AJ7,"TP")+COUNTIF(F7:AJ7,"PT")+COUNTIF(F7:AJ7,"PK")+COUNTIF(F7:AJ7,"KP")+2*COUNTIF(F7:AJ7,"P2")</f>
        <v>0</v>
      </c>
      <c r="AL7" s="9">
        <f t="shared" ref="AL7:AL31"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94">
        <v>2.255201150094E12</v>
      </c>
      <c r="C8" s="83" t="s">
        <v>268</v>
      </c>
      <c r="D8" s="84" t="s">
        <v>232</v>
      </c>
      <c r="E8" s="85"/>
      <c r="F8" s="85"/>
      <c r="G8" s="85"/>
      <c r="H8" s="85"/>
      <c r="I8" s="85"/>
      <c r="J8" s="85"/>
      <c r="K8" s="85"/>
      <c r="L8" s="85"/>
      <c r="M8" s="85"/>
      <c r="N8" s="85"/>
      <c r="O8" s="85"/>
      <c r="P8" s="90"/>
      <c r="Q8" s="85"/>
      <c r="R8" s="85"/>
      <c r="S8" s="85"/>
      <c r="T8" s="85"/>
      <c r="U8" s="85"/>
      <c r="V8" s="85"/>
      <c r="W8" s="85"/>
      <c r="X8" s="85"/>
      <c r="Y8" s="85"/>
      <c r="Z8" s="85"/>
      <c r="AA8" s="85"/>
      <c r="AB8" s="85"/>
      <c r="AC8" s="85"/>
      <c r="AD8" s="85"/>
      <c r="AE8" s="85"/>
      <c r="AF8" s="86"/>
      <c r="AG8" s="85"/>
      <c r="AH8" s="86"/>
      <c r="AI8" s="85"/>
      <c r="AJ8" s="89">
        <f t="shared" si="3"/>
        <v>0</v>
      </c>
      <c r="AK8" s="9">
        <f t="shared" si="4"/>
        <v>0</v>
      </c>
      <c r="AL8" s="9">
        <f t="shared" si="5"/>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94">
        <v>2.255201150112E12</v>
      </c>
      <c r="C9" s="83" t="s">
        <v>760</v>
      </c>
      <c r="D9" s="84" t="s">
        <v>239</v>
      </c>
      <c r="E9" s="85"/>
      <c r="F9" s="86" t="s">
        <v>53</v>
      </c>
      <c r="G9" s="85"/>
      <c r="H9" s="85"/>
      <c r="I9" s="86"/>
      <c r="J9" s="86"/>
      <c r="K9" s="85"/>
      <c r="L9" s="85"/>
      <c r="M9" s="85"/>
      <c r="N9" s="85"/>
      <c r="O9" s="85"/>
      <c r="P9" s="90"/>
      <c r="Q9" s="85"/>
      <c r="R9" s="85"/>
      <c r="S9" s="85"/>
      <c r="T9" s="85"/>
      <c r="U9" s="85"/>
      <c r="V9" s="86"/>
      <c r="W9" s="85"/>
      <c r="X9" s="85"/>
      <c r="Y9" s="86"/>
      <c r="Z9" s="85"/>
      <c r="AA9" s="85"/>
      <c r="AB9" s="85"/>
      <c r="AC9" s="85"/>
      <c r="AD9" s="85"/>
      <c r="AE9" s="85"/>
      <c r="AF9" s="86"/>
      <c r="AG9" s="85"/>
      <c r="AH9" s="85"/>
      <c r="AI9" s="85"/>
      <c r="AJ9" s="89">
        <f t="shared" si="3"/>
        <v>0</v>
      </c>
      <c r="AK9" s="9">
        <f t="shared" si="4"/>
        <v>1</v>
      </c>
      <c r="AL9" s="9">
        <f t="shared" si="5"/>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94">
        <v>2.255201150109E12</v>
      </c>
      <c r="C10" s="83" t="s">
        <v>761</v>
      </c>
      <c r="D10" s="84" t="s">
        <v>241</v>
      </c>
      <c r="E10" s="85"/>
      <c r="F10" s="86"/>
      <c r="G10" s="85"/>
      <c r="H10" s="85"/>
      <c r="I10" s="85"/>
      <c r="J10" s="85"/>
      <c r="K10" s="86"/>
      <c r="L10" s="85"/>
      <c r="M10" s="86"/>
      <c r="N10" s="85"/>
      <c r="O10" s="85"/>
      <c r="P10" s="90"/>
      <c r="Q10" s="86" t="s">
        <v>52</v>
      </c>
      <c r="R10" s="85"/>
      <c r="S10" s="85"/>
      <c r="T10" s="85"/>
      <c r="U10" s="86"/>
      <c r="V10" s="85"/>
      <c r="W10" s="85"/>
      <c r="X10" s="85"/>
      <c r="Y10" s="86"/>
      <c r="Z10" s="85"/>
      <c r="AA10" s="85"/>
      <c r="AB10" s="85"/>
      <c r="AC10" s="85"/>
      <c r="AD10" s="85"/>
      <c r="AE10" s="85"/>
      <c r="AF10" s="86"/>
      <c r="AG10" s="85"/>
      <c r="AH10" s="85"/>
      <c r="AI10" s="85"/>
      <c r="AJ10" s="89">
        <f t="shared" si="3"/>
        <v>1</v>
      </c>
      <c r="AK10" s="9">
        <f t="shared" si="4"/>
        <v>0</v>
      </c>
      <c r="AL10" s="9">
        <f t="shared" si="5"/>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94">
        <v>2.255201150087E12</v>
      </c>
      <c r="C11" s="83" t="s">
        <v>762</v>
      </c>
      <c r="D11" s="84" t="s">
        <v>360</v>
      </c>
      <c r="E11" s="85"/>
      <c r="F11" s="85"/>
      <c r="G11" s="85"/>
      <c r="H11" s="85"/>
      <c r="I11" s="86"/>
      <c r="J11" s="85"/>
      <c r="K11" s="85"/>
      <c r="L11" s="85"/>
      <c r="M11" s="85"/>
      <c r="N11" s="85"/>
      <c r="O11" s="85"/>
      <c r="P11" s="90"/>
      <c r="Q11" s="86"/>
      <c r="R11" s="86"/>
      <c r="S11" s="86"/>
      <c r="T11" s="85"/>
      <c r="U11" s="85"/>
      <c r="V11" s="85"/>
      <c r="W11" s="85"/>
      <c r="X11" s="85"/>
      <c r="Y11" s="85"/>
      <c r="Z11" s="85"/>
      <c r="AA11" s="85"/>
      <c r="AB11" s="85"/>
      <c r="AC11" s="85"/>
      <c r="AD11" s="85"/>
      <c r="AE11" s="85"/>
      <c r="AF11" s="85"/>
      <c r="AG11" s="85"/>
      <c r="AH11" s="85"/>
      <c r="AI11" s="85"/>
      <c r="AJ11" s="89">
        <f t="shared" si="3"/>
        <v>0</v>
      </c>
      <c r="AK11" s="9">
        <f t="shared" si="4"/>
        <v>0</v>
      </c>
      <c r="AL11" s="9">
        <f t="shared" si="5"/>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94">
        <v>2.255201150105E12</v>
      </c>
      <c r="C12" s="83" t="s">
        <v>111</v>
      </c>
      <c r="D12" s="84" t="s">
        <v>763</v>
      </c>
      <c r="E12" s="85"/>
      <c r="F12" s="86" t="s">
        <v>53</v>
      </c>
      <c r="G12" s="85"/>
      <c r="H12" s="85"/>
      <c r="I12" s="85"/>
      <c r="J12" s="85"/>
      <c r="K12" s="85"/>
      <c r="L12" s="86"/>
      <c r="M12" s="85"/>
      <c r="N12" s="85"/>
      <c r="O12" s="85"/>
      <c r="P12" s="90"/>
      <c r="Q12" s="85"/>
      <c r="R12" s="85"/>
      <c r="S12" s="85"/>
      <c r="T12" s="85"/>
      <c r="U12" s="85"/>
      <c r="V12" s="85"/>
      <c r="W12" s="85"/>
      <c r="X12" s="85"/>
      <c r="Y12" s="86"/>
      <c r="Z12" s="85"/>
      <c r="AA12" s="85"/>
      <c r="AB12" s="85"/>
      <c r="AC12" s="86"/>
      <c r="AD12" s="85"/>
      <c r="AE12" s="85"/>
      <c r="AF12" s="86"/>
      <c r="AG12" s="85"/>
      <c r="AH12" s="86"/>
      <c r="AI12" s="85"/>
      <c r="AJ12" s="89">
        <f t="shared" si="3"/>
        <v>0</v>
      </c>
      <c r="AK12" s="9">
        <f t="shared" si="4"/>
        <v>1</v>
      </c>
      <c r="AL12" s="9">
        <f t="shared" si="5"/>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94">
        <v>2.255201150106E12</v>
      </c>
      <c r="C13" s="83" t="s">
        <v>764</v>
      </c>
      <c r="D13" s="84" t="s">
        <v>243</v>
      </c>
      <c r="E13" s="85"/>
      <c r="F13" s="85"/>
      <c r="G13" s="85"/>
      <c r="H13" s="85"/>
      <c r="I13" s="85"/>
      <c r="J13" s="85"/>
      <c r="K13" s="85"/>
      <c r="L13" s="85"/>
      <c r="M13" s="85"/>
      <c r="N13" s="85"/>
      <c r="O13" s="85"/>
      <c r="P13" s="90"/>
      <c r="Q13" s="85"/>
      <c r="R13" s="86"/>
      <c r="S13" s="86"/>
      <c r="T13" s="85"/>
      <c r="U13" s="85"/>
      <c r="V13" s="85"/>
      <c r="W13" s="85"/>
      <c r="X13" s="85"/>
      <c r="Y13" s="85"/>
      <c r="Z13" s="85"/>
      <c r="AA13" s="85"/>
      <c r="AB13" s="85"/>
      <c r="AC13" s="85"/>
      <c r="AD13" s="85"/>
      <c r="AE13" s="85"/>
      <c r="AF13" s="85"/>
      <c r="AG13" s="85"/>
      <c r="AH13" s="85"/>
      <c r="AI13" s="85"/>
      <c r="AJ13" s="89">
        <f t="shared" si="3"/>
        <v>0</v>
      </c>
      <c r="AK13" s="9">
        <f t="shared" si="4"/>
        <v>0</v>
      </c>
      <c r="AL13" s="9">
        <f t="shared" si="5"/>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94">
        <v>2.255201150097E12</v>
      </c>
      <c r="C14" s="83" t="s">
        <v>765</v>
      </c>
      <c r="D14" s="84" t="s">
        <v>523</v>
      </c>
      <c r="E14" s="85"/>
      <c r="F14" s="85"/>
      <c r="G14" s="85"/>
      <c r="H14" s="85"/>
      <c r="I14" s="85"/>
      <c r="J14" s="85"/>
      <c r="K14" s="85"/>
      <c r="L14" s="85"/>
      <c r="M14" s="85"/>
      <c r="N14" s="85"/>
      <c r="O14" s="85"/>
      <c r="P14" s="90"/>
      <c r="Q14" s="85"/>
      <c r="R14" s="85"/>
      <c r="S14" s="85"/>
      <c r="T14" s="85"/>
      <c r="U14" s="85"/>
      <c r="V14" s="85"/>
      <c r="W14" s="85"/>
      <c r="X14" s="85"/>
      <c r="Y14" s="85"/>
      <c r="Z14" s="85"/>
      <c r="AA14" s="86"/>
      <c r="AB14" s="85"/>
      <c r="AC14" s="85"/>
      <c r="AD14" s="85"/>
      <c r="AE14" s="85"/>
      <c r="AF14" s="85"/>
      <c r="AG14" s="85"/>
      <c r="AH14" s="85"/>
      <c r="AI14" s="85"/>
      <c r="AJ14" s="89">
        <f t="shared" si="3"/>
        <v>0</v>
      </c>
      <c r="AK14" s="9">
        <f t="shared" si="4"/>
        <v>0</v>
      </c>
      <c r="AL14" s="9">
        <f t="shared" si="5"/>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94">
        <v>2.255201150091E12</v>
      </c>
      <c r="C15" s="83" t="s">
        <v>766</v>
      </c>
      <c r="D15" s="84" t="s">
        <v>430</v>
      </c>
      <c r="E15" s="85"/>
      <c r="F15" s="85"/>
      <c r="G15" s="85"/>
      <c r="H15" s="85"/>
      <c r="I15" s="85"/>
      <c r="J15" s="85"/>
      <c r="K15" s="85"/>
      <c r="L15" s="85"/>
      <c r="M15" s="85"/>
      <c r="N15" s="85"/>
      <c r="O15" s="85"/>
      <c r="P15" s="90"/>
      <c r="Q15" s="85"/>
      <c r="R15" s="85"/>
      <c r="S15" s="85"/>
      <c r="T15" s="85"/>
      <c r="U15" s="85"/>
      <c r="V15" s="85"/>
      <c r="W15" s="85"/>
      <c r="X15" s="85"/>
      <c r="Y15" s="85"/>
      <c r="Z15" s="85"/>
      <c r="AA15" s="85"/>
      <c r="AB15" s="85"/>
      <c r="AC15" s="85"/>
      <c r="AD15" s="85"/>
      <c r="AE15" s="85"/>
      <c r="AF15" s="85"/>
      <c r="AG15" s="85"/>
      <c r="AH15" s="85"/>
      <c r="AI15" s="85"/>
      <c r="AJ15" s="89">
        <f t="shared" si="3"/>
        <v>0</v>
      </c>
      <c r="AK15" s="9">
        <f t="shared" si="4"/>
        <v>0</v>
      </c>
      <c r="AL15" s="9">
        <f t="shared" si="5"/>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94">
        <v>2.255201150107E12</v>
      </c>
      <c r="C16" s="83" t="s">
        <v>767</v>
      </c>
      <c r="D16" s="84" t="s">
        <v>68</v>
      </c>
      <c r="E16" s="85"/>
      <c r="F16" s="85"/>
      <c r="G16" s="85"/>
      <c r="H16" s="85"/>
      <c r="I16" s="86"/>
      <c r="J16" s="86"/>
      <c r="K16" s="85"/>
      <c r="L16" s="85"/>
      <c r="M16" s="85"/>
      <c r="N16" s="85"/>
      <c r="O16" s="85"/>
      <c r="P16" s="90"/>
      <c r="Q16" s="85"/>
      <c r="R16" s="85"/>
      <c r="S16" s="85"/>
      <c r="T16" s="85"/>
      <c r="U16" s="85"/>
      <c r="V16" s="86"/>
      <c r="W16" s="85"/>
      <c r="X16" s="85"/>
      <c r="Y16" s="85"/>
      <c r="Z16" s="85"/>
      <c r="AA16" s="85"/>
      <c r="AB16" s="85"/>
      <c r="AC16" s="85"/>
      <c r="AD16" s="85"/>
      <c r="AE16" s="85"/>
      <c r="AF16" s="85"/>
      <c r="AG16" s="85"/>
      <c r="AH16" s="85"/>
      <c r="AI16" s="85"/>
      <c r="AJ16" s="89">
        <f t="shared" si="3"/>
        <v>0</v>
      </c>
      <c r="AK16" s="9">
        <f t="shared" si="4"/>
        <v>0</v>
      </c>
      <c r="AL16" s="9">
        <f t="shared" si="5"/>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94">
        <v>2.255201150114E12</v>
      </c>
      <c r="C17" s="83" t="s">
        <v>347</v>
      </c>
      <c r="D17" s="84" t="s">
        <v>193</v>
      </c>
      <c r="E17" s="85"/>
      <c r="F17" s="85"/>
      <c r="G17" s="85"/>
      <c r="H17" s="85"/>
      <c r="I17" s="85"/>
      <c r="J17" s="85"/>
      <c r="K17" s="85"/>
      <c r="L17" s="85"/>
      <c r="M17" s="86"/>
      <c r="N17" s="85"/>
      <c r="O17" s="85"/>
      <c r="P17" s="90"/>
      <c r="Q17" s="85"/>
      <c r="R17" s="85"/>
      <c r="S17" s="85"/>
      <c r="T17" s="85"/>
      <c r="U17" s="85"/>
      <c r="V17" s="85"/>
      <c r="W17" s="85"/>
      <c r="X17" s="85"/>
      <c r="Y17" s="86"/>
      <c r="Z17" s="85"/>
      <c r="AA17" s="85"/>
      <c r="AB17" s="85"/>
      <c r="AC17" s="86"/>
      <c r="AD17" s="85"/>
      <c r="AE17" s="85"/>
      <c r="AF17" s="85"/>
      <c r="AG17" s="85"/>
      <c r="AH17" s="85"/>
      <c r="AI17" s="85"/>
      <c r="AJ17" s="89">
        <f t="shared" si="3"/>
        <v>0</v>
      </c>
      <c r="AK17" s="9">
        <f t="shared" si="4"/>
        <v>0</v>
      </c>
      <c r="AL17" s="9">
        <f t="shared" si="5"/>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94">
        <v>2.255201150077E12</v>
      </c>
      <c r="C18" s="83" t="s">
        <v>768</v>
      </c>
      <c r="D18" s="84" t="s">
        <v>769</v>
      </c>
      <c r="E18" s="85"/>
      <c r="F18" s="86" t="s">
        <v>53</v>
      </c>
      <c r="G18" s="85"/>
      <c r="H18" s="85"/>
      <c r="I18" s="85"/>
      <c r="J18" s="86" t="s">
        <v>52</v>
      </c>
      <c r="K18" s="85"/>
      <c r="L18" s="86"/>
      <c r="M18" s="86"/>
      <c r="N18" s="85"/>
      <c r="O18" s="85"/>
      <c r="P18" s="90"/>
      <c r="Q18" s="85"/>
      <c r="R18" s="85"/>
      <c r="S18" s="85"/>
      <c r="T18" s="85"/>
      <c r="U18" s="85"/>
      <c r="V18" s="85"/>
      <c r="W18" s="85"/>
      <c r="X18" s="85"/>
      <c r="Y18" s="86"/>
      <c r="Z18" s="85"/>
      <c r="AA18" s="85"/>
      <c r="AB18" s="85"/>
      <c r="AC18" s="85"/>
      <c r="AD18" s="85"/>
      <c r="AE18" s="85"/>
      <c r="AF18" s="85"/>
      <c r="AG18" s="85"/>
      <c r="AH18" s="85"/>
      <c r="AI18" s="85"/>
      <c r="AJ18" s="89">
        <f t="shared" si="3"/>
        <v>1</v>
      </c>
      <c r="AK18" s="9">
        <f t="shared" si="4"/>
        <v>1</v>
      </c>
      <c r="AL18" s="9">
        <f t="shared" si="5"/>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94">
        <v>2.255201150103E12</v>
      </c>
      <c r="C19" s="83" t="s">
        <v>770</v>
      </c>
      <c r="D19" s="84" t="s">
        <v>256</v>
      </c>
      <c r="E19" s="85"/>
      <c r="F19" s="85"/>
      <c r="G19" s="85"/>
      <c r="H19" s="85"/>
      <c r="I19" s="85"/>
      <c r="J19" s="85"/>
      <c r="K19" s="85"/>
      <c r="L19" s="85"/>
      <c r="M19" s="85"/>
      <c r="N19" s="85"/>
      <c r="O19" s="85"/>
      <c r="P19" s="90"/>
      <c r="Q19" s="85"/>
      <c r="R19" s="85"/>
      <c r="S19" s="85"/>
      <c r="T19" s="85"/>
      <c r="U19" s="85"/>
      <c r="V19" s="85"/>
      <c r="W19" s="85"/>
      <c r="X19" s="85"/>
      <c r="Y19" s="85"/>
      <c r="Z19" s="85"/>
      <c r="AA19" s="86"/>
      <c r="AB19" s="85"/>
      <c r="AC19" s="85"/>
      <c r="AD19" s="85"/>
      <c r="AE19" s="85"/>
      <c r="AF19" s="85"/>
      <c r="AG19" s="85"/>
      <c r="AH19" s="85"/>
      <c r="AI19" s="85"/>
      <c r="AJ19" s="89">
        <f t="shared" si="3"/>
        <v>0</v>
      </c>
      <c r="AK19" s="9">
        <f t="shared" si="4"/>
        <v>0</v>
      </c>
      <c r="AL19" s="9">
        <f t="shared" si="5"/>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94">
        <v>2.255201150083E12</v>
      </c>
      <c r="C20" s="83" t="s">
        <v>771</v>
      </c>
      <c r="D20" s="84" t="s">
        <v>772</v>
      </c>
      <c r="E20" s="85"/>
      <c r="F20" s="86" t="s">
        <v>53</v>
      </c>
      <c r="G20" s="85"/>
      <c r="H20" s="86"/>
      <c r="I20" s="85"/>
      <c r="J20" s="85"/>
      <c r="K20" s="85"/>
      <c r="L20" s="85"/>
      <c r="M20" s="86" t="s">
        <v>53</v>
      </c>
      <c r="N20" s="86"/>
      <c r="O20" s="86"/>
      <c r="P20" s="90"/>
      <c r="Q20" s="86"/>
      <c r="R20" s="85"/>
      <c r="S20" s="85"/>
      <c r="T20" s="86"/>
      <c r="U20" s="86"/>
      <c r="V20" s="86"/>
      <c r="W20" s="85"/>
      <c r="X20" s="86"/>
      <c r="Y20" s="86"/>
      <c r="Z20" s="85"/>
      <c r="AA20" s="86"/>
      <c r="AB20" s="85"/>
      <c r="AC20" s="85"/>
      <c r="AD20" s="86"/>
      <c r="AE20" s="85"/>
      <c r="AF20" s="86"/>
      <c r="AG20" s="85"/>
      <c r="AH20" s="85"/>
      <c r="AI20" s="85"/>
      <c r="AJ20" s="89">
        <f t="shared" si="3"/>
        <v>0</v>
      </c>
      <c r="AK20" s="9">
        <f t="shared" si="4"/>
        <v>2</v>
      </c>
      <c r="AL20" s="9">
        <f t="shared" si="5"/>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94">
        <v>2.255201150101E12</v>
      </c>
      <c r="C21" s="83" t="s">
        <v>773</v>
      </c>
      <c r="D21" s="84" t="s">
        <v>260</v>
      </c>
      <c r="E21" s="85"/>
      <c r="F21" s="86"/>
      <c r="G21" s="85"/>
      <c r="H21" s="86" t="s">
        <v>52</v>
      </c>
      <c r="I21" s="86"/>
      <c r="J21" s="85"/>
      <c r="K21" s="85"/>
      <c r="L21" s="85"/>
      <c r="M21" s="85"/>
      <c r="N21" s="85"/>
      <c r="O21" s="85"/>
      <c r="P21" s="90"/>
      <c r="Q21" s="85"/>
      <c r="R21" s="85"/>
      <c r="S21" s="85"/>
      <c r="T21" s="85"/>
      <c r="U21" s="85"/>
      <c r="V21" s="85"/>
      <c r="W21" s="85"/>
      <c r="X21" s="86"/>
      <c r="Y21" s="85"/>
      <c r="Z21" s="85"/>
      <c r="AA21" s="86"/>
      <c r="AB21" s="85"/>
      <c r="AC21" s="85"/>
      <c r="AD21" s="85"/>
      <c r="AE21" s="85"/>
      <c r="AF21" s="85"/>
      <c r="AG21" s="85"/>
      <c r="AH21" s="86"/>
      <c r="AI21" s="85"/>
      <c r="AJ21" s="89">
        <f t="shared" si="3"/>
        <v>1</v>
      </c>
      <c r="AK21" s="9">
        <f t="shared" si="4"/>
        <v>0</v>
      </c>
      <c r="AL21" s="9">
        <f t="shared" si="5"/>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94">
        <v>2.25520115008E12</v>
      </c>
      <c r="C22" s="83" t="s">
        <v>212</v>
      </c>
      <c r="D22" s="84" t="s">
        <v>450</v>
      </c>
      <c r="E22" s="85"/>
      <c r="F22" s="85"/>
      <c r="G22" s="85"/>
      <c r="H22" s="85"/>
      <c r="I22" s="85"/>
      <c r="J22" s="85"/>
      <c r="K22" s="86"/>
      <c r="L22" s="85"/>
      <c r="M22" s="86"/>
      <c r="N22" s="85"/>
      <c r="O22" s="85"/>
      <c r="P22" s="87"/>
      <c r="Q22" s="85"/>
      <c r="R22" s="85"/>
      <c r="S22" s="85"/>
      <c r="T22" s="85"/>
      <c r="U22" s="85"/>
      <c r="V22" s="85"/>
      <c r="W22" s="85"/>
      <c r="X22" s="86"/>
      <c r="Y22" s="86"/>
      <c r="Z22" s="85"/>
      <c r="AA22" s="85"/>
      <c r="AB22" s="85"/>
      <c r="AC22" s="85"/>
      <c r="AD22" s="85"/>
      <c r="AE22" s="85"/>
      <c r="AF22" s="86"/>
      <c r="AG22" s="85"/>
      <c r="AH22" s="85"/>
      <c r="AI22" s="85"/>
      <c r="AJ22" s="89">
        <f t="shared" si="3"/>
        <v>0</v>
      </c>
      <c r="AK22" s="9">
        <f t="shared" si="4"/>
        <v>0</v>
      </c>
      <c r="AL22" s="9">
        <f t="shared" si="5"/>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94">
        <v>2.255201150076E12</v>
      </c>
      <c r="C23" s="83" t="s">
        <v>774</v>
      </c>
      <c r="D23" s="84" t="s">
        <v>216</v>
      </c>
      <c r="E23" s="85"/>
      <c r="F23" s="85"/>
      <c r="G23" s="85"/>
      <c r="H23" s="85"/>
      <c r="I23" s="85"/>
      <c r="J23" s="85"/>
      <c r="K23" s="85"/>
      <c r="L23" s="85"/>
      <c r="M23" s="85"/>
      <c r="N23" s="85"/>
      <c r="O23" s="85"/>
      <c r="P23" s="90"/>
      <c r="Q23" s="85"/>
      <c r="R23" s="85"/>
      <c r="S23" s="85"/>
      <c r="T23" s="85"/>
      <c r="U23" s="85"/>
      <c r="V23" s="85"/>
      <c r="W23" s="85"/>
      <c r="X23" s="85"/>
      <c r="Y23" s="85"/>
      <c r="Z23" s="86"/>
      <c r="AA23" s="85"/>
      <c r="AB23" s="85"/>
      <c r="AC23" s="85"/>
      <c r="AD23" s="85"/>
      <c r="AE23" s="85"/>
      <c r="AF23" s="86"/>
      <c r="AG23" s="85"/>
      <c r="AH23" s="85"/>
      <c r="AI23" s="85"/>
      <c r="AJ23" s="89">
        <f t="shared" si="3"/>
        <v>0</v>
      </c>
      <c r="AK23" s="9">
        <f t="shared" si="4"/>
        <v>0</v>
      </c>
      <c r="AL23" s="9">
        <f t="shared" si="5"/>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94">
        <v>2.255201150111E12</v>
      </c>
      <c r="C24" s="83" t="s">
        <v>233</v>
      </c>
      <c r="D24" s="84" t="s">
        <v>508</v>
      </c>
      <c r="E24" s="85"/>
      <c r="F24" s="86"/>
      <c r="G24" s="85"/>
      <c r="H24" s="85"/>
      <c r="I24" s="85"/>
      <c r="J24" s="85"/>
      <c r="K24" s="85"/>
      <c r="L24" s="85"/>
      <c r="M24" s="85"/>
      <c r="N24" s="85"/>
      <c r="O24" s="85"/>
      <c r="P24" s="90"/>
      <c r="Q24" s="85"/>
      <c r="R24" s="85"/>
      <c r="S24" s="85"/>
      <c r="T24" s="85"/>
      <c r="U24" s="85"/>
      <c r="V24" s="85"/>
      <c r="W24" s="85"/>
      <c r="X24" s="85"/>
      <c r="Y24" s="85"/>
      <c r="Z24" s="85"/>
      <c r="AA24" s="85"/>
      <c r="AB24" s="85"/>
      <c r="AC24" s="86"/>
      <c r="AD24" s="85"/>
      <c r="AE24" s="85"/>
      <c r="AF24" s="85"/>
      <c r="AG24" s="85"/>
      <c r="AH24" s="85"/>
      <c r="AI24" s="85"/>
      <c r="AJ24" s="89">
        <f t="shared" si="3"/>
        <v>0</v>
      </c>
      <c r="AK24" s="9">
        <f t="shared" si="4"/>
        <v>0</v>
      </c>
      <c r="AL24" s="9">
        <f t="shared" si="5"/>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94">
        <v>2.255201150078E12</v>
      </c>
      <c r="C25" s="83" t="s">
        <v>404</v>
      </c>
      <c r="D25" s="84" t="s">
        <v>110</v>
      </c>
      <c r="E25" s="85"/>
      <c r="F25" s="86" t="s">
        <v>53</v>
      </c>
      <c r="G25" s="85"/>
      <c r="H25" s="86"/>
      <c r="I25" s="85"/>
      <c r="J25" s="85"/>
      <c r="K25" s="86"/>
      <c r="L25" s="85"/>
      <c r="M25" s="86"/>
      <c r="N25" s="85"/>
      <c r="O25" s="85"/>
      <c r="P25" s="90"/>
      <c r="Q25" s="85"/>
      <c r="R25" s="86"/>
      <c r="S25" s="86"/>
      <c r="T25" s="85"/>
      <c r="U25" s="85"/>
      <c r="V25" s="85"/>
      <c r="W25" s="85"/>
      <c r="X25" s="86"/>
      <c r="Y25" s="86"/>
      <c r="Z25" s="86"/>
      <c r="AA25" s="85"/>
      <c r="AB25" s="85"/>
      <c r="AC25" s="86"/>
      <c r="AD25" s="86"/>
      <c r="AE25" s="85"/>
      <c r="AF25" s="85"/>
      <c r="AG25" s="85"/>
      <c r="AH25" s="86"/>
      <c r="AI25" s="85"/>
      <c r="AJ25" s="89">
        <f t="shared" si="3"/>
        <v>0</v>
      </c>
      <c r="AK25" s="9">
        <f t="shared" si="4"/>
        <v>1</v>
      </c>
      <c r="AL25" s="9">
        <f t="shared" si="5"/>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94">
        <v>2.255201150079E12</v>
      </c>
      <c r="C26" s="83" t="s">
        <v>775</v>
      </c>
      <c r="D26" s="84" t="s">
        <v>110</v>
      </c>
      <c r="E26" s="85"/>
      <c r="F26" s="86" t="s">
        <v>53</v>
      </c>
      <c r="G26" s="85"/>
      <c r="H26" s="85"/>
      <c r="I26" s="86"/>
      <c r="J26" s="85"/>
      <c r="K26" s="86"/>
      <c r="L26" s="85"/>
      <c r="M26" s="86" t="s">
        <v>53</v>
      </c>
      <c r="N26" s="85"/>
      <c r="O26" s="86"/>
      <c r="P26" s="90"/>
      <c r="Q26" s="85"/>
      <c r="R26" s="86"/>
      <c r="S26" s="86"/>
      <c r="T26" s="86"/>
      <c r="U26" s="85"/>
      <c r="V26" s="85"/>
      <c r="W26" s="85"/>
      <c r="X26" s="85"/>
      <c r="Y26" s="86"/>
      <c r="Z26" s="85"/>
      <c r="AA26" s="86"/>
      <c r="AB26" s="85"/>
      <c r="AC26" s="85"/>
      <c r="AD26" s="86"/>
      <c r="AE26" s="85"/>
      <c r="AF26" s="86"/>
      <c r="AG26" s="85"/>
      <c r="AH26" s="85"/>
      <c r="AI26" s="85"/>
      <c r="AJ26" s="89">
        <f t="shared" si="3"/>
        <v>0</v>
      </c>
      <c r="AK26" s="9">
        <f t="shared" si="4"/>
        <v>2</v>
      </c>
      <c r="AL26" s="9">
        <f t="shared" si="5"/>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94"/>
      <c r="C27" s="83"/>
      <c r="D27" s="84"/>
      <c r="E27" s="85"/>
      <c r="F27" s="85"/>
      <c r="G27" s="85"/>
      <c r="H27" s="85"/>
      <c r="I27" s="85"/>
      <c r="J27" s="85"/>
      <c r="K27" s="85"/>
      <c r="L27" s="85"/>
      <c r="M27" s="85"/>
      <c r="N27" s="85"/>
      <c r="O27" s="85"/>
      <c r="P27" s="90"/>
      <c r="Q27" s="85"/>
      <c r="R27" s="85"/>
      <c r="S27" s="85"/>
      <c r="T27" s="85"/>
      <c r="U27" s="85"/>
      <c r="V27" s="85"/>
      <c r="W27" s="85"/>
      <c r="X27" s="85"/>
      <c r="Y27" s="85"/>
      <c r="Z27" s="85"/>
      <c r="AA27" s="85"/>
      <c r="AB27" s="85"/>
      <c r="AC27" s="85"/>
      <c r="AD27" s="85"/>
      <c r="AE27" s="85"/>
      <c r="AF27" s="85"/>
      <c r="AG27" s="85"/>
      <c r="AH27" s="85"/>
      <c r="AI27" s="85"/>
      <c r="AJ27" s="89">
        <f t="shared" si="3"/>
        <v>0</v>
      </c>
      <c r="AK27" s="9">
        <f t="shared" si="4"/>
        <v>0</v>
      </c>
      <c r="AL27" s="9">
        <f t="shared" si="5"/>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94"/>
      <c r="C28" s="83"/>
      <c r="D28" s="84"/>
      <c r="E28" s="85"/>
      <c r="F28" s="85"/>
      <c r="G28" s="85"/>
      <c r="H28" s="85"/>
      <c r="I28" s="85"/>
      <c r="J28" s="85"/>
      <c r="K28" s="85"/>
      <c r="L28" s="85"/>
      <c r="M28" s="85"/>
      <c r="N28" s="85"/>
      <c r="O28" s="85"/>
      <c r="P28" s="90"/>
      <c r="Q28" s="85"/>
      <c r="R28" s="85"/>
      <c r="S28" s="85"/>
      <c r="T28" s="85"/>
      <c r="U28" s="85"/>
      <c r="V28" s="85"/>
      <c r="W28" s="85"/>
      <c r="X28" s="85"/>
      <c r="Y28" s="85"/>
      <c r="Z28" s="85"/>
      <c r="AA28" s="85"/>
      <c r="AB28" s="85"/>
      <c r="AC28" s="85"/>
      <c r="AD28" s="85"/>
      <c r="AE28" s="85"/>
      <c r="AF28" s="85"/>
      <c r="AG28" s="85"/>
      <c r="AH28" s="85"/>
      <c r="AI28" s="85"/>
      <c r="AJ28" s="89">
        <f t="shared" si="3"/>
        <v>0</v>
      </c>
      <c r="AK28" s="9">
        <f t="shared" si="4"/>
        <v>0</v>
      </c>
      <c r="AL28" s="9">
        <f t="shared" si="5"/>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94"/>
      <c r="C29" s="83"/>
      <c r="D29" s="84"/>
      <c r="E29" s="85"/>
      <c r="F29" s="85"/>
      <c r="G29" s="85"/>
      <c r="H29" s="85"/>
      <c r="I29" s="85"/>
      <c r="J29" s="85"/>
      <c r="K29" s="85"/>
      <c r="L29" s="85"/>
      <c r="M29" s="85"/>
      <c r="N29" s="85"/>
      <c r="O29" s="85"/>
      <c r="P29" s="90"/>
      <c r="Q29" s="85"/>
      <c r="R29" s="85"/>
      <c r="S29" s="85"/>
      <c r="T29" s="85"/>
      <c r="U29" s="85"/>
      <c r="V29" s="85"/>
      <c r="W29" s="85"/>
      <c r="X29" s="85"/>
      <c r="Y29" s="85"/>
      <c r="Z29" s="85"/>
      <c r="AA29" s="85"/>
      <c r="AB29" s="85"/>
      <c r="AC29" s="85"/>
      <c r="AD29" s="85"/>
      <c r="AE29" s="85"/>
      <c r="AF29" s="85"/>
      <c r="AG29" s="85"/>
      <c r="AH29" s="85"/>
      <c r="AI29" s="85"/>
      <c r="AJ29" s="89">
        <f t="shared" si="3"/>
        <v>0</v>
      </c>
      <c r="AK29" s="9">
        <f t="shared" si="4"/>
        <v>0</v>
      </c>
      <c r="AL29" s="9">
        <f t="shared" si="5"/>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94"/>
      <c r="C30" s="83"/>
      <c r="D30" s="84"/>
      <c r="E30" s="85"/>
      <c r="F30" s="85"/>
      <c r="G30" s="85"/>
      <c r="H30" s="85"/>
      <c r="I30" s="85"/>
      <c r="J30" s="85"/>
      <c r="K30" s="85"/>
      <c r="L30" s="85"/>
      <c r="M30" s="85"/>
      <c r="N30" s="85"/>
      <c r="O30" s="85"/>
      <c r="P30" s="90"/>
      <c r="Q30" s="85"/>
      <c r="R30" s="85"/>
      <c r="S30" s="85"/>
      <c r="T30" s="85"/>
      <c r="U30" s="85"/>
      <c r="V30" s="85"/>
      <c r="W30" s="85"/>
      <c r="X30" s="85"/>
      <c r="Y30" s="85"/>
      <c r="Z30" s="85"/>
      <c r="AA30" s="85"/>
      <c r="AB30" s="85"/>
      <c r="AC30" s="85"/>
      <c r="AD30" s="85"/>
      <c r="AE30" s="85"/>
      <c r="AF30" s="85"/>
      <c r="AG30" s="85"/>
      <c r="AH30" s="85"/>
      <c r="AI30" s="85"/>
      <c r="AJ30" s="89">
        <f t="shared" si="3"/>
        <v>0</v>
      </c>
      <c r="AK30" s="9">
        <f t="shared" si="4"/>
        <v>0</v>
      </c>
      <c r="AL30" s="9">
        <f t="shared" si="5"/>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81">
        <v>25.0</v>
      </c>
      <c r="B31" s="94"/>
      <c r="C31" s="83"/>
      <c r="D31" s="84"/>
      <c r="E31" s="85"/>
      <c r="F31" s="85"/>
      <c r="G31" s="85"/>
      <c r="H31" s="85"/>
      <c r="I31" s="85"/>
      <c r="J31" s="85"/>
      <c r="K31" s="85"/>
      <c r="L31" s="85"/>
      <c r="M31" s="85"/>
      <c r="N31" s="85"/>
      <c r="O31" s="85"/>
      <c r="P31" s="90"/>
      <c r="Q31" s="85"/>
      <c r="R31" s="85"/>
      <c r="S31" s="85"/>
      <c r="T31" s="85"/>
      <c r="U31" s="85"/>
      <c r="V31" s="85"/>
      <c r="W31" s="85"/>
      <c r="X31" s="85"/>
      <c r="Y31" s="85"/>
      <c r="Z31" s="85"/>
      <c r="AA31" s="85"/>
      <c r="AB31" s="85"/>
      <c r="AC31" s="85"/>
      <c r="AD31" s="85"/>
      <c r="AE31" s="85"/>
      <c r="AF31" s="85"/>
      <c r="AG31" s="85"/>
      <c r="AH31" s="85"/>
      <c r="AI31" s="85"/>
      <c r="AJ31" s="89">
        <f t="shared" si="3"/>
        <v>0</v>
      </c>
      <c r="AK31" s="9">
        <f t="shared" si="4"/>
        <v>0</v>
      </c>
      <c r="AL31" s="9">
        <f t="shared" si="5"/>
        <v>0</v>
      </c>
      <c r="AM31" s="93"/>
      <c r="AN31" s="93"/>
      <c r="AO31" s="64"/>
      <c r="AP31" s="76"/>
      <c r="AQ31" s="76"/>
      <c r="AR31" s="76"/>
      <c r="AS31" s="76"/>
      <c r="AT31" s="76"/>
      <c r="AU31" s="76"/>
      <c r="AV31" s="76"/>
      <c r="AW31" s="76"/>
      <c r="AX31" s="76"/>
      <c r="AY31" s="76"/>
      <c r="AZ31" s="76"/>
      <c r="BA31" s="76"/>
      <c r="BB31" s="76"/>
      <c r="BC31" s="76"/>
      <c r="BD31" s="76"/>
      <c r="BE31" s="76"/>
      <c r="BF31" s="76"/>
    </row>
    <row r="32" ht="21.0" customHeight="1">
      <c r="A32" s="105" t="s">
        <v>124</v>
      </c>
      <c r="B32" s="33"/>
      <c r="C32" s="33"/>
      <c r="D32" s="33"/>
      <c r="E32" s="33"/>
      <c r="F32" s="33"/>
      <c r="G32" s="33"/>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4"/>
      <c r="AJ32" s="89">
        <f t="shared" ref="AJ32:AL32" si="6">SUM(AJ8:AJ31)</f>
        <v>3</v>
      </c>
      <c r="AK32" s="89">
        <f t="shared" si="6"/>
        <v>8</v>
      </c>
      <c r="AL32" s="89">
        <f t="shared" si="6"/>
        <v>0</v>
      </c>
      <c r="AM32" s="89" t="s">
        <v>125</v>
      </c>
      <c r="AN32" s="89" t="s">
        <v>126</v>
      </c>
      <c r="AO32" s="89" t="s">
        <v>127</v>
      </c>
      <c r="AP32" s="64"/>
      <c r="AQ32" s="64"/>
      <c r="AR32" s="76"/>
      <c r="AS32" s="76"/>
      <c r="AT32" s="76"/>
      <c r="AU32" s="76"/>
      <c r="AV32" s="76"/>
      <c r="AW32" s="76"/>
      <c r="AX32" s="76"/>
      <c r="AY32" s="76"/>
      <c r="AZ32" s="76"/>
      <c r="BA32" s="76"/>
      <c r="BB32" s="76"/>
      <c r="BC32" s="76"/>
      <c r="BD32" s="76"/>
      <c r="BE32" s="76"/>
      <c r="BF32" s="76"/>
    </row>
    <row r="33" ht="21.0" customHeight="1">
      <c r="A33" s="106" t="s">
        <v>128</v>
      </c>
      <c r="B33" s="33"/>
      <c r="C33" s="33"/>
      <c r="D33" s="33"/>
      <c r="E33" s="33"/>
      <c r="F33" s="33"/>
      <c r="G33" s="33"/>
      <c r="H33" s="33"/>
      <c r="I33" s="33"/>
      <c r="J33" s="33"/>
      <c r="K33" s="33"/>
      <c r="L33" s="33"/>
      <c r="M33" s="33"/>
      <c r="N33" s="33"/>
      <c r="O33" s="33"/>
      <c r="P33" s="33"/>
      <c r="Q33" s="33"/>
      <c r="R33" s="33"/>
      <c r="S33" s="33"/>
      <c r="T33" s="33"/>
      <c r="U33" s="33"/>
      <c r="V33" s="33"/>
      <c r="W33" s="33"/>
      <c r="X33" s="33"/>
      <c r="Y33" s="33"/>
      <c r="Z33" s="33"/>
      <c r="AA33" s="33"/>
      <c r="AB33" s="33"/>
      <c r="AC33" s="33"/>
      <c r="AD33" s="33"/>
      <c r="AE33" s="33"/>
      <c r="AF33" s="33"/>
      <c r="AG33" s="33"/>
      <c r="AH33" s="33"/>
      <c r="AI33" s="33"/>
      <c r="AJ33" s="33"/>
      <c r="AK33" s="33"/>
      <c r="AL33" s="34"/>
      <c r="AM33" s="89"/>
      <c r="AN33" s="89"/>
      <c r="AO33" s="89"/>
      <c r="AP33" s="64"/>
      <c r="AQ33" s="64"/>
      <c r="AR33" s="76"/>
      <c r="AS33" s="76"/>
      <c r="AT33" s="76"/>
      <c r="AU33" s="76"/>
      <c r="AV33" s="76"/>
      <c r="AW33" s="76"/>
      <c r="AX33" s="76"/>
      <c r="AY33" s="76"/>
      <c r="AZ33" s="76"/>
      <c r="BA33" s="76"/>
      <c r="BB33" s="76"/>
      <c r="BC33" s="76"/>
      <c r="BD33" s="76"/>
      <c r="BE33" s="76"/>
      <c r="BF33" s="76"/>
    </row>
    <row r="34" ht="18.0" customHeight="1">
      <c r="A34" s="107"/>
      <c r="B34" s="107"/>
      <c r="C34" s="108"/>
      <c r="E34" s="65"/>
      <c r="F34" s="65"/>
      <c r="G34" s="65"/>
      <c r="H34" s="109"/>
      <c r="I34" s="110"/>
      <c r="J34" s="110"/>
      <c r="K34" s="110"/>
      <c r="L34" s="110"/>
      <c r="M34" s="110"/>
      <c r="N34" s="110"/>
      <c r="O34" s="110"/>
      <c r="P34" s="110"/>
      <c r="Q34" s="110"/>
      <c r="R34" s="110"/>
      <c r="S34" s="110"/>
      <c r="T34" s="110"/>
      <c r="U34" s="110"/>
      <c r="V34" s="110"/>
      <c r="W34" s="110"/>
      <c r="X34" s="110"/>
      <c r="Y34" s="110"/>
      <c r="Z34" s="110"/>
      <c r="AA34" s="110"/>
      <c r="AB34" s="110"/>
      <c r="AC34" s="110"/>
      <c r="AD34" s="110"/>
      <c r="AE34" s="110"/>
      <c r="AF34" s="110"/>
      <c r="AG34" s="110"/>
      <c r="AH34" s="110"/>
      <c r="AI34" s="110"/>
      <c r="AJ34" s="110"/>
      <c r="AK34" s="110"/>
      <c r="AL34" s="110"/>
      <c r="AM34" s="65"/>
      <c r="AN34" s="65"/>
      <c r="AO34" s="65"/>
      <c r="AP34" s="65"/>
      <c r="AQ34" s="65"/>
      <c r="AR34" s="65"/>
      <c r="AS34" s="65"/>
      <c r="AT34" s="65"/>
      <c r="AU34" s="65"/>
      <c r="AV34" s="65"/>
      <c r="AW34" s="65"/>
      <c r="AX34" s="65"/>
      <c r="AY34" s="65"/>
      <c r="AZ34" s="65"/>
      <c r="BA34" s="65"/>
      <c r="BB34" s="65"/>
      <c r="BC34" s="65"/>
      <c r="BD34" s="65"/>
      <c r="BE34" s="65"/>
      <c r="BF34" s="65"/>
    </row>
    <row r="35" ht="18.0" customHeight="1">
      <c r="A35" s="65"/>
      <c r="B35" s="65"/>
      <c r="C35" s="108"/>
      <c r="D35" s="65"/>
      <c r="E35" s="65"/>
      <c r="F35" s="65"/>
      <c r="G35" s="65"/>
      <c r="H35" s="110"/>
      <c r="I35" s="110"/>
      <c r="J35" s="110"/>
      <c r="K35" s="110"/>
      <c r="L35" s="110"/>
      <c r="M35" s="110"/>
      <c r="N35" s="110"/>
      <c r="O35" s="110"/>
      <c r="P35" s="110"/>
      <c r="Q35" s="110"/>
      <c r="R35" s="110"/>
      <c r="S35" s="110"/>
      <c r="T35" s="110"/>
      <c r="U35" s="110"/>
      <c r="V35" s="110"/>
      <c r="W35" s="110"/>
      <c r="X35" s="110"/>
      <c r="Y35" s="110"/>
      <c r="Z35" s="110"/>
      <c r="AA35" s="110"/>
      <c r="AB35" s="110"/>
      <c r="AC35" s="110"/>
      <c r="AD35" s="110"/>
      <c r="AE35" s="110"/>
      <c r="AF35" s="110"/>
      <c r="AG35" s="110"/>
      <c r="AH35" s="110"/>
      <c r="AI35" s="110"/>
      <c r="AJ35" s="110"/>
      <c r="AK35" s="110"/>
      <c r="AL35" s="110"/>
      <c r="AM35" s="65"/>
      <c r="AN35" s="65"/>
      <c r="AO35" s="65"/>
      <c r="AP35" s="65"/>
      <c r="AQ35" s="65"/>
      <c r="AR35" s="65"/>
      <c r="AS35" s="65"/>
      <c r="AT35" s="65"/>
      <c r="AU35" s="65"/>
      <c r="AV35" s="65"/>
      <c r="AW35" s="65"/>
      <c r="AX35" s="65"/>
      <c r="AY35" s="65"/>
      <c r="AZ35" s="65"/>
      <c r="BA35" s="65"/>
      <c r="BB35" s="65"/>
      <c r="BC35" s="65"/>
      <c r="BD35" s="65"/>
      <c r="BE35" s="65"/>
      <c r="BF35" s="65"/>
    </row>
    <row r="36" ht="18.0" customHeight="1">
      <c r="A36" s="65"/>
      <c r="B36" s="65"/>
      <c r="C36" s="108"/>
      <c r="D36" s="65"/>
      <c r="E36" s="65"/>
      <c r="F36" s="65"/>
      <c r="G36" s="65"/>
      <c r="H36" s="110"/>
      <c r="I36" s="110"/>
      <c r="J36" s="110"/>
      <c r="K36" s="110"/>
      <c r="L36" s="110"/>
      <c r="M36" s="110"/>
      <c r="N36" s="110"/>
      <c r="O36" s="110"/>
      <c r="P36" s="110"/>
      <c r="Q36" s="110"/>
      <c r="R36" s="110"/>
      <c r="S36" s="110"/>
      <c r="T36" s="110"/>
      <c r="U36" s="110"/>
      <c r="V36" s="110"/>
      <c r="W36" s="110"/>
      <c r="X36" s="110"/>
      <c r="Y36" s="110"/>
      <c r="Z36" s="110"/>
      <c r="AA36" s="110"/>
      <c r="AB36" s="110"/>
      <c r="AC36" s="110"/>
      <c r="AD36" s="110"/>
      <c r="AE36" s="110"/>
      <c r="AF36" s="110"/>
      <c r="AG36" s="110"/>
      <c r="AH36" s="110"/>
      <c r="AI36" s="110"/>
      <c r="AJ36" s="110"/>
      <c r="AK36" s="110"/>
      <c r="AL36" s="110"/>
      <c r="AM36" s="65"/>
      <c r="AN36" s="65"/>
      <c r="AO36" s="65"/>
      <c r="AP36" s="65"/>
      <c r="AQ36" s="65"/>
      <c r="AR36" s="65"/>
      <c r="AS36" s="65"/>
      <c r="AT36" s="65"/>
      <c r="AU36" s="65"/>
      <c r="AV36" s="65"/>
      <c r="AW36" s="65"/>
      <c r="AX36" s="65"/>
      <c r="AY36" s="65"/>
      <c r="AZ36" s="65"/>
      <c r="BA36" s="65"/>
      <c r="BB36" s="65"/>
      <c r="BC36" s="65"/>
      <c r="BD36" s="65"/>
      <c r="BE36" s="65"/>
      <c r="BF36" s="65"/>
    </row>
    <row r="37" ht="18.0" customHeight="1">
      <c r="A37" s="65"/>
      <c r="B37" s="65"/>
      <c r="C37" s="108"/>
      <c r="E37" s="65"/>
      <c r="F37" s="65"/>
      <c r="G37" s="65"/>
      <c r="H37" s="110"/>
      <c r="I37" s="110"/>
      <c r="J37" s="110"/>
      <c r="K37" s="110"/>
      <c r="L37" s="110"/>
      <c r="M37" s="110"/>
      <c r="N37" s="110"/>
      <c r="O37" s="110"/>
      <c r="P37" s="110"/>
      <c r="Q37" s="110"/>
      <c r="R37" s="110"/>
      <c r="S37" s="110"/>
      <c r="T37" s="110"/>
      <c r="U37" s="110"/>
      <c r="V37" s="110"/>
      <c r="W37" s="110"/>
      <c r="X37" s="110"/>
      <c r="Y37" s="110"/>
      <c r="Z37" s="110"/>
      <c r="AA37" s="110"/>
      <c r="AB37" s="110"/>
      <c r="AC37" s="110"/>
      <c r="AD37" s="110"/>
      <c r="AE37" s="110"/>
      <c r="AF37" s="110"/>
      <c r="AG37" s="110"/>
      <c r="AH37" s="110"/>
      <c r="AI37" s="110"/>
      <c r="AJ37" s="110"/>
      <c r="AK37" s="110"/>
      <c r="AL37" s="110"/>
      <c r="AM37" s="65"/>
      <c r="AN37" s="65"/>
      <c r="AO37" s="65"/>
      <c r="AP37" s="65"/>
      <c r="AQ37" s="65"/>
      <c r="AR37" s="65"/>
      <c r="AS37" s="65"/>
      <c r="AT37" s="65"/>
      <c r="AU37" s="65"/>
      <c r="AV37" s="65"/>
      <c r="AW37" s="65"/>
      <c r="AX37" s="65"/>
      <c r="AY37" s="65"/>
      <c r="AZ37" s="65"/>
      <c r="BA37" s="65"/>
      <c r="BB37" s="65"/>
      <c r="BC37" s="65"/>
      <c r="BD37" s="65"/>
      <c r="BE37" s="65"/>
      <c r="BF37" s="65"/>
    </row>
    <row r="38" ht="18.0" customHeight="1">
      <c r="A38" s="65"/>
      <c r="B38" s="65"/>
      <c r="C38" s="108"/>
      <c r="H38" s="110"/>
      <c r="I38" s="110"/>
      <c r="J38" s="110"/>
      <c r="K38" s="110"/>
      <c r="L38" s="110"/>
      <c r="M38" s="110"/>
      <c r="N38" s="110"/>
      <c r="O38" s="110"/>
      <c r="P38" s="110"/>
      <c r="Q38" s="110"/>
      <c r="R38" s="110"/>
      <c r="S38" s="110"/>
      <c r="T38" s="110"/>
      <c r="U38" s="110"/>
      <c r="V38" s="110"/>
      <c r="W38" s="110"/>
      <c r="X38" s="110"/>
      <c r="Y38" s="110"/>
      <c r="Z38" s="110"/>
      <c r="AA38" s="110"/>
      <c r="AB38" s="110"/>
      <c r="AC38" s="110"/>
      <c r="AD38" s="110"/>
      <c r="AE38" s="110"/>
      <c r="AF38" s="110"/>
      <c r="AG38" s="110"/>
      <c r="AH38" s="110"/>
      <c r="AI38" s="110"/>
      <c r="AJ38" s="110"/>
      <c r="AK38" s="110"/>
      <c r="AL38" s="110"/>
      <c r="AM38" s="65"/>
      <c r="AN38" s="65"/>
      <c r="AO38" s="65"/>
      <c r="AP38" s="65"/>
      <c r="AQ38" s="65"/>
      <c r="AR38" s="65"/>
      <c r="AS38" s="65"/>
      <c r="AT38" s="65"/>
      <c r="AU38" s="65"/>
      <c r="AV38" s="65"/>
      <c r="AW38" s="65"/>
      <c r="AX38" s="65"/>
      <c r="AY38" s="65"/>
      <c r="AZ38" s="65"/>
      <c r="BA38" s="65"/>
      <c r="BB38" s="65"/>
      <c r="BC38" s="65"/>
      <c r="BD38" s="65"/>
      <c r="BE38" s="65"/>
      <c r="BF38" s="65"/>
    </row>
    <row r="39" ht="18.0" customHeight="1">
      <c r="A39" s="65"/>
      <c r="B39" s="65"/>
      <c r="C39" s="108"/>
      <c r="F39" s="65"/>
      <c r="G39" s="65"/>
      <c r="H39" s="110"/>
      <c r="I39" s="110"/>
      <c r="J39" s="110"/>
      <c r="K39" s="110"/>
      <c r="L39" s="110"/>
      <c r="M39" s="110"/>
      <c r="N39" s="110"/>
      <c r="O39" s="110"/>
      <c r="P39" s="110"/>
      <c r="Q39" s="110"/>
      <c r="R39" s="110"/>
      <c r="S39" s="110"/>
      <c r="T39" s="110"/>
      <c r="U39" s="110"/>
      <c r="V39" s="110"/>
      <c r="W39" s="110"/>
      <c r="X39" s="110"/>
      <c r="Y39" s="110"/>
      <c r="Z39" s="110"/>
      <c r="AA39" s="110"/>
      <c r="AB39" s="110"/>
      <c r="AC39" s="110"/>
      <c r="AD39" s="110"/>
      <c r="AE39" s="110"/>
      <c r="AF39" s="110"/>
      <c r="AG39" s="110"/>
      <c r="AH39" s="110"/>
      <c r="AI39" s="110"/>
      <c r="AJ39" s="110"/>
      <c r="AK39" s="110"/>
      <c r="AL39" s="110"/>
      <c r="AM39" s="65"/>
      <c r="AN39" s="65"/>
      <c r="AO39" s="65"/>
      <c r="AP39" s="65"/>
      <c r="AQ39" s="65"/>
      <c r="AR39" s="65"/>
      <c r="AS39" s="65"/>
      <c r="AT39" s="65"/>
      <c r="AU39" s="65"/>
      <c r="AV39" s="65"/>
      <c r="AW39" s="65"/>
      <c r="AX39" s="65"/>
      <c r="AY39" s="65"/>
      <c r="AZ39" s="65"/>
      <c r="BA39" s="65"/>
      <c r="BB39" s="65"/>
      <c r="BC39" s="65"/>
      <c r="BD39" s="65"/>
      <c r="BE39" s="65"/>
      <c r="BF39" s="65"/>
    </row>
    <row r="40" ht="18.0" customHeight="1">
      <c r="A40" s="65"/>
      <c r="B40" s="65"/>
      <c r="C40" s="108"/>
      <c r="E40" s="65"/>
      <c r="F40" s="65"/>
      <c r="G40" s="65"/>
      <c r="H40" s="110"/>
      <c r="I40" s="110"/>
      <c r="J40" s="110"/>
      <c r="K40" s="110"/>
      <c r="L40" s="110"/>
      <c r="M40" s="110"/>
      <c r="N40" s="110"/>
      <c r="O40" s="110"/>
      <c r="P40" s="110"/>
      <c r="Q40" s="110"/>
      <c r="R40" s="110"/>
      <c r="S40" s="110"/>
      <c r="T40" s="110"/>
      <c r="U40" s="110"/>
      <c r="V40" s="110"/>
      <c r="W40" s="110"/>
      <c r="X40" s="110"/>
      <c r="Y40" s="110"/>
      <c r="Z40" s="110"/>
      <c r="AA40" s="110"/>
      <c r="AB40" s="110"/>
      <c r="AC40" s="110"/>
      <c r="AD40" s="110"/>
      <c r="AE40" s="110"/>
      <c r="AF40" s="110"/>
      <c r="AG40" s="110"/>
      <c r="AH40" s="110"/>
      <c r="AI40" s="110"/>
      <c r="AJ40" s="110"/>
      <c r="AK40" s="110"/>
      <c r="AL40" s="110"/>
      <c r="AM40" s="65"/>
      <c r="AN40" s="65"/>
      <c r="AO40" s="65"/>
      <c r="AP40" s="65"/>
      <c r="AQ40" s="65"/>
      <c r="AR40" s="65"/>
      <c r="AS40" s="65"/>
      <c r="AT40" s="65"/>
      <c r="AU40" s="65"/>
      <c r="AV40" s="65"/>
      <c r="AW40" s="65"/>
      <c r="AX40" s="65"/>
      <c r="AY40" s="65"/>
      <c r="AZ40" s="65"/>
      <c r="BA40" s="65"/>
      <c r="BB40" s="65"/>
      <c r="BC40" s="65"/>
      <c r="BD40" s="65"/>
      <c r="BE40" s="65"/>
      <c r="BF40" s="65"/>
    </row>
    <row r="41" ht="18.0" customHeight="1">
      <c r="A41" s="65"/>
      <c r="B41" s="65"/>
      <c r="C41" s="65"/>
      <c r="D41" s="65"/>
      <c r="E41" s="65"/>
      <c r="F41" s="65"/>
      <c r="G41" s="65"/>
      <c r="H41" s="65"/>
      <c r="I41" s="65"/>
      <c r="J41" s="65"/>
      <c r="K41" s="65"/>
      <c r="L41" s="65"/>
      <c r="M41" s="65"/>
      <c r="N41" s="65"/>
      <c r="O41" s="65"/>
      <c r="P41" s="65"/>
      <c r="Q41" s="65"/>
      <c r="R41" s="65"/>
      <c r="S41" s="65"/>
      <c r="T41" s="65"/>
      <c r="U41" s="65"/>
      <c r="V41" s="65"/>
      <c r="W41" s="65"/>
      <c r="X41" s="65"/>
      <c r="Y41" s="65"/>
      <c r="Z41" s="65"/>
      <c r="AA41" s="65"/>
      <c r="AB41" s="65"/>
      <c r="AC41" s="65"/>
      <c r="AD41" s="65"/>
      <c r="AE41" s="65"/>
      <c r="AF41" s="65"/>
      <c r="AG41" s="65"/>
      <c r="AH41" s="65"/>
      <c r="AI41" s="65"/>
      <c r="AJ41" s="65"/>
      <c r="AK41" s="65"/>
      <c r="AL41" s="65"/>
      <c r="AM41" s="65"/>
      <c r="AN41" s="65"/>
      <c r="AO41" s="65"/>
      <c r="AP41" s="65"/>
      <c r="AQ41" s="65"/>
      <c r="AR41" s="65"/>
      <c r="AS41" s="65"/>
      <c r="AT41" s="65"/>
      <c r="AU41" s="65"/>
      <c r="AV41" s="65"/>
      <c r="AW41" s="65"/>
      <c r="AX41" s="65"/>
      <c r="AY41" s="65"/>
      <c r="AZ41" s="65"/>
      <c r="BA41" s="65"/>
      <c r="BB41" s="65"/>
      <c r="BC41" s="65"/>
      <c r="BD41" s="65"/>
      <c r="BE41" s="65"/>
      <c r="BF41" s="65"/>
    </row>
    <row r="42" ht="18.0" customHeight="1">
      <c r="A42" s="65"/>
      <c r="B42" s="65"/>
      <c r="C42" s="65"/>
      <c r="D42" s="65"/>
      <c r="E42" s="65"/>
      <c r="F42" s="65"/>
      <c r="G42" s="65"/>
      <c r="H42" s="65"/>
      <c r="I42" s="65"/>
      <c r="J42" s="65"/>
      <c r="K42" s="65"/>
      <c r="L42" s="65"/>
      <c r="M42" s="65"/>
      <c r="N42" s="65"/>
      <c r="O42" s="65"/>
      <c r="P42" s="65"/>
      <c r="Q42" s="65"/>
      <c r="R42" s="65"/>
      <c r="S42" s="65"/>
      <c r="T42" s="65"/>
      <c r="U42" s="65"/>
      <c r="V42" s="65"/>
      <c r="W42" s="65"/>
      <c r="X42" s="65"/>
      <c r="Y42" s="65"/>
      <c r="Z42" s="65"/>
      <c r="AA42" s="65"/>
      <c r="AB42" s="65"/>
      <c r="AC42" s="65"/>
      <c r="AD42" s="65"/>
      <c r="AE42" s="65"/>
      <c r="AF42" s="65"/>
      <c r="AG42" s="65"/>
      <c r="AH42" s="65"/>
      <c r="AI42" s="65"/>
      <c r="AJ42" s="65"/>
      <c r="AK42" s="65"/>
      <c r="AL42" s="65"/>
      <c r="AM42" s="65"/>
      <c r="AN42" s="65"/>
      <c r="AO42" s="65"/>
      <c r="AP42" s="65"/>
      <c r="AQ42" s="65"/>
      <c r="AR42" s="65"/>
      <c r="AS42" s="65"/>
      <c r="AT42" s="65"/>
      <c r="AU42" s="65"/>
      <c r="AV42" s="65"/>
      <c r="AW42" s="65"/>
      <c r="AX42" s="65"/>
      <c r="AY42" s="65"/>
      <c r="AZ42" s="65"/>
      <c r="BA42" s="65"/>
      <c r="BB42" s="65"/>
      <c r="BC42" s="65"/>
      <c r="BD42" s="65"/>
      <c r="BE42" s="65"/>
      <c r="BF42" s="65"/>
    </row>
    <row r="43" ht="18.0" customHeight="1">
      <c r="A43" s="65"/>
      <c r="B43" s="65"/>
      <c r="C43" s="65"/>
      <c r="D43" s="65"/>
      <c r="E43" s="65"/>
      <c r="F43" s="65"/>
      <c r="G43" s="65"/>
      <c r="H43" s="65"/>
      <c r="I43" s="65"/>
      <c r="J43" s="65"/>
      <c r="K43" s="65"/>
      <c r="L43" s="65"/>
      <c r="M43" s="65"/>
      <c r="N43" s="65"/>
      <c r="O43" s="65"/>
      <c r="P43" s="65"/>
      <c r="Q43" s="65"/>
      <c r="R43" s="65"/>
      <c r="S43" s="65"/>
      <c r="T43" s="65"/>
      <c r="U43" s="65"/>
      <c r="V43" s="65"/>
      <c r="W43" s="65"/>
      <c r="X43" s="65"/>
      <c r="Y43" s="65"/>
      <c r="Z43" s="65"/>
      <c r="AA43" s="65"/>
      <c r="AB43" s="65"/>
      <c r="AC43" s="65"/>
      <c r="AD43" s="65"/>
      <c r="AE43" s="65"/>
      <c r="AF43" s="65"/>
      <c r="AG43" s="65"/>
      <c r="AH43" s="65"/>
      <c r="AI43" s="65"/>
      <c r="AJ43" s="65"/>
      <c r="AK43" s="65"/>
      <c r="AL43" s="65"/>
      <c r="AM43" s="65"/>
      <c r="AN43" s="65"/>
      <c r="AO43" s="65"/>
      <c r="AP43" s="65"/>
      <c r="AQ43" s="65"/>
      <c r="AR43" s="65"/>
      <c r="AS43" s="65"/>
      <c r="AT43" s="65"/>
      <c r="AU43" s="65"/>
      <c r="AV43" s="65"/>
      <c r="AW43" s="65"/>
      <c r="AX43" s="65"/>
      <c r="AY43" s="65"/>
      <c r="AZ43" s="65"/>
      <c r="BA43" s="65"/>
      <c r="BB43" s="65"/>
      <c r="BC43" s="65"/>
      <c r="BD43" s="65"/>
      <c r="BE43" s="65"/>
      <c r="BF43" s="65"/>
    </row>
    <row r="44" ht="18.0" customHeight="1">
      <c r="A44" s="65"/>
      <c r="B44" s="65"/>
      <c r="C44" s="65"/>
      <c r="D44" s="65"/>
      <c r="E44" s="65"/>
      <c r="F44" s="65"/>
      <c r="G44" s="65"/>
      <c r="H44" s="65"/>
      <c r="I44" s="65"/>
      <c r="J44" s="65"/>
      <c r="K44" s="65"/>
      <c r="L44" s="65"/>
      <c r="M44" s="65"/>
      <c r="N44" s="65"/>
      <c r="O44" s="65"/>
      <c r="P44" s="65"/>
      <c r="Q44" s="65"/>
      <c r="R44" s="65"/>
      <c r="S44" s="65"/>
      <c r="T44" s="65"/>
      <c r="U44" s="65"/>
      <c r="V44" s="65"/>
      <c r="W44" s="65"/>
      <c r="X44" s="65"/>
      <c r="Y44" s="65"/>
      <c r="Z44" s="65"/>
      <c r="AA44" s="65"/>
      <c r="AB44" s="65"/>
      <c r="AC44" s="65"/>
      <c r="AD44" s="65"/>
      <c r="AE44" s="65"/>
      <c r="AF44" s="65"/>
      <c r="AG44" s="65"/>
      <c r="AH44" s="65"/>
      <c r="AI44" s="65"/>
      <c r="AJ44" s="65"/>
      <c r="AK44" s="65"/>
      <c r="AL44" s="65"/>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65"/>
      <c r="D45" s="65"/>
      <c r="E45" s="65"/>
      <c r="F45" s="65"/>
      <c r="G45" s="65"/>
      <c r="H45" s="65"/>
      <c r="I45" s="65"/>
      <c r="J45" s="65"/>
      <c r="K45" s="65"/>
      <c r="L45" s="65"/>
      <c r="M45" s="65"/>
      <c r="N45" s="65"/>
      <c r="O45" s="65"/>
      <c r="P45" s="65"/>
      <c r="Q45" s="65"/>
      <c r="R45" s="65"/>
      <c r="S45" s="65"/>
      <c r="T45" s="65"/>
      <c r="U45" s="65"/>
      <c r="V45" s="65"/>
      <c r="W45" s="65"/>
      <c r="X45" s="65"/>
      <c r="Y45" s="65"/>
      <c r="Z45" s="65"/>
      <c r="AA45" s="65"/>
      <c r="AB45" s="65"/>
      <c r="AC45" s="65"/>
      <c r="AD45" s="65"/>
      <c r="AE45" s="65"/>
      <c r="AF45" s="65"/>
      <c r="AG45" s="65"/>
      <c r="AH45" s="65"/>
      <c r="AI45" s="65"/>
      <c r="AJ45" s="65"/>
      <c r="AK45" s="65"/>
      <c r="AL45" s="65"/>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65"/>
      <c r="D46" s="65"/>
      <c r="E46" s="65"/>
      <c r="F46" s="65"/>
      <c r="G46" s="65"/>
      <c r="H46" s="65"/>
      <c r="I46" s="65"/>
      <c r="J46" s="65"/>
      <c r="K46" s="65"/>
      <c r="L46" s="65"/>
      <c r="M46" s="65"/>
      <c r="N46" s="65"/>
      <c r="O46" s="65"/>
      <c r="P46" s="65"/>
      <c r="Q46" s="65"/>
      <c r="R46" s="65"/>
      <c r="S46" s="65"/>
      <c r="T46" s="65"/>
      <c r="U46" s="65"/>
      <c r="V46" s="65"/>
      <c r="W46" s="65"/>
      <c r="X46" s="65"/>
      <c r="Y46" s="65"/>
      <c r="Z46" s="65"/>
      <c r="AA46" s="65"/>
      <c r="AB46" s="65"/>
      <c r="AC46" s="65"/>
      <c r="AD46" s="65"/>
      <c r="AE46" s="65"/>
      <c r="AF46" s="65"/>
      <c r="AG46" s="65"/>
      <c r="AH46" s="65"/>
      <c r="AI46" s="65"/>
      <c r="AJ46" s="65"/>
      <c r="AK46" s="65"/>
      <c r="AL46" s="65"/>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65"/>
      <c r="D47" s="65"/>
      <c r="E47" s="65"/>
      <c r="F47" s="65"/>
      <c r="G47" s="65"/>
      <c r="H47" s="65"/>
      <c r="I47" s="65"/>
      <c r="J47" s="65"/>
      <c r="K47" s="65"/>
      <c r="L47" s="65"/>
      <c r="M47" s="65"/>
      <c r="N47" s="65"/>
      <c r="O47" s="65"/>
      <c r="P47" s="65"/>
      <c r="Q47" s="65"/>
      <c r="R47" s="65"/>
      <c r="S47" s="65"/>
      <c r="T47" s="65"/>
      <c r="U47" s="65"/>
      <c r="V47" s="65"/>
      <c r="W47" s="65"/>
      <c r="X47" s="65"/>
      <c r="Y47" s="65"/>
      <c r="Z47" s="65"/>
      <c r="AA47" s="65"/>
      <c r="AB47" s="65"/>
      <c r="AC47" s="65"/>
      <c r="AD47" s="65"/>
      <c r="AE47" s="65"/>
      <c r="AF47" s="65"/>
      <c r="AG47" s="65"/>
      <c r="AH47" s="65"/>
      <c r="AI47" s="65"/>
      <c r="AJ47" s="65"/>
      <c r="AK47" s="65"/>
      <c r="AL47" s="65"/>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65"/>
      <c r="D48" s="65"/>
      <c r="E48" s="65"/>
      <c r="F48" s="65"/>
      <c r="G48" s="65"/>
      <c r="H48" s="65"/>
      <c r="I48" s="65"/>
      <c r="J48" s="65"/>
      <c r="K48" s="65"/>
      <c r="L48" s="65"/>
      <c r="M48" s="65"/>
      <c r="N48" s="65"/>
      <c r="O48" s="65"/>
      <c r="P48" s="65"/>
      <c r="Q48" s="65"/>
      <c r="R48" s="65"/>
      <c r="S48" s="65"/>
      <c r="T48" s="65"/>
      <c r="U48" s="65"/>
      <c r="V48" s="65"/>
      <c r="W48" s="65"/>
      <c r="X48" s="65"/>
      <c r="Y48" s="65"/>
      <c r="Z48" s="65"/>
      <c r="AA48" s="65"/>
      <c r="AB48" s="65"/>
      <c r="AC48" s="65"/>
      <c r="AD48" s="65"/>
      <c r="AE48" s="65"/>
      <c r="AF48" s="65"/>
      <c r="AG48" s="65"/>
      <c r="AH48" s="65"/>
      <c r="AI48" s="65"/>
      <c r="AJ48" s="65"/>
      <c r="AK48" s="65"/>
      <c r="AL48" s="65"/>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65"/>
      <c r="D49" s="65"/>
      <c r="E49" s="65"/>
      <c r="F49" s="65"/>
      <c r="G49" s="65"/>
      <c r="H49" s="65"/>
      <c r="I49" s="65"/>
      <c r="J49" s="65"/>
      <c r="K49" s="65"/>
      <c r="L49" s="65"/>
      <c r="M49" s="65"/>
      <c r="N49" s="65"/>
      <c r="O49" s="65"/>
      <c r="P49" s="65"/>
      <c r="Q49" s="65"/>
      <c r="R49" s="65"/>
      <c r="S49" s="65"/>
      <c r="T49" s="65"/>
      <c r="U49" s="65"/>
      <c r="V49" s="65"/>
      <c r="W49" s="65"/>
      <c r="X49" s="65"/>
      <c r="Y49" s="65"/>
      <c r="Z49" s="65"/>
      <c r="AA49" s="65"/>
      <c r="AB49" s="65"/>
      <c r="AC49" s="65"/>
      <c r="AD49" s="65"/>
      <c r="AE49" s="65"/>
      <c r="AF49" s="65"/>
      <c r="AG49" s="65"/>
      <c r="AH49" s="65"/>
      <c r="AI49" s="65"/>
      <c r="AJ49" s="65"/>
      <c r="AK49" s="65"/>
      <c r="AL49" s="65"/>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65"/>
      <c r="D50" s="65"/>
      <c r="E50" s="65"/>
      <c r="F50" s="65"/>
      <c r="G50" s="65"/>
      <c r="H50" s="65"/>
      <c r="I50" s="65"/>
      <c r="J50" s="65"/>
      <c r="K50" s="65"/>
      <c r="L50" s="65"/>
      <c r="M50" s="65"/>
      <c r="N50" s="65"/>
      <c r="O50" s="65"/>
      <c r="P50" s="65"/>
      <c r="Q50" s="65"/>
      <c r="R50" s="65"/>
      <c r="S50" s="65"/>
      <c r="T50" s="65"/>
      <c r="U50" s="65"/>
      <c r="V50" s="65"/>
      <c r="W50" s="65"/>
      <c r="X50" s="65"/>
      <c r="Y50" s="65"/>
      <c r="Z50" s="65"/>
      <c r="AA50" s="65"/>
      <c r="AB50" s="65"/>
      <c r="AC50" s="65"/>
      <c r="AD50" s="65"/>
      <c r="AE50" s="65"/>
      <c r="AF50" s="65"/>
      <c r="AG50" s="65"/>
      <c r="AH50" s="65"/>
      <c r="AI50" s="65"/>
      <c r="AJ50" s="65"/>
      <c r="AK50" s="65"/>
      <c r="AL50" s="65"/>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32:AI32"/>
    <mergeCell ref="A33:AL33"/>
    <mergeCell ref="C34:D34"/>
    <mergeCell ref="C37:D37"/>
    <mergeCell ref="C38:G38"/>
    <mergeCell ref="C39:E39"/>
    <mergeCell ref="C40:D40"/>
    <mergeCell ref="O4:Q4"/>
    <mergeCell ref="R4:T4"/>
    <mergeCell ref="A5:A6"/>
    <mergeCell ref="B5:B6"/>
    <mergeCell ref="AJ5:AJ6"/>
    <mergeCell ref="AK5:AK6"/>
    <mergeCell ref="AL5:AL6"/>
  </mergeCells>
  <conditionalFormatting sqref="E6:G31 H6 I6:N31 O6:P6 Q6:AI31">
    <cfRule type="expression" dxfId="0" priority="1">
      <formula>IF(E$6="CN",1,0)</formula>
    </cfRule>
  </conditionalFormatting>
  <conditionalFormatting sqref="E6:G31 H6 I6:N31 O6:P6 Q6:AI31">
    <cfRule type="expression" dxfId="1" priority="2">
      <formula>IF(E$6="CN",1,0)</formula>
    </cfRule>
  </conditionalFormatting>
  <printOptions/>
  <pageMargins bottom="0.16875" footer="0.0" header="0.0" left="0.309027777777778" right="0.25" top="0.309027777777778"/>
  <pageSetup orientation="landscape"/>
  <colBreaks count="1" manualBreakCount="1">
    <brk id="38" man="1"/>
  </colBreaks>
  <drawing r:id="rId1"/>
</worksheet>
</file>

<file path=xl/worksheets/sheet2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42</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776</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3.0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45352</v>
      </c>
      <c r="F5" s="74">
        <f t="shared" ref="F5:AI5" si="1">E5+1</f>
        <v>45353</v>
      </c>
      <c r="G5" s="74">
        <f t="shared" si="1"/>
        <v>45354</v>
      </c>
      <c r="H5" s="74">
        <f t="shared" si="1"/>
        <v>45355</v>
      </c>
      <c r="I5" s="74">
        <f t="shared" si="1"/>
        <v>45356</v>
      </c>
      <c r="J5" s="74">
        <f t="shared" si="1"/>
        <v>45357</v>
      </c>
      <c r="K5" s="74">
        <f t="shared" si="1"/>
        <v>45358</v>
      </c>
      <c r="L5" s="74">
        <f t="shared" si="1"/>
        <v>45359</v>
      </c>
      <c r="M5" s="74">
        <f t="shared" si="1"/>
        <v>45360</v>
      </c>
      <c r="N5" s="74">
        <f t="shared" si="1"/>
        <v>45361</v>
      </c>
      <c r="O5" s="74">
        <f t="shared" si="1"/>
        <v>45362</v>
      </c>
      <c r="P5" s="74">
        <f t="shared" si="1"/>
        <v>45363</v>
      </c>
      <c r="Q5" s="74">
        <f t="shared" si="1"/>
        <v>45364</v>
      </c>
      <c r="R5" s="74">
        <f t="shared" si="1"/>
        <v>45365</v>
      </c>
      <c r="S5" s="74">
        <f t="shared" si="1"/>
        <v>45366</v>
      </c>
      <c r="T5" s="74">
        <f t="shared" si="1"/>
        <v>45367</v>
      </c>
      <c r="U5" s="74">
        <f t="shared" si="1"/>
        <v>45368</v>
      </c>
      <c r="V5" s="74">
        <f t="shared" si="1"/>
        <v>45369</v>
      </c>
      <c r="W5" s="74">
        <f t="shared" si="1"/>
        <v>45370</v>
      </c>
      <c r="X5" s="74">
        <f t="shared" si="1"/>
        <v>45371</v>
      </c>
      <c r="Y5" s="74">
        <f t="shared" si="1"/>
        <v>45372</v>
      </c>
      <c r="Z5" s="74">
        <f t="shared" si="1"/>
        <v>45373</v>
      </c>
      <c r="AA5" s="74">
        <f t="shared" si="1"/>
        <v>45374</v>
      </c>
      <c r="AB5" s="74">
        <f t="shared" si="1"/>
        <v>45375</v>
      </c>
      <c r="AC5" s="74">
        <f t="shared" si="1"/>
        <v>45376</v>
      </c>
      <c r="AD5" s="74">
        <f t="shared" si="1"/>
        <v>45377</v>
      </c>
      <c r="AE5" s="74">
        <f t="shared" si="1"/>
        <v>45378</v>
      </c>
      <c r="AF5" s="74">
        <f t="shared" si="1"/>
        <v>45379</v>
      </c>
      <c r="AG5" s="74">
        <f t="shared" si="1"/>
        <v>45380</v>
      </c>
      <c r="AH5" s="74">
        <f t="shared" si="1"/>
        <v>45381</v>
      </c>
      <c r="AI5" s="74">
        <f t="shared" si="1"/>
        <v>45382</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6</v>
      </c>
      <c r="F6" s="80">
        <f t="shared" si="2"/>
        <v>7</v>
      </c>
      <c r="G6" s="80" t="str">
        <f t="shared" si="2"/>
        <v>CN</v>
      </c>
      <c r="H6" s="80">
        <f t="shared" si="2"/>
        <v>2</v>
      </c>
      <c r="I6" s="80">
        <f t="shared" si="2"/>
        <v>3</v>
      </c>
      <c r="J6" s="80">
        <f t="shared" si="2"/>
        <v>4</v>
      </c>
      <c r="K6" s="80">
        <f t="shared" si="2"/>
        <v>5</v>
      </c>
      <c r="L6" s="80">
        <f t="shared" si="2"/>
        <v>6</v>
      </c>
      <c r="M6" s="80">
        <f t="shared" si="2"/>
        <v>7</v>
      </c>
      <c r="N6" s="80" t="str">
        <f t="shared" si="2"/>
        <v>CN</v>
      </c>
      <c r="O6" s="80">
        <f t="shared" si="2"/>
        <v>2</v>
      </c>
      <c r="P6" s="80">
        <f t="shared" si="2"/>
        <v>3</v>
      </c>
      <c r="Q6" s="80">
        <f t="shared" si="2"/>
        <v>4</v>
      </c>
      <c r="R6" s="80">
        <f t="shared" si="2"/>
        <v>5</v>
      </c>
      <c r="S6" s="80">
        <f t="shared" si="2"/>
        <v>6</v>
      </c>
      <c r="T6" s="80">
        <f t="shared" si="2"/>
        <v>7</v>
      </c>
      <c r="U6" s="80" t="str">
        <f t="shared" si="2"/>
        <v>CN</v>
      </c>
      <c r="V6" s="80">
        <f t="shared" si="2"/>
        <v>2</v>
      </c>
      <c r="W6" s="80">
        <f t="shared" si="2"/>
        <v>3</v>
      </c>
      <c r="X6" s="80">
        <f t="shared" si="2"/>
        <v>4</v>
      </c>
      <c r="Y6" s="80">
        <f t="shared" si="2"/>
        <v>5</v>
      </c>
      <c r="Z6" s="80">
        <f t="shared" si="2"/>
        <v>6</v>
      </c>
      <c r="AA6" s="80">
        <f t="shared" si="2"/>
        <v>7</v>
      </c>
      <c r="AB6" s="80" t="str">
        <f t="shared" si="2"/>
        <v>CN</v>
      </c>
      <c r="AC6" s="80">
        <f t="shared" si="2"/>
        <v>2</v>
      </c>
      <c r="AD6" s="80">
        <f t="shared" si="2"/>
        <v>3</v>
      </c>
      <c r="AE6" s="80">
        <f t="shared" si="2"/>
        <v>4</v>
      </c>
      <c r="AF6" s="80">
        <f t="shared" si="2"/>
        <v>5</v>
      </c>
      <c r="AG6" s="80">
        <f t="shared" si="2"/>
        <v>6</v>
      </c>
      <c r="AH6" s="80">
        <f t="shared" si="2"/>
        <v>7</v>
      </c>
      <c r="AI6" s="80" t="str">
        <f t="shared" si="2"/>
        <v>CN</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94">
        <v>2.255102160046E12</v>
      </c>
      <c r="C7" s="83" t="s">
        <v>328</v>
      </c>
      <c r="D7" s="84" t="s">
        <v>273</v>
      </c>
      <c r="E7" s="85"/>
      <c r="F7" s="85"/>
      <c r="G7" s="85"/>
      <c r="H7" s="85"/>
      <c r="I7" s="85"/>
      <c r="J7" s="85"/>
      <c r="K7" s="85"/>
      <c r="L7" s="85"/>
      <c r="M7" s="85"/>
      <c r="N7" s="85"/>
      <c r="O7" s="85"/>
      <c r="P7" s="123"/>
      <c r="Q7" s="85"/>
      <c r="R7" s="85"/>
      <c r="S7" s="85"/>
      <c r="T7" s="85"/>
      <c r="U7" s="85"/>
      <c r="V7" s="85"/>
      <c r="W7" s="85"/>
      <c r="X7" s="85"/>
      <c r="Y7" s="85"/>
      <c r="Z7" s="85"/>
      <c r="AA7" s="86"/>
      <c r="AB7" s="85"/>
      <c r="AC7" s="85"/>
      <c r="AD7" s="85"/>
      <c r="AE7" s="85"/>
      <c r="AF7" s="85"/>
      <c r="AG7" s="85"/>
      <c r="AH7" s="85"/>
      <c r="AI7" s="85"/>
      <c r="AJ7" s="89">
        <f t="shared" ref="AJ7:AJ42" si="3">COUNTIF(E7:AI7,"K")+2*COUNTIF(E7:AI7,"2K")+COUNTIF(E7:AI7,"TK")+COUNTIF(E7:AI7,"KT")+COUNTIF(E7:AI7,"PK")+COUNTIF(E7:AI7,"KP")+2*COUNTIF(E7:AI7,"K2")</f>
        <v>0</v>
      </c>
      <c r="AK7" s="9">
        <f t="shared" ref="AK7:AK42" si="4">COUNTIF(F7:AJ7,"P")+2*COUNTIF(F7:AJ7,"2P")+COUNTIF(F7:AJ7,"TP")+COUNTIF(F7:AJ7,"PT")+COUNTIF(F7:AJ7,"PK")+COUNTIF(F7:AJ7,"KP")+2*COUNTIF(F7:AJ7,"P2")</f>
        <v>0</v>
      </c>
      <c r="AL7" s="9">
        <f t="shared" ref="AL7:AL42"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94">
        <v>2.255102160052E12</v>
      </c>
      <c r="C8" s="83" t="s">
        <v>777</v>
      </c>
      <c r="D8" s="84" t="s">
        <v>130</v>
      </c>
      <c r="E8" s="86"/>
      <c r="F8" s="86"/>
      <c r="G8" s="85"/>
      <c r="H8" s="85"/>
      <c r="I8" s="85"/>
      <c r="J8" s="85"/>
      <c r="K8" s="86" t="s">
        <v>53</v>
      </c>
      <c r="L8" s="85"/>
      <c r="M8" s="85"/>
      <c r="N8" s="85"/>
      <c r="O8" s="85"/>
      <c r="P8" s="123"/>
      <c r="Q8" s="86"/>
      <c r="R8" s="85"/>
      <c r="S8" s="85"/>
      <c r="T8" s="85"/>
      <c r="U8" s="85"/>
      <c r="V8" s="85"/>
      <c r="W8" s="86"/>
      <c r="X8" s="85"/>
      <c r="Y8" s="86"/>
      <c r="Z8" s="86"/>
      <c r="AA8" s="85"/>
      <c r="AB8" s="85"/>
      <c r="AC8" s="85"/>
      <c r="AD8" s="86"/>
      <c r="AE8" s="85"/>
      <c r="AF8" s="85"/>
      <c r="AG8" s="85"/>
      <c r="AH8" s="85"/>
      <c r="AI8" s="85"/>
      <c r="AJ8" s="89">
        <f t="shared" si="3"/>
        <v>0</v>
      </c>
      <c r="AK8" s="9">
        <f t="shared" si="4"/>
        <v>1</v>
      </c>
      <c r="AL8" s="9">
        <f t="shared" si="5"/>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94">
        <v>2.255102160051E12</v>
      </c>
      <c r="C9" s="83" t="s">
        <v>778</v>
      </c>
      <c r="D9" s="84" t="s">
        <v>779</v>
      </c>
      <c r="E9" s="85"/>
      <c r="F9" s="86" t="s">
        <v>52</v>
      </c>
      <c r="G9" s="86"/>
      <c r="H9" s="86"/>
      <c r="I9" s="86" t="s">
        <v>53</v>
      </c>
      <c r="J9" s="85"/>
      <c r="K9" s="85"/>
      <c r="L9" s="86"/>
      <c r="M9" s="86"/>
      <c r="N9" s="85"/>
      <c r="O9" s="85"/>
      <c r="P9" s="123"/>
      <c r="Q9" s="86"/>
      <c r="R9" s="86" t="s">
        <v>54</v>
      </c>
      <c r="S9" s="86"/>
      <c r="T9" s="86"/>
      <c r="U9" s="85"/>
      <c r="V9" s="86"/>
      <c r="W9" s="86"/>
      <c r="X9" s="86"/>
      <c r="Y9" s="85"/>
      <c r="Z9" s="85"/>
      <c r="AA9" s="85"/>
      <c r="AB9" s="85"/>
      <c r="AC9" s="86"/>
      <c r="AD9" s="85"/>
      <c r="AE9" s="86"/>
      <c r="AF9" s="86"/>
      <c r="AG9" s="85"/>
      <c r="AH9" s="85"/>
      <c r="AI9" s="85"/>
      <c r="AJ9" s="89">
        <f t="shared" si="3"/>
        <v>1</v>
      </c>
      <c r="AK9" s="9">
        <f t="shared" si="4"/>
        <v>1</v>
      </c>
      <c r="AL9" s="9">
        <f t="shared" si="5"/>
        <v>1</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94">
        <v>2.255102160073E12</v>
      </c>
      <c r="C10" s="83" t="s">
        <v>404</v>
      </c>
      <c r="D10" s="84" t="s">
        <v>183</v>
      </c>
      <c r="E10" s="85"/>
      <c r="F10" s="85"/>
      <c r="G10" s="85"/>
      <c r="H10" s="85"/>
      <c r="I10" s="85"/>
      <c r="J10" s="85"/>
      <c r="K10" s="85"/>
      <c r="L10" s="85"/>
      <c r="M10" s="85"/>
      <c r="N10" s="85"/>
      <c r="O10" s="85"/>
      <c r="P10" s="123"/>
      <c r="Q10" s="85"/>
      <c r="R10" s="85"/>
      <c r="S10" s="85"/>
      <c r="T10" s="85"/>
      <c r="U10" s="85"/>
      <c r="V10" s="85"/>
      <c r="W10" s="85"/>
      <c r="X10" s="85"/>
      <c r="Y10" s="85"/>
      <c r="Z10" s="85"/>
      <c r="AA10" s="85"/>
      <c r="AB10" s="85"/>
      <c r="AC10" s="85"/>
      <c r="AD10" s="85"/>
      <c r="AE10" s="85"/>
      <c r="AF10" s="85"/>
      <c r="AG10" s="85"/>
      <c r="AH10" s="85"/>
      <c r="AI10" s="85"/>
      <c r="AJ10" s="89">
        <f t="shared" si="3"/>
        <v>0</v>
      </c>
      <c r="AK10" s="9">
        <f t="shared" si="4"/>
        <v>0</v>
      </c>
      <c r="AL10" s="9">
        <f t="shared" si="5"/>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94">
        <v>2.255102160055E12</v>
      </c>
      <c r="C11" s="83" t="s">
        <v>780</v>
      </c>
      <c r="D11" s="84" t="s">
        <v>428</v>
      </c>
      <c r="E11" s="85"/>
      <c r="F11" s="85"/>
      <c r="G11" s="85"/>
      <c r="H11" s="85"/>
      <c r="I11" s="85"/>
      <c r="J11" s="85"/>
      <c r="K11" s="85"/>
      <c r="L11" s="85"/>
      <c r="M11" s="85"/>
      <c r="N11" s="85"/>
      <c r="O11" s="85"/>
      <c r="P11" s="123"/>
      <c r="Q11" s="85"/>
      <c r="R11" s="85"/>
      <c r="S11" s="85"/>
      <c r="T11" s="85"/>
      <c r="U11" s="85"/>
      <c r="V11" s="85"/>
      <c r="W11" s="85"/>
      <c r="X11" s="85"/>
      <c r="Y11" s="85"/>
      <c r="Z11" s="85"/>
      <c r="AA11" s="85"/>
      <c r="AB11" s="85"/>
      <c r="AC11" s="85"/>
      <c r="AD11" s="85"/>
      <c r="AE11" s="85"/>
      <c r="AF11" s="85"/>
      <c r="AG11" s="85"/>
      <c r="AH11" s="85"/>
      <c r="AI11" s="85"/>
      <c r="AJ11" s="89">
        <f t="shared" si="3"/>
        <v>0</v>
      </c>
      <c r="AK11" s="9">
        <f t="shared" si="4"/>
        <v>0</v>
      </c>
      <c r="AL11" s="9">
        <f t="shared" si="5"/>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94">
        <v>2.255102160048E12</v>
      </c>
      <c r="C12" s="83" t="s">
        <v>781</v>
      </c>
      <c r="D12" s="84" t="s">
        <v>64</v>
      </c>
      <c r="E12" s="85"/>
      <c r="F12" s="85"/>
      <c r="G12" s="85"/>
      <c r="H12" s="85"/>
      <c r="I12" s="85"/>
      <c r="J12" s="85"/>
      <c r="K12" s="86"/>
      <c r="L12" s="85"/>
      <c r="M12" s="85"/>
      <c r="N12" s="86"/>
      <c r="O12" s="86"/>
      <c r="P12" s="123"/>
      <c r="Q12" s="85"/>
      <c r="R12" s="85"/>
      <c r="S12" s="85"/>
      <c r="T12" s="85"/>
      <c r="U12" s="85"/>
      <c r="V12" s="85"/>
      <c r="W12" s="86"/>
      <c r="X12" s="85"/>
      <c r="Y12" s="85"/>
      <c r="Z12" s="85"/>
      <c r="AA12" s="85"/>
      <c r="AB12" s="85"/>
      <c r="AC12" s="85"/>
      <c r="AD12" s="85"/>
      <c r="AE12" s="85"/>
      <c r="AF12" s="85"/>
      <c r="AG12" s="85"/>
      <c r="AH12" s="85"/>
      <c r="AI12" s="85"/>
      <c r="AJ12" s="89">
        <f t="shared" si="3"/>
        <v>0</v>
      </c>
      <c r="AK12" s="9">
        <f t="shared" si="4"/>
        <v>0</v>
      </c>
      <c r="AL12" s="9">
        <f t="shared" si="5"/>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94">
        <v>2.255102160058E12</v>
      </c>
      <c r="C13" s="83" t="s">
        <v>196</v>
      </c>
      <c r="D13" s="84" t="s">
        <v>64</v>
      </c>
      <c r="E13" s="85"/>
      <c r="F13" s="85"/>
      <c r="G13" s="85"/>
      <c r="H13" s="85"/>
      <c r="I13" s="85"/>
      <c r="J13" s="85"/>
      <c r="K13" s="85"/>
      <c r="L13" s="85"/>
      <c r="M13" s="85"/>
      <c r="N13" s="85"/>
      <c r="O13" s="85"/>
      <c r="P13" s="123"/>
      <c r="Q13" s="85"/>
      <c r="R13" s="85"/>
      <c r="S13" s="85"/>
      <c r="T13" s="85"/>
      <c r="U13" s="85"/>
      <c r="V13" s="85"/>
      <c r="W13" s="85"/>
      <c r="X13" s="86"/>
      <c r="Y13" s="85"/>
      <c r="Z13" s="85"/>
      <c r="AA13" s="86"/>
      <c r="AB13" s="85"/>
      <c r="AC13" s="86"/>
      <c r="AD13" s="85"/>
      <c r="AE13" s="85"/>
      <c r="AF13" s="85"/>
      <c r="AG13" s="85"/>
      <c r="AH13" s="85"/>
      <c r="AI13" s="85"/>
      <c r="AJ13" s="89">
        <f t="shared" si="3"/>
        <v>0</v>
      </c>
      <c r="AK13" s="9">
        <f t="shared" si="4"/>
        <v>0</v>
      </c>
      <c r="AL13" s="9">
        <f t="shared" si="5"/>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94">
        <v>2.255102160072E12</v>
      </c>
      <c r="C14" s="83" t="s">
        <v>734</v>
      </c>
      <c r="D14" s="84" t="s">
        <v>64</v>
      </c>
      <c r="E14" s="85"/>
      <c r="F14" s="86"/>
      <c r="G14" s="86"/>
      <c r="H14" s="86"/>
      <c r="I14" s="85"/>
      <c r="J14" s="85"/>
      <c r="K14" s="86"/>
      <c r="L14" s="86"/>
      <c r="M14" s="86"/>
      <c r="N14" s="85"/>
      <c r="O14" s="86"/>
      <c r="P14" s="124"/>
      <c r="Q14" s="85"/>
      <c r="R14" s="85"/>
      <c r="S14" s="85"/>
      <c r="T14" s="85"/>
      <c r="U14" s="85"/>
      <c r="V14" s="85"/>
      <c r="W14" s="85"/>
      <c r="X14" s="85"/>
      <c r="Y14" s="85"/>
      <c r="Z14" s="85"/>
      <c r="AA14" s="85"/>
      <c r="AB14" s="86"/>
      <c r="AC14" s="86"/>
      <c r="AD14" s="86"/>
      <c r="AE14" s="86"/>
      <c r="AF14" s="85"/>
      <c r="AG14" s="86"/>
      <c r="AH14" s="86"/>
      <c r="AI14" s="86"/>
      <c r="AJ14" s="89">
        <f t="shared" si="3"/>
        <v>0</v>
      </c>
      <c r="AK14" s="9">
        <f t="shared" si="4"/>
        <v>0</v>
      </c>
      <c r="AL14" s="9">
        <f t="shared" si="5"/>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94">
        <v>2.255102160064E12</v>
      </c>
      <c r="C15" s="83" t="s">
        <v>782</v>
      </c>
      <c r="D15" s="84" t="s">
        <v>322</v>
      </c>
      <c r="E15" s="85"/>
      <c r="F15" s="85"/>
      <c r="G15" s="85"/>
      <c r="H15" s="85"/>
      <c r="I15" s="85"/>
      <c r="J15" s="85"/>
      <c r="K15" s="85"/>
      <c r="L15" s="85"/>
      <c r="M15" s="86"/>
      <c r="N15" s="85"/>
      <c r="O15" s="85"/>
      <c r="P15" s="123"/>
      <c r="Q15" s="85"/>
      <c r="R15" s="85"/>
      <c r="S15" s="85"/>
      <c r="T15" s="86"/>
      <c r="U15" s="85"/>
      <c r="V15" s="85"/>
      <c r="W15" s="85"/>
      <c r="X15" s="86"/>
      <c r="Y15" s="85"/>
      <c r="Z15" s="85"/>
      <c r="AA15" s="86"/>
      <c r="AB15" s="85"/>
      <c r="AC15" s="85"/>
      <c r="AD15" s="85"/>
      <c r="AE15" s="85"/>
      <c r="AF15" s="85"/>
      <c r="AG15" s="85"/>
      <c r="AH15" s="85"/>
      <c r="AI15" s="85"/>
      <c r="AJ15" s="89">
        <f t="shared" si="3"/>
        <v>0</v>
      </c>
      <c r="AK15" s="9">
        <f t="shared" si="4"/>
        <v>0</v>
      </c>
      <c r="AL15" s="9">
        <f t="shared" si="5"/>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94">
        <v>2.255102160053E12</v>
      </c>
      <c r="C16" s="83" t="s">
        <v>783</v>
      </c>
      <c r="D16" s="84" t="s">
        <v>360</v>
      </c>
      <c r="E16" s="85"/>
      <c r="F16" s="85"/>
      <c r="G16" s="85"/>
      <c r="H16" s="85"/>
      <c r="I16" s="85"/>
      <c r="J16" s="85"/>
      <c r="K16" s="85"/>
      <c r="L16" s="85"/>
      <c r="M16" s="85"/>
      <c r="N16" s="85"/>
      <c r="O16" s="85"/>
      <c r="P16" s="123"/>
      <c r="Q16" s="85"/>
      <c r="R16" s="85"/>
      <c r="S16" s="85"/>
      <c r="T16" s="85"/>
      <c r="U16" s="85"/>
      <c r="V16" s="85"/>
      <c r="W16" s="85"/>
      <c r="X16" s="85"/>
      <c r="Y16" s="85"/>
      <c r="Z16" s="85"/>
      <c r="AA16" s="85"/>
      <c r="AB16" s="85"/>
      <c r="AC16" s="85"/>
      <c r="AD16" s="85"/>
      <c r="AE16" s="86"/>
      <c r="AF16" s="85"/>
      <c r="AG16" s="85"/>
      <c r="AH16" s="85"/>
      <c r="AI16" s="85"/>
      <c r="AJ16" s="89">
        <f t="shared" si="3"/>
        <v>0</v>
      </c>
      <c r="AK16" s="9">
        <f t="shared" si="4"/>
        <v>0</v>
      </c>
      <c r="AL16" s="9">
        <f t="shared" si="5"/>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94">
        <v>2.255102160044E12</v>
      </c>
      <c r="C17" s="83" t="s">
        <v>784</v>
      </c>
      <c r="D17" s="84" t="s">
        <v>785</v>
      </c>
      <c r="E17" s="85"/>
      <c r="F17" s="85"/>
      <c r="G17" s="85"/>
      <c r="H17" s="85"/>
      <c r="I17" s="85"/>
      <c r="J17" s="85"/>
      <c r="K17" s="85"/>
      <c r="L17" s="85"/>
      <c r="M17" s="85"/>
      <c r="N17" s="85"/>
      <c r="O17" s="85"/>
      <c r="P17" s="123"/>
      <c r="Q17" s="85"/>
      <c r="R17" s="85"/>
      <c r="S17" s="85"/>
      <c r="T17" s="85"/>
      <c r="U17" s="85"/>
      <c r="V17" s="85"/>
      <c r="W17" s="85"/>
      <c r="X17" s="85"/>
      <c r="Y17" s="85"/>
      <c r="Z17" s="85"/>
      <c r="AA17" s="85"/>
      <c r="AB17" s="85"/>
      <c r="AC17" s="86"/>
      <c r="AD17" s="85"/>
      <c r="AE17" s="86"/>
      <c r="AF17" s="85"/>
      <c r="AG17" s="85"/>
      <c r="AH17" s="85"/>
      <c r="AI17" s="85"/>
      <c r="AJ17" s="89">
        <f t="shared" si="3"/>
        <v>0</v>
      </c>
      <c r="AK17" s="9">
        <f t="shared" si="4"/>
        <v>0</v>
      </c>
      <c r="AL17" s="9">
        <f t="shared" si="5"/>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94">
        <v>2.255102160075E12</v>
      </c>
      <c r="C18" s="83" t="s">
        <v>786</v>
      </c>
      <c r="D18" s="84" t="s">
        <v>243</v>
      </c>
      <c r="E18" s="85"/>
      <c r="F18" s="85"/>
      <c r="G18" s="85"/>
      <c r="H18" s="85"/>
      <c r="I18" s="85"/>
      <c r="J18" s="85"/>
      <c r="K18" s="85"/>
      <c r="L18" s="85"/>
      <c r="M18" s="85"/>
      <c r="N18" s="85"/>
      <c r="O18" s="85"/>
      <c r="P18" s="123"/>
      <c r="Q18" s="86"/>
      <c r="R18" s="85"/>
      <c r="S18" s="85"/>
      <c r="T18" s="85"/>
      <c r="U18" s="85"/>
      <c r="V18" s="85"/>
      <c r="W18" s="85"/>
      <c r="X18" s="85"/>
      <c r="Y18" s="85"/>
      <c r="Z18" s="85"/>
      <c r="AA18" s="85"/>
      <c r="AB18" s="85"/>
      <c r="AC18" s="85"/>
      <c r="AD18" s="85"/>
      <c r="AE18" s="85"/>
      <c r="AF18" s="85"/>
      <c r="AG18" s="85"/>
      <c r="AH18" s="85"/>
      <c r="AI18" s="85"/>
      <c r="AJ18" s="89">
        <f t="shared" si="3"/>
        <v>0</v>
      </c>
      <c r="AK18" s="9">
        <f t="shared" si="4"/>
        <v>0</v>
      </c>
      <c r="AL18" s="9">
        <f t="shared" si="5"/>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94">
        <v>2.25510216004E12</v>
      </c>
      <c r="C19" s="83" t="s">
        <v>787</v>
      </c>
      <c r="D19" s="84" t="s">
        <v>243</v>
      </c>
      <c r="E19" s="85"/>
      <c r="F19" s="85"/>
      <c r="G19" s="85"/>
      <c r="H19" s="85"/>
      <c r="I19" s="85"/>
      <c r="J19" s="85"/>
      <c r="K19" s="85"/>
      <c r="L19" s="85"/>
      <c r="M19" s="85"/>
      <c r="N19" s="85"/>
      <c r="O19" s="85"/>
      <c r="P19" s="123"/>
      <c r="Q19" s="85"/>
      <c r="R19" s="85"/>
      <c r="S19" s="85"/>
      <c r="T19" s="85"/>
      <c r="U19" s="85"/>
      <c r="V19" s="85"/>
      <c r="W19" s="85"/>
      <c r="X19" s="85"/>
      <c r="Y19" s="85"/>
      <c r="Z19" s="85"/>
      <c r="AA19" s="85"/>
      <c r="AB19" s="85"/>
      <c r="AC19" s="85"/>
      <c r="AD19" s="85"/>
      <c r="AE19" s="85"/>
      <c r="AF19" s="85"/>
      <c r="AG19" s="85"/>
      <c r="AH19" s="85"/>
      <c r="AI19" s="85"/>
      <c r="AJ19" s="89">
        <f t="shared" si="3"/>
        <v>0</v>
      </c>
      <c r="AK19" s="9">
        <f t="shared" si="4"/>
        <v>0</v>
      </c>
      <c r="AL19" s="9">
        <f t="shared" si="5"/>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94">
        <v>2.255102160061E12</v>
      </c>
      <c r="C20" s="95" t="s">
        <v>788</v>
      </c>
      <c r="D20" s="84" t="s">
        <v>648</v>
      </c>
      <c r="E20" s="85"/>
      <c r="F20" s="86" t="s">
        <v>54</v>
      </c>
      <c r="G20" s="86"/>
      <c r="H20" s="85"/>
      <c r="I20" s="85"/>
      <c r="J20" s="85"/>
      <c r="K20" s="86"/>
      <c r="L20" s="86"/>
      <c r="M20" s="86"/>
      <c r="N20" s="85"/>
      <c r="O20" s="85"/>
      <c r="P20" s="124"/>
      <c r="Q20" s="86"/>
      <c r="R20" s="85"/>
      <c r="S20" s="85"/>
      <c r="T20" s="86"/>
      <c r="U20" s="85"/>
      <c r="V20" s="86"/>
      <c r="W20" s="86"/>
      <c r="X20" s="86"/>
      <c r="Y20" s="85"/>
      <c r="Z20" s="85"/>
      <c r="AA20" s="85"/>
      <c r="AB20" s="86"/>
      <c r="AC20" s="86"/>
      <c r="AD20" s="85"/>
      <c r="AE20" s="85"/>
      <c r="AF20" s="85"/>
      <c r="AG20" s="85"/>
      <c r="AH20" s="86"/>
      <c r="AI20" s="85"/>
      <c r="AJ20" s="89">
        <f t="shared" si="3"/>
        <v>0</v>
      </c>
      <c r="AK20" s="9">
        <f t="shared" si="4"/>
        <v>0</v>
      </c>
      <c r="AL20" s="9">
        <f t="shared" si="5"/>
        <v>1</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94">
        <v>2.255102160069E12</v>
      </c>
      <c r="C21" s="83" t="s">
        <v>175</v>
      </c>
      <c r="D21" s="84" t="s">
        <v>66</v>
      </c>
      <c r="E21" s="85"/>
      <c r="F21" s="85"/>
      <c r="G21" s="86"/>
      <c r="H21" s="86"/>
      <c r="I21" s="85"/>
      <c r="J21" s="85"/>
      <c r="K21" s="85"/>
      <c r="L21" s="85"/>
      <c r="M21" s="85"/>
      <c r="N21" s="85"/>
      <c r="O21" s="85"/>
      <c r="P21" s="124"/>
      <c r="Q21" s="85"/>
      <c r="R21" s="85"/>
      <c r="S21" s="85"/>
      <c r="T21" s="85"/>
      <c r="U21" s="85"/>
      <c r="V21" s="86"/>
      <c r="W21" s="85"/>
      <c r="X21" s="86"/>
      <c r="Y21" s="85"/>
      <c r="Z21" s="85"/>
      <c r="AA21" s="86"/>
      <c r="AB21" s="86"/>
      <c r="AC21" s="86"/>
      <c r="AD21" s="85"/>
      <c r="AE21" s="85"/>
      <c r="AF21" s="85"/>
      <c r="AG21" s="85"/>
      <c r="AH21" s="86"/>
      <c r="AI21" s="85"/>
      <c r="AJ21" s="89">
        <f t="shared" si="3"/>
        <v>0</v>
      </c>
      <c r="AK21" s="9">
        <f t="shared" si="4"/>
        <v>0</v>
      </c>
      <c r="AL21" s="9">
        <f t="shared" si="5"/>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94">
        <v>2.255102160037E12</v>
      </c>
      <c r="C22" s="83" t="s">
        <v>789</v>
      </c>
      <c r="D22" s="84" t="s">
        <v>191</v>
      </c>
      <c r="E22" s="85"/>
      <c r="F22" s="86"/>
      <c r="G22" s="85"/>
      <c r="H22" s="85"/>
      <c r="I22" s="85"/>
      <c r="J22" s="85"/>
      <c r="K22" s="85"/>
      <c r="L22" s="85"/>
      <c r="M22" s="86"/>
      <c r="N22" s="85"/>
      <c r="O22" s="85"/>
      <c r="P22" s="123"/>
      <c r="Q22" s="85"/>
      <c r="R22" s="85"/>
      <c r="S22" s="86" t="s">
        <v>54</v>
      </c>
      <c r="T22" s="85"/>
      <c r="U22" s="85"/>
      <c r="V22" s="85"/>
      <c r="W22" s="86"/>
      <c r="X22" s="85"/>
      <c r="Y22" s="85"/>
      <c r="Z22" s="85"/>
      <c r="AA22" s="85"/>
      <c r="AB22" s="85"/>
      <c r="AC22" s="86"/>
      <c r="AD22" s="85"/>
      <c r="AE22" s="85"/>
      <c r="AF22" s="85"/>
      <c r="AG22" s="85"/>
      <c r="AH22" s="85"/>
      <c r="AI22" s="85"/>
      <c r="AJ22" s="89">
        <f t="shared" si="3"/>
        <v>0</v>
      </c>
      <c r="AK22" s="9">
        <f t="shared" si="4"/>
        <v>0</v>
      </c>
      <c r="AL22" s="9">
        <f t="shared" si="5"/>
        <v>1</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94">
        <v>2.255102160077E12</v>
      </c>
      <c r="C23" s="83" t="s">
        <v>790</v>
      </c>
      <c r="D23" s="84" t="s">
        <v>193</v>
      </c>
      <c r="E23" s="85"/>
      <c r="F23" s="85"/>
      <c r="G23" s="85"/>
      <c r="H23" s="85"/>
      <c r="I23" s="85"/>
      <c r="J23" s="85"/>
      <c r="K23" s="85"/>
      <c r="L23" s="85"/>
      <c r="M23" s="85"/>
      <c r="N23" s="85"/>
      <c r="O23" s="85"/>
      <c r="P23" s="123"/>
      <c r="Q23" s="86" t="s">
        <v>53</v>
      </c>
      <c r="R23" s="85"/>
      <c r="S23" s="85"/>
      <c r="T23" s="85"/>
      <c r="U23" s="85"/>
      <c r="V23" s="85"/>
      <c r="W23" s="85"/>
      <c r="X23" s="85"/>
      <c r="Y23" s="85"/>
      <c r="Z23" s="85"/>
      <c r="AA23" s="85"/>
      <c r="AB23" s="85"/>
      <c r="AC23" s="85"/>
      <c r="AD23" s="85"/>
      <c r="AE23" s="85"/>
      <c r="AF23" s="85"/>
      <c r="AG23" s="85"/>
      <c r="AH23" s="85"/>
      <c r="AI23" s="85"/>
      <c r="AJ23" s="89">
        <f t="shared" si="3"/>
        <v>0</v>
      </c>
      <c r="AK23" s="9">
        <f t="shared" si="4"/>
        <v>1</v>
      </c>
      <c r="AL23" s="9">
        <f t="shared" si="5"/>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94">
        <v>2.255102160066E12</v>
      </c>
      <c r="C24" s="83" t="s">
        <v>754</v>
      </c>
      <c r="D24" s="84" t="s">
        <v>251</v>
      </c>
      <c r="E24" s="85"/>
      <c r="F24" s="85"/>
      <c r="G24" s="86"/>
      <c r="H24" s="85"/>
      <c r="I24" s="85"/>
      <c r="J24" s="85"/>
      <c r="K24" s="85"/>
      <c r="L24" s="85"/>
      <c r="M24" s="85"/>
      <c r="N24" s="85"/>
      <c r="O24" s="85"/>
      <c r="P24" s="123"/>
      <c r="Q24" s="86"/>
      <c r="R24" s="85"/>
      <c r="S24" s="85"/>
      <c r="T24" s="85"/>
      <c r="U24" s="85"/>
      <c r="V24" s="85"/>
      <c r="W24" s="86"/>
      <c r="X24" s="86"/>
      <c r="Y24" s="85"/>
      <c r="Z24" s="86"/>
      <c r="AA24" s="85"/>
      <c r="AB24" s="85"/>
      <c r="AC24" s="85"/>
      <c r="AD24" s="85"/>
      <c r="AE24" s="86"/>
      <c r="AF24" s="85"/>
      <c r="AG24" s="85"/>
      <c r="AH24" s="85"/>
      <c r="AI24" s="85"/>
      <c r="AJ24" s="89">
        <f t="shared" si="3"/>
        <v>0</v>
      </c>
      <c r="AK24" s="9">
        <f t="shared" si="4"/>
        <v>0</v>
      </c>
      <c r="AL24" s="9">
        <f t="shared" si="5"/>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94">
        <v>2.255102160047E12</v>
      </c>
      <c r="C25" s="128" t="s">
        <v>791</v>
      </c>
      <c r="D25" s="129" t="s">
        <v>475</v>
      </c>
      <c r="E25" s="85"/>
      <c r="F25" s="85"/>
      <c r="G25" s="85"/>
      <c r="H25" s="85"/>
      <c r="I25" s="85"/>
      <c r="J25" s="85"/>
      <c r="K25" s="85"/>
      <c r="L25" s="86" t="s">
        <v>53</v>
      </c>
      <c r="M25" s="86"/>
      <c r="N25" s="85"/>
      <c r="O25" s="85"/>
      <c r="P25" s="123"/>
      <c r="Q25" s="85"/>
      <c r="R25" s="85"/>
      <c r="S25" s="85"/>
      <c r="T25" s="85"/>
      <c r="U25" s="85"/>
      <c r="V25" s="86"/>
      <c r="W25" s="85"/>
      <c r="X25" s="85"/>
      <c r="Y25" s="86"/>
      <c r="Z25" s="85"/>
      <c r="AA25" s="85"/>
      <c r="AB25" s="85"/>
      <c r="AC25" s="86"/>
      <c r="AD25" s="86"/>
      <c r="AE25" s="85"/>
      <c r="AF25" s="85"/>
      <c r="AG25" s="85"/>
      <c r="AH25" s="85"/>
      <c r="AI25" s="85"/>
      <c r="AJ25" s="89">
        <f t="shared" si="3"/>
        <v>0</v>
      </c>
      <c r="AK25" s="9">
        <f t="shared" si="4"/>
        <v>1</v>
      </c>
      <c r="AL25" s="9">
        <f t="shared" si="5"/>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94">
        <v>2.255102160038E12</v>
      </c>
      <c r="C26" s="83" t="s">
        <v>333</v>
      </c>
      <c r="D26" s="84" t="s">
        <v>270</v>
      </c>
      <c r="E26" s="85"/>
      <c r="F26" s="85"/>
      <c r="G26" s="85"/>
      <c r="H26" s="86"/>
      <c r="I26" s="85"/>
      <c r="J26" s="85"/>
      <c r="K26" s="85"/>
      <c r="L26" s="85"/>
      <c r="M26" s="85"/>
      <c r="N26" s="85"/>
      <c r="O26" s="85"/>
      <c r="P26" s="123"/>
      <c r="Q26" s="85"/>
      <c r="R26" s="85"/>
      <c r="S26" s="85"/>
      <c r="T26" s="85"/>
      <c r="U26" s="85"/>
      <c r="V26" s="85"/>
      <c r="W26" s="86"/>
      <c r="X26" s="85"/>
      <c r="Y26" s="85"/>
      <c r="Z26" s="85"/>
      <c r="AA26" s="85"/>
      <c r="AB26" s="85"/>
      <c r="AC26" s="85"/>
      <c r="AD26" s="85"/>
      <c r="AE26" s="85"/>
      <c r="AF26" s="85"/>
      <c r="AG26" s="85"/>
      <c r="AH26" s="85"/>
      <c r="AI26" s="85"/>
      <c r="AJ26" s="89">
        <f t="shared" si="3"/>
        <v>0</v>
      </c>
      <c r="AK26" s="9">
        <f t="shared" si="4"/>
        <v>0</v>
      </c>
      <c r="AL26" s="9">
        <f t="shared" si="5"/>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94">
        <v>2.255102160062E12</v>
      </c>
      <c r="C27" s="95" t="s">
        <v>792</v>
      </c>
      <c r="D27" s="84" t="s">
        <v>580</v>
      </c>
      <c r="E27" s="85"/>
      <c r="F27" s="86" t="s">
        <v>52</v>
      </c>
      <c r="G27" s="85"/>
      <c r="H27" s="85"/>
      <c r="I27" s="85"/>
      <c r="J27" s="85"/>
      <c r="K27" s="85"/>
      <c r="L27" s="85"/>
      <c r="M27" s="85"/>
      <c r="N27" s="85"/>
      <c r="O27" s="85"/>
      <c r="P27" s="123"/>
      <c r="Q27" s="85"/>
      <c r="R27" s="85"/>
      <c r="S27" s="85"/>
      <c r="T27" s="85"/>
      <c r="U27" s="85"/>
      <c r="V27" s="85"/>
      <c r="W27" s="85"/>
      <c r="X27" s="85"/>
      <c r="Y27" s="85"/>
      <c r="Z27" s="85"/>
      <c r="AA27" s="85"/>
      <c r="AB27" s="85"/>
      <c r="AC27" s="86"/>
      <c r="AD27" s="85"/>
      <c r="AE27" s="85"/>
      <c r="AF27" s="85"/>
      <c r="AG27" s="85"/>
      <c r="AH27" s="85"/>
      <c r="AI27" s="85"/>
      <c r="AJ27" s="89">
        <f t="shared" si="3"/>
        <v>1</v>
      </c>
      <c r="AK27" s="9">
        <f t="shared" si="4"/>
        <v>0</v>
      </c>
      <c r="AL27" s="9">
        <f t="shared" si="5"/>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94">
        <v>2.255102160056E12</v>
      </c>
      <c r="C28" s="83" t="s">
        <v>438</v>
      </c>
      <c r="D28" s="84" t="s">
        <v>403</v>
      </c>
      <c r="E28" s="85"/>
      <c r="F28" s="85"/>
      <c r="G28" s="85"/>
      <c r="H28" s="85"/>
      <c r="I28" s="85"/>
      <c r="J28" s="85"/>
      <c r="K28" s="85"/>
      <c r="L28" s="85"/>
      <c r="M28" s="85"/>
      <c r="N28" s="85"/>
      <c r="O28" s="85"/>
      <c r="P28" s="123"/>
      <c r="Q28" s="85"/>
      <c r="R28" s="85"/>
      <c r="S28" s="85"/>
      <c r="T28" s="85"/>
      <c r="U28" s="85"/>
      <c r="V28" s="85"/>
      <c r="W28" s="85"/>
      <c r="X28" s="86"/>
      <c r="Y28" s="85"/>
      <c r="Z28" s="85"/>
      <c r="AA28" s="85"/>
      <c r="AB28" s="85"/>
      <c r="AC28" s="85"/>
      <c r="AD28" s="85"/>
      <c r="AE28" s="85"/>
      <c r="AF28" s="85"/>
      <c r="AG28" s="85"/>
      <c r="AH28" s="85"/>
      <c r="AI28" s="85"/>
      <c r="AJ28" s="89">
        <f t="shared" si="3"/>
        <v>0</v>
      </c>
      <c r="AK28" s="9">
        <f t="shared" si="4"/>
        <v>0</v>
      </c>
      <c r="AL28" s="9">
        <f t="shared" si="5"/>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94">
        <v>2.255102160057E12</v>
      </c>
      <c r="C29" s="83" t="s">
        <v>559</v>
      </c>
      <c r="D29" s="84" t="s">
        <v>450</v>
      </c>
      <c r="E29" s="85"/>
      <c r="F29" s="85"/>
      <c r="G29" s="85"/>
      <c r="H29" s="86"/>
      <c r="I29" s="85"/>
      <c r="J29" s="85"/>
      <c r="K29" s="86"/>
      <c r="L29" s="85"/>
      <c r="M29" s="85"/>
      <c r="N29" s="85"/>
      <c r="O29" s="85"/>
      <c r="P29" s="123"/>
      <c r="Q29" s="85"/>
      <c r="R29" s="85"/>
      <c r="S29" s="85"/>
      <c r="T29" s="85"/>
      <c r="U29" s="85"/>
      <c r="V29" s="85"/>
      <c r="W29" s="85"/>
      <c r="X29" s="85"/>
      <c r="Y29" s="85"/>
      <c r="Z29" s="85"/>
      <c r="AA29" s="85"/>
      <c r="AB29" s="85"/>
      <c r="AC29" s="86"/>
      <c r="AD29" s="85"/>
      <c r="AE29" s="85"/>
      <c r="AF29" s="85"/>
      <c r="AG29" s="85"/>
      <c r="AH29" s="85"/>
      <c r="AI29" s="85"/>
      <c r="AJ29" s="89">
        <f t="shared" si="3"/>
        <v>0</v>
      </c>
      <c r="AK29" s="9">
        <f t="shared" si="4"/>
        <v>0</v>
      </c>
      <c r="AL29" s="9">
        <f t="shared" si="5"/>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94">
        <v>2.255102160063E12</v>
      </c>
      <c r="C30" s="83" t="s">
        <v>233</v>
      </c>
      <c r="D30" s="84" t="s">
        <v>450</v>
      </c>
      <c r="E30" s="86" t="s">
        <v>53</v>
      </c>
      <c r="F30" s="85"/>
      <c r="G30" s="85"/>
      <c r="H30" s="86" t="s">
        <v>52</v>
      </c>
      <c r="I30" s="85"/>
      <c r="J30" s="85"/>
      <c r="K30" s="85"/>
      <c r="L30" s="85"/>
      <c r="M30" s="86"/>
      <c r="N30" s="85"/>
      <c r="O30" s="85"/>
      <c r="P30" s="123"/>
      <c r="Q30" s="85"/>
      <c r="R30" s="85"/>
      <c r="S30" s="85"/>
      <c r="T30" s="85"/>
      <c r="U30" s="85"/>
      <c r="V30" s="85"/>
      <c r="W30" s="86"/>
      <c r="X30" s="86"/>
      <c r="Y30" s="85"/>
      <c r="Z30" s="85"/>
      <c r="AA30" s="85"/>
      <c r="AB30" s="86"/>
      <c r="AC30" s="85"/>
      <c r="AD30" s="85"/>
      <c r="AE30" s="85"/>
      <c r="AF30" s="85"/>
      <c r="AG30" s="86"/>
      <c r="AH30" s="85"/>
      <c r="AI30" s="85"/>
      <c r="AJ30" s="89">
        <f t="shared" si="3"/>
        <v>1</v>
      </c>
      <c r="AK30" s="9">
        <f t="shared" si="4"/>
        <v>0</v>
      </c>
      <c r="AL30" s="9">
        <f t="shared" si="5"/>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196">
        <v>25.0</v>
      </c>
      <c r="B31" s="94">
        <v>2.255102160036E12</v>
      </c>
      <c r="C31" s="83" t="s">
        <v>793</v>
      </c>
      <c r="D31" s="84" t="s">
        <v>89</v>
      </c>
      <c r="E31" s="85"/>
      <c r="F31" s="85"/>
      <c r="G31" s="85"/>
      <c r="H31" s="85"/>
      <c r="I31" s="85"/>
      <c r="J31" s="85"/>
      <c r="K31" s="85"/>
      <c r="L31" s="85"/>
      <c r="M31" s="85"/>
      <c r="N31" s="85"/>
      <c r="O31" s="85"/>
      <c r="P31" s="123"/>
      <c r="Q31" s="86"/>
      <c r="R31" s="85"/>
      <c r="S31" s="85"/>
      <c r="T31" s="85"/>
      <c r="U31" s="85"/>
      <c r="V31" s="85"/>
      <c r="W31" s="85"/>
      <c r="X31" s="85"/>
      <c r="Y31" s="85"/>
      <c r="Z31" s="85"/>
      <c r="AA31" s="85"/>
      <c r="AB31" s="85"/>
      <c r="AC31" s="85"/>
      <c r="AD31" s="85"/>
      <c r="AE31" s="85"/>
      <c r="AF31" s="85"/>
      <c r="AG31" s="85"/>
      <c r="AH31" s="85"/>
      <c r="AI31" s="85"/>
      <c r="AJ31" s="89">
        <f t="shared" si="3"/>
        <v>0</v>
      </c>
      <c r="AK31" s="9">
        <f t="shared" si="4"/>
        <v>0</v>
      </c>
      <c r="AL31" s="9">
        <f t="shared" si="5"/>
        <v>0</v>
      </c>
      <c r="AM31" s="93"/>
      <c r="AN31" s="93"/>
      <c r="AO31" s="64"/>
      <c r="AP31" s="76"/>
      <c r="AQ31" s="76"/>
      <c r="AR31" s="76"/>
      <c r="AS31" s="76"/>
      <c r="AT31" s="76"/>
      <c r="AU31" s="76"/>
      <c r="AV31" s="76"/>
      <c r="AW31" s="76"/>
      <c r="AX31" s="76"/>
      <c r="AY31" s="76"/>
      <c r="AZ31" s="76"/>
      <c r="BA31" s="76"/>
      <c r="BB31" s="76"/>
      <c r="BC31" s="76"/>
      <c r="BD31" s="76"/>
      <c r="BE31" s="76"/>
      <c r="BF31" s="76"/>
    </row>
    <row r="32" ht="21.0" customHeight="1">
      <c r="A32" s="81">
        <v>26.0</v>
      </c>
      <c r="B32" s="94">
        <v>2.25510216007E12</v>
      </c>
      <c r="C32" s="83" t="s">
        <v>794</v>
      </c>
      <c r="D32" s="84" t="s">
        <v>219</v>
      </c>
      <c r="E32" s="85"/>
      <c r="F32" s="85"/>
      <c r="G32" s="85"/>
      <c r="H32" s="85"/>
      <c r="I32" s="85"/>
      <c r="J32" s="85"/>
      <c r="K32" s="85"/>
      <c r="L32" s="85"/>
      <c r="M32" s="85"/>
      <c r="N32" s="85"/>
      <c r="O32" s="85"/>
      <c r="P32" s="123"/>
      <c r="Q32" s="85"/>
      <c r="R32" s="85"/>
      <c r="S32" s="85"/>
      <c r="T32" s="85"/>
      <c r="U32" s="85"/>
      <c r="V32" s="85"/>
      <c r="W32" s="85"/>
      <c r="X32" s="85"/>
      <c r="Y32" s="85"/>
      <c r="Z32" s="85"/>
      <c r="AA32" s="85"/>
      <c r="AB32" s="85"/>
      <c r="AC32" s="85"/>
      <c r="AD32" s="85"/>
      <c r="AE32" s="85"/>
      <c r="AF32" s="85"/>
      <c r="AG32" s="85"/>
      <c r="AH32" s="85"/>
      <c r="AI32" s="85"/>
      <c r="AJ32" s="89">
        <f t="shared" si="3"/>
        <v>0</v>
      </c>
      <c r="AK32" s="9">
        <f t="shared" si="4"/>
        <v>0</v>
      </c>
      <c r="AL32" s="9">
        <f t="shared" si="5"/>
        <v>0</v>
      </c>
      <c r="AM32" s="93"/>
      <c r="AN32" s="93"/>
      <c r="AO32" s="64"/>
      <c r="AP32" s="76"/>
      <c r="AQ32" s="76"/>
      <c r="AR32" s="76"/>
      <c r="AS32" s="76"/>
      <c r="AT32" s="76"/>
      <c r="AU32" s="76"/>
      <c r="AV32" s="76"/>
      <c r="AW32" s="76"/>
      <c r="AX32" s="76"/>
      <c r="AY32" s="76"/>
      <c r="AZ32" s="76"/>
      <c r="BA32" s="76"/>
      <c r="BB32" s="76"/>
      <c r="BC32" s="76"/>
      <c r="BD32" s="76"/>
      <c r="BE32" s="76"/>
      <c r="BF32" s="76"/>
    </row>
    <row r="33" ht="21.0" customHeight="1">
      <c r="A33" s="81">
        <v>27.0</v>
      </c>
      <c r="B33" s="94">
        <v>2.255102160076E12</v>
      </c>
      <c r="C33" s="83" t="s">
        <v>795</v>
      </c>
      <c r="D33" s="84" t="s">
        <v>264</v>
      </c>
      <c r="E33" s="86"/>
      <c r="F33" s="85"/>
      <c r="G33" s="85"/>
      <c r="H33" s="85"/>
      <c r="I33" s="85"/>
      <c r="J33" s="85"/>
      <c r="K33" s="85"/>
      <c r="L33" s="85"/>
      <c r="M33" s="85"/>
      <c r="N33" s="86"/>
      <c r="O33" s="85"/>
      <c r="P33" s="123"/>
      <c r="Q33" s="85"/>
      <c r="R33" s="85"/>
      <c r="S33" s="85"/>
      <c r="T33" s="85"/>
      <c r="U33" s="86"/>
      <c r="V33" s="85"/>
      <c r="W33" s="85"/>
      <c r="X33" s="86"/>
      <c r="Y33" s="85"/>
      <c r="Z33" s="85"/>
      <c r="AA33" s="86"/>
      <c r="AB33" s="85"/>
      <c r="AC33" s="85"/>
      <c r="AD33" s="85"/>
      <c r="AE33" s="86"/>
      <c r="AF33" s="86"/>
      <c r="AG33" s="85"/>
      <c r="AH33" s="85"/>
      <c r="AI33" s="85"/>
      <c r="AJ33" s="89">
        <f t="shared" si="3"/>
        <v>0</v>
      </c>
      <c r="AK33" s="9">
        <f t="shared" si="4"/>
        <v>0</v>
      </c>
      <c r="AL33" s="9">
        <f t="shared" si="5"/>
        <v>0</v>
      </c>
      <c r="AM33" s="93"/>
      <c r="AN33" s="93"/>
      <c r="AO33" s="64"/>
      <c r="AP33" s="76"/>
      <c r="AQ33" s="76"/>
      <c r="AR33" s="76"/>
      <c r="AS33" s="76"/>
      <c r="AT33" s="76"/>
      <c r="AU33" s="76"/>
      <c r="AV33" s="76"/>
      <c r="AW33" s="76"/>
      <c r="AX33" s="76"/>
      <c r="AY33" s="76"/>
      <c r="AZ33" s="76"/>
      <c r="BA33" s="76"/>
      <c r="BB33" s="76"/>
      <c r="BC33" s="76"/>
      <c r="BD33" s="76"/>
      <c r="BE33" s="76"/>
      <c r="BF33" s="76"/>
    </row>
    <row r="34" ht="21.0" customHeight="1">
      <c r="A34" s="81">
        <v>28.0</v>
      </c>
      <c r="B34" s="94">
        <v>2.255102160074E12</v>
      </c>
      <c r="C34" s="83" t="s">
        <v>796</v>
      </c>
      <c r="D34" s="84" t="s">
        <v>506</v>
      </c>
      <c r="E34" s="85"/>
      <c r="F34" s="85"/>
      <c r="G34" s="85"/>
      <c r="H34" s="85"/>
      <c r="I34" s="85"/>
      <c r="J34" s="85"/>
      <c r="K34" s="85"/>
      <c r="L34" s="85"/>
      <c r="M34" s="85"/>
      <c r="N34" s="86"/>
      <c r="O34" s="85"/>
      <c r="P34" s="123"/>
      <c r="Q34" s="85"/>
      <c r="R34" s="85"/>
      <c r="S34" s="85"/>
      <c r="T34" s="85"/>
      <c r="U34" s="85"/>
      <c r="V34" s="85"/>
      <c r="W34" s="85"/>
      <c r="X34" s="85"/>
      <c r="Y34" s="85"/>
      <c r="Z34" s="85"/>
      <c r="AA34" s="85"/>
      <c r="AB34" s="85"/>
      <c r="AC34" s="85"/>
      <c r="AD34" s="85"/>
      <c r="AE34" s="85"/>
      <c r="AF34" s="85"/>
      <c r="AG34" s="85"/>
      <c r="AH34" s="85"/>
      <c r="AI34" s="85"/>
      <c r="AJ34" s="89">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94">
        <v>2.255102160054E12</v>
      </c>
      <c r="C35" s="83" t="s">
        <v>797</v>
      </c>
      <c r="D35" s="84" t="s">
        <v>457</v>
      </c>
      <c r="E35" s="85"/>
      <c r="F35" s="85"/>
      <c r="G35" s="85"/>
      <c r="H35" s="85"/>
      <c r="I35" s="85"/>
      <c r="J35" s="85"/>
      <c r="K35" s="85"/>
      <c r="L35" s="85"/>
      <c r="M35" s="85"/>
      <c r="N35" s="85"/>
      <c r="O35" s="85"/>
      <c r="P35" s="123"/>
      <c r="Q35" s="85"/>
      <c r="R35" s="85"/>
      <c r="S35" s="85"/>
      <c r="T35" s="85"/>
      <c r="U35" s="85"/>
      <c r="V35" s="85"/>
      <c r="W35" s="85"/>
      <c r="X35" s="85"/>
      <c r="Y35" s="85"/>
      <c r="Z35" s="85"/>
      <c r="AA35" s="85"/>
      <c r="AB35" s="85"/>
      <c r="AC35" s="86"/>
      <c r="AD35" s="85"/>
      <c r="AE35" s="85"/>
      <c r="AF35" s="85"/>
      <c r="AG35" s="85"/>
      <c r="AH35" s="85"/>
      <c r="AI35" s="85"/>
      <c r="AJ35" s="89">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94">
        <v>2.255102160068E12</v>
      </c>
      <c r="C36" s="83" t="s">
        <v>80</v>
      </c>
      <c r="D36" s="84" t="s">
        <v>798</v>
      </c>
      <c r="E36" s="86" t="s">
        <v>54</v>
      </c>
      <c r="F36" s="85"/>
      <c r="G36" s="85"/>
      <c r="H36" s="86"/>
      <c r="I36" s="85"/>
      <c r="J36" s="85"/>
      <c r="K36" s="85"/>
      <c r="L36" s="86"/>
      <c r="M36" s="85"/>
      <c r="N36" s="86"/>
      <c r="O36" s="85"/>
      <c r="P36" s="123"/>
      <c r="Q36" s="86"/>
      <c r="R36" s="85"/>
      <c r="S36" s="85"/>
      <c r="T36" s="85"/>
      <c r="U36" s="85"/>
      <c r="V36" s="86"/>
      <c r="W36" s="85"/>
      <c r="X36" s="85"/>
      <c r="Y36" s="86"/>
      <c r="Z36" s="85"/>
      <c r="AA36" s="86"/>
      <c r="AB36" s="85"/>
      <c r="AC36" s="85"/>
      <c r="AD36" s="85"/>
      <c r="AE36" s="85"/>
      <c r="AF36" s="85"/>
      <c r="AG36" s="85"/>
      <c r="AH36" s="85"/>
      <c r="AI36" s="85"/>
      <c r="AJ36" s="89">
        <f t="shared" si="3"/>
        <v>0</v>
      </c>
      <c r="AK36" s="9">
        <f t="shared" si="4"/>
        <v>0</v>
      </c>
      <c r="AL36" s="9">
        <f t="shared" si="5"/>
        <v>1</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94">
        <v>2.255102160039E12</v>
      </c>
      <c r="C37" s="83" t="s">
        <v>80</v>
      </c>
      <c r="D37" s="84" t="s">
        <v>110</v>
      </c>
      <c r="E37" s="85"/>
      <c r="F37" s="85"/>
      <c r="G37" s="85"/>
      <c r="H37" s="85"/>
      <c r="I37" s="85"/>
      <c r="J37" s="85"/>
      <c r="K37" s="85"/>
      <c r="L37" s="85"/>
      <c r="M37" s="85"/>
      <c r="N37" s="85"/>
      <c r="O37" s="85"/>
      <c r="P37" s="123"/>
      <c r="Q37" s="85"/>
      <c r="R37" s="85"/>
      <c r="S37" s="85"/>
      <c r="T37" s="85"/>
      <c r="U37" s="85"/>
      <c r="V37" s="85"/>
      <c r="W37" s="85"/>
      <c r="X37" s="85"/>
      <c r="Y37" s="85"/>
      <c r="Z37" s="85"/>
      <c r="AA37" s="85"/>
      <c r="AB37" s="85"/>
      <c r="AC37" s="86"/>
      <c r="AD37" s="85"/>
      <c r="AE37" s="85"/>
      <c r="AF37" s="85"/>
      <c r="AG37" s="85"/>
      <c r="AH37" s="85"/>
      <c r="AI37" s="85"/>
      <c r="AJ37" s="89">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94">
        <v>2.255102160045E12</v>
      </c>
      <c r="C38" s="83" t="s">
        <v>799</v>
      </c>
      <c r="D38" s="84" t="s">
        <v>110</v>
      </c>
      <c r="E38" s="85"/>
      <c r="F38" s="85"/>
      <c r="G38" s="85"/>
      <c r="H38" s="85"/>
      <c r="I38" s="85"/>
      <c r="J38" s="85"/>
      <c r="K38" s="85"/>
      <c r="L38" s="85"/>
      <c r="M38" s="85"/>
      <c r="N38" s="86"/>
      <c r="O38" s="85"/>
      <c r="P38" s="123"/>
      <c r="Q38" s="85"/>
      <c r="R38" s="85"/>
      <c r="S38" s="85"/>
      <c r="T38" s="85"/>
      <c r="U38" s="85"/>
      <c r="V38" s="86"/>
      <c r="W38" s="86"/>
      <c r="X38" s="85"/>
      <c r="Y38" s="85"/>
      <c r="Z38" s="85"/>
      <c r="AA38" s="85"/>
      <c r="AB38" s="85"/>
      <c r="AC38" s="86"/>
      <c r="AD38" s="85"/>
      <c r="AE38" s="86"/>
      <c r="AF38" s="85"/>
      <c r="AG38" s="85"/>
      <c r="AH38" s="85"/>
      <c r="AI38" s="85"/>
      <c r="AJ38" s="89">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94">
        <v>2.255102160041E12</v>
      </c>
      <c r="C39" s="83" t="s">
        <v>800</v>
      </c>
      <c r="D39" s="84" t="s">
        <v>801</v>
      </c>
      <c r="E39" s="85"/>
      <c r="F39" s="85"/>
      <c r="G39" s="85"/>
      <c r="H39" s="85"/>
      <c r="I39" s="85"/>
      <c r="J39" s="85"/>
      <c r="K39" s="85"/>
      <c r="L39" s="85"/>
      <c r="M39" s="86" t="s">
        <v>52</v>
      </c>
      <c r="N39" s="85"/>
      <c r="O39" s="85"/>
      <c r="P39" s="123"/>
      <c r="Q39" s="85"/>
      <c r="R39" s="85"/>
      <c r="S39" s="86" t="s">
        <v>53</v>
      </c>
      <c r="T39" s="86"/>
      <c r="U39" s="85"/>
      <c r="V39" s="85"/>
      <c r="W39" s="86"/>
      <c r="X39" s="86"/>
      <c r="Y39" s="86"/>
      <c r="Z39" s="86"/>
      <c r="AA39" s="86"/>
      <c r="AB39" s="85"/>
      <c r="AC39" s="85"/>
      <c r="AD39" s="85"/>
      <c r="AE39" s="86"/>
      <c r="AF39" s="85"/>
      <c r="AG39" s="85"/>
      <c r="AH39" s="85"/>
      <c r="AI39" s="85"/>
      <c r="AJ39" s="89">
        <f t="shared" si="3"/>
        <v>1</v>
      </c>
      <c r="AK39" s="9">
        <f t="shared" si="4"/>
        <v>1</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94"/>
      <c r="C40" s="83"/>
      <c r="D40" s="84"/>
      <c r="E40" s="85"/>
      <c r="F40" s="85"/>
      <c r="G40" s="85"/>
      <c r="H40" s="85"/>
      <c r="I40" s="85"/>
      <c r="J40" s="85"/>
      <c r="K40" s="85"/>
      <c r="L40" s="85"/>
      <c r="M40" s="85"/>
      <c r="N40" s="85"/>
      <c r="O40" s="85"/>
      <c r="P40" s="123"/>
      <c r="Q40" s="85"/>
      <c r="R40" s="85"/>
      <c r="S40" s="85"/>
      <c r="T40" s="85"/>
      <c r="U40" s="85"/>
      <c r="V40" s="85"/>
      <c r="W40" s="85"/>
      <c r="X40" s="85"/>
      <c r="Y40" s="85"/>
      <c r="Z40" s="85"/>
      <c r="AA40" s="85"/>
      <c r="AB40" s="85"/>
      <c r="AC40" s="85"/>
      <c r="AD40" s="85"/>
      <c r="AE40" s="85"/>
      <c r="AF40" s="85"/>
      <c r="AG40" s="85"/>
      <c r="AH40" s="85"/>
      <c r="AI40" s="85"/>
      <c r="AJ40" s="89">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94"/>
      <c r="C41" s="83"/>
      <c r="D41" s="84"/>
      <c r="E41" s="85"/>
      <c r="F41" s="85"/>
      <c r="G41" s="85"/>
      <c r="H41" s="85"/>
      <c r="I41" s="85"/>
      <c r="J41" s="85"/>
      <c r="K41" s="85"/>
      <c r="L41" s="85"/>
      <c r="M41" s="85"/>
      <c r="N41" s="85"/>
      <c r="O41" s="85"/>
      <c r="P41" s="123"/>
      <c r="Q41" s="85"/>
      <c r="R41" s="85"/>
      <c r="S41" s="85"/>
      <c r="T41" s="85"/>
      <c r="U41" s="85"/>
      <c r="V41" s="85"/>
      <c r="W41" s="85"/>
      <c r="X41" s="85"/>
      <c r="Y41" s="85"/>
      <c r="Z41" s="85"/>
      <c r="AA41" s="85"/>
      <c r="AB41" s="85"/>
      <c r="AC41" s="85"/>
      <c r="AD41" s="85"/>
      <c r="AE41" s="85"/>
      <c r="AF41" s="85"/>
      <c r="AG41" s="85"/>
      <c r="AH41" s="85"/>
      <c r="AI41" s="85"/>
      <c r="AJ41" s="89">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81">
        <v>36.0</v>
      </c>
      <c r="B42" s="94"/>
      <c r="C42" s="83"/>
      <c r="D42" s="84"/>
      <c r="E42" s="85"/>
      <c r="F42" s="85"/>
      <c r="G42" s="85"/>
      <c r="H42" s="85"/>
      <c r="I42" s="85"/>
      <c r="J42" s="85"/>
      <c r="K42" s="85"/>
      <c r="L42" s="85"/>
      <c r="M42" s="85"/>
      <c r="N42" s="85"/>
      <c r="O42" s="85"/>
      <c r="P42" s="123"/>
      <c r="Q42" s="85"/>
      <c r="R42" s="85"/>
      <c r="S42" s="85"/>
      <c r="T42" s="85"/>
      <c r="U42" s="85"/>
      <c r="V42" s="85"/>
      <c r="W42" s="85"/>
      <c r="X42" s="85"/>
      <c r="Y42" s="85"/>
      <c r="Z42" s="85"/>
      <c r="AA42" s="85"/>
      <c r="AB42" s="85"/>
      <c r="AC42" s="85"/>
      <c r="AD42" s="85"/>
      <c r="AE42" s="85"/>
      <c r="AF42" s="85"/>
      <c r="AG42" s="85"/>
      <c r="AH42" s="85"/>
      <c r="AI42" s="85"/>
      <c r="AJ42" s="89">
        <f t="shared" si="3"/>
        <v>0</v>
      </c>
      <c r="AK42" s="9">
        <f t="shared" si="4"/>
        <v>0</v>
      </c>
      <c r="AL42" s="9">
        <f t="shared" si="5"/>
        <v>0</v>
      </c>
      <c r="AM42" s="98"/>
      <c r="AN42" s="98"/>
      <c r="AO42" s="98"/>
      <c r="AP42" s="99"/>
      <c r="AQ42" s="99"/>
      <c r="AR42" s="99"/>
      <c r="AS42" s="99"/>
      <c r="AT42" s="99"/>
      <c r="AU42" s="99"/>
      <c r="AV42" s="99"/>
      <c r="AW42" s="99"/>
      <c r="AX42" s="99"/>
      <c r="AY42" s="99"/>
      <c r="AZ42" s="99"/>
      <c r="BA42" s="99"/>
      <c r="BB42" s="99"/>
      <c r="BC42" s="99"/>
      <c r="BD42" s="99"/>
      <c r="BE42" s="99"/>
      <c r="BF42" s="99"/>
    </row>
    <row r="43" ht="21.0" customHeight="1">
      <c r="A43" s="105" t="s">
        <v>124</v>
      </c>
      <c r="B43" s="33"/>
      <c r="C43" s="33"/>
      <c r="D43" s="33"/>
      <c r="E43" s="33"/>
      <c r="F43" s="33"/>
      <c r="G43" s="33"/>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4"/>
      <c r="AJ43" s="89">
        <f t="shared" ref="AJ43:AL43" si="6">SUM(AJ8:AJ42)</f>
        <v>4</v>
      </c>
      <c r="AK43" s="89">
        <f t="shared" si="6"/>
        <v>5</v>
      </c>
      <c r="AL43" s="89">
        <f t="shared" si="6"/>
        <v>4</v>
      </c>
      <c r="AM43" s="89" t="s">
        <v>125</v>
      </c>
      <c r="AN43" s="89" t="s">
        <v>126</v>
      </c>
      <c r="AO43" s="89" t="s">
        <v>127</v>
      </c>
      <c r="AP43" s="64"/>
      <c r="AQ43" s="64"/>
      <c r="AR43" s="76"/>
      <c r="AS43" s="76"/>
      <c r="AT43" s="76"/>
      <c r="AU43" s="76"/>
      <c r="AV43" s="76"/>
      <c r="AW43" s="76"/>
      <c r="AX43" s="76"/>
      <c r="AY43" s="76"/>
      <c r="AZ43" s="76"/>
      <c r="BA43" s="76"/>
      <c r="BB43" s="76"/>
      <c r="BC43" s="76"/>
      <c r="BD43" s="76"/>
      <c r="BE43" s="76"/>
      <c r="BF43" s="76"/>
    </row>
    <row r="44" ht="21.0" customHeight="1">
      <c r="A44" s="106" t="s">
        <v>128</v>
      </c>
      <c r="B44" s="33"/>
      <c r="C44" s="33"/>
      <c r="D44" s="33"/>
      <c r="E44" s="33"/>
      <c r="F44" s="33"/>
      <c r="G44" s="33"/>
      <c r="H44" s="33"/>
      <c r="I44" s="33"/>
      <c r="J44" s="33"/>
      <c r="K44" s="33"/>
      <c r="L44" s="33"/>
      <c r="M44" s="33"/>
      <c r="N44" s="33"/>
      <c r="O44" s="33"/>
      <c r="P44" s="33"/>
      <c r="Q44" s="33"/>
      <c r="R44" s="33"/>
      <c r="S44" s="33"/>
      <c r="T44" s="33"/>
      <c r="U44" s="33"/>
      <c r="V44" s="33"/>
      <c r="W44" s="33"/>
      <c r="X44" s="33"/>
      <c r="Y44" s="33"/>
      <c r="Z44" s="33"/>
      <c r="AA44" s="33"/>
      <c r="AB44" s="33"/>
      <c r="AC44" s="33"/>
      <c r="AD44" s="33"/>
      <c r="AE44" s="33"/>
      <c r="AF44" s="33"/>
      <c r="AG44" s="33"/>
      <c r="AH44" s="33"/>
      <c r="AI44" s="33"/>
      <c r="AJ44" s="33"/>
      <c r="AK44" s="33"/>
      <c r="AL44" s="34"/>
      <c r="AM44" s="89"/>
      <c r="AN44" s="89"/>
      <c r="AO44" s="89"/>
      <c r="AP44" s="64"/>
      <c r="AQ44" s="64"/>
      <c r="AR44" s="76"/>
      <c r="AS44" s="76"/>
      <c r="AT44" s="76"/>
      <c r="AU44" s="76"/>
      <c r="AV44" s="76"/>
      <c r="AW44" s="76"/>
      <c r="AX44" s="76"/>
      <c r="AY44" s="76"/>
      <c r="AZ44" s="76"/>
      <c r="BA44" s="76"/>
      <c r="BB44" s="76"/>
      <c r="BC44" s="76"/>
      <c r="BD44" s="76"/>
      <c r="BE44" s="76"/>
      <c r="BF44" s="76"/>
    </row>
    <row r="45" ht="18.0" customHeight="1">
      <c r="A45" s="107"/>
      <c r="B45" s="107"/>
      <c r="C45" s="108"/>
      <c r="E45" s="65"/>
      <c r="F45" s="65"/>
      <c r="G45" s="65"/>
      <c r="H45" s="109"/>
      <c r="I45" s="110"/>
      <c r="J45" s="110"/>
      <c r="K45" s="110"/>
      <c r="L45" s="110"/>
      <c r="M45" s="110"/>
      <c r="N45" s="110"/>
      <c r="O45" s="110"/>
      <c r="P45" s="110"/>
      <c r="Q45" s="110"/>
      <c r="R45" s="110"/>
      <c r="S45" s="110"/>
      <c r="T45" s="110"/>
      <c r="U45" s="110"/>
      <c r="V45" s="110"/>
      <c r="W45" s="110"/>
      <c r="X45" s="110"/>
      <c r="Y45" s="110"/>
      <c r="Z45" s="110"/>
      <c r="AA45" s="110"/>
      <c r="AB45" s="110"/>
      <c r="AC45" s="110"/>
      <c r="AD45" s="110"/>
      <c r="AE45" s="110"/>
      <c r="AF45" s="110"/>
      <c r="AG45" s="110"/>
      <c r="AH45" s="110"/>
      <c r="AI45" s="110"/>
      <c r="AJ45" s="110"/>
      <c r="AK45" s="110"/>
      <c r="AL45" s="110"/>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108"/>
      <c r="D46" s="65"/>
      <c r="E46" s="65"/>
      <c r="F46" s="65"/>
      <c r="G46" s="65"/>
      <c r="H46" s="110"/>
      <c r="I46" s="110"/>
      <c r="J46" s="110"/>
      <c r="K46" s="110"/>
      <c r="L46" s="110"/>
      <c r="M46" s="110"/>
      <c r="N46" s="110"/>
      <c r="O46" s="110"/>
      <c r="P46" s="110"/>
      <c r="Q46" s="110"/>
      <c r="R46" s="110"/>
      <c r="S46" s="110"/>
      <c r="T46" s="110"/>
      <c r="U46" s="110"/>
      <c r="V46" s="110"/>
      <c r="W46" s="110"/>
      <c r="X46" s="110"/>
      <c r="Y46" s="110"/>
      <c r="Z46" s="110"/>
      <c r="AA46" s="110"/>
      <c r="AB46" s="110"/>
      <c r="AC46" s="110"/>
      <c r="AD46" s="110"/>
      <c r="AE46" s="110"/>
      <c r="AF46" s="110"/>
      <c r="AG46" s="110"/>
      <c r="AH46" s="110"/>
      <c r="AI46" s="110"/>
      <c r="AJ46" s="110"/>
      <c r="AK46" s="110"/>
      <c r="AL46" s="110"/>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108"/>
      <c r="D47" s="65"/>
      <c r="E47" s="65"/>
      <c r="F47" s="65"/>
      <c r="G47" s="65"/>
      <c r="H47" s="110"/>
      <c r="I47" s="110"/>
      <c r="J47" s="110"/>
      <c r="K47" s="110"/>
      <c r="L47" s="110"/>
      <c r="M47" s="110"/>
      <c r="N47" s="110"/>
      <c r="O47" s="110"/>
      <c r="P47" s="110"/>
      <c r="Q47" s="110"/>
      <c r="R47" s="110"/>
      <c r="S47" s="110"/>
      <c r="T47" s="110"/>
      <c r="U47" s="110"/>
      <c r="V47" s="110"/>
      <c r="W47" s="110"/>
      <c r="X47" s="110"/>
      <c r="Y47" s="110"/>
      <c r="Z47" s="110"/>
      <c r="AA47" s="110"/>
      <c r="AB47" s="110"/>
      <c r="AC47" s="110"/>
      <c r="AD47" s="110"/>
      <c r="AE47" s="110"/>
      <c r="AF47" s="110"/>
      <c r="AG47" s="110"/>
      <c r="AH47" s="110"/>
      <c r="AI47" s="110"/>
      <c r="AJ47" s="110"/>
      <c r="AK47" s="110"/>
      <c r="AL47" s="110"/>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108"/>
      <c r="E48" s="65"/>
      <c r="F48" s="65"/>
      <c r="G48" s="65"/>
      <c r="H48" s="110"/>
      <c r="I48" s="110"/>
      <c r="J48" s="110"/>
      <c r="K48" s="110"/>
      <c r="L48" s="110"/>
      <c r="M48" s="110"/>
      <c r="N48" s="110"/>
      <c r="O48" s="110"/>
      <c r="P48" s="110"/>
      <c r="Q48" s="110"/>
      <c r="R48" s="110"/>
      <c r="S48" s="110"/>
      <c r="T48" s="110"/>
      <c r="U48" s="110"/>
      <c r="V48" s="110"/>
      <c r="W48" s="110"/>
      <c r="X48" s="110"/>
      <c r="Y48" s="110"/>
      <c r="Z48" s="110"/>
      <c r="AA48" s="110"/>
      <c r="AB48" s="110"/>
      <c r="AC48" s="110"/>
      <c r="AD48" s="110"/>
      <c r="AE48" s="110"/>
      <c r="AF48" s="110"/>
      <c r="AG48" s="110"/>
      <c r="AH48" s="110"/>
      <c r="AI48" s="110"/>
      <c r="AJ48" s="110"/>
      <c r="AK48" s="110"/>
      <c r="AL48" s="110"/>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108"/>
      <c r="H49" s="110"/>
      <c r="I49" s="110"/>
      <c r="J49" s="110"/>
      <c r="K49" s="110"/>
      <c r="L49" s="110"/>
      <c r="M49" s="110"/>
      <c r="N49" s="110"/>
      <c r="O49" s="110"/>
      <c r="P49" s="110"/>
      <c r="Q49" s="110"/>
      <c r="R49" s="110"/>
      <c r="S49" s="110"/>
      <c r="T49" s="110"/>
      <c r="U49" s="110"/>
      <c r="V49" s="110"/>
      <c r="W49" s="110"/>
      <c r="X49" s="110"/>
      <c r="Y49" s="110"/>
      <c r="Z49" s="110"/>
      <c r="AA49" s="110"/>
      <c r="AB49" s="110"/>
      <c r="AC49" s="110"/>
      <c r="AD49" s="110"/>
      <c r="AE49" s="110"/>
      <c r="AF49" s="110"/>
      <c r="AG49" s="110"/>
      <c r="AH49" s="110"/>
      <c r="AI49" s="110"/>
      <c r="AJ49" s="110"/>
      <c r="AK49" s="110"/>
      <c r="AL49" s="110"/>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108"/>
      <c r="F50" s="65"/>
      <c r="G50" s="65"/>
      <c r="H50" s="110"/>
      <c r="I50" s="110"/>
      <c r="J50" s="110"/>
      <c r="K50" s="110"/>
      <c r="L50" s="110"/>
      <c r="M50" s="110"/>
      <c r="N50" s="110"/>
      <c r="O50" s="110"/>
      <c r="P50" s="110"/>
      <c r="Q50" s="110"/>
      <c r="R50" s="110"/>
      <c r="S50" s="110"/>
      <c r="T50" s="110"/>
      <c r="U50" s="110"/>
      <c r="V50" s="110"/>
      <c r="W50" s="110"/>
      <c r="X50" s="110"/>
      <c r="Y50" s="110"/>
      <c r="Z50" s="110"/>
      <c r="AA50" s="110"/>
      <c r="AB50" s="110"/>
      <c r="AC50" s="110"/>
      <c r="AD50" s="110"/>
      <c r="AE50" s="110"/>
      <c r="AF50" s="110"/>
      <c r="AG50" s="110"/>
      <c r="AH50" s="110"/>
      <c r="AI50" s="110"/>
      <c r="AJ50" s="110"/>
      <c r="AK50" s="110"/>
      <c r="AL50" s="110"/>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108"/>
      <c r="E51" s="65"/>
      <c r="F51" s="65"/>
      <c r="G51" s="65"/>
      <c r="H51" s="110"/>
      <c r="I51" s="110"/>
      <c r="J51" s="110"/>
      <c r="K51" s="110"/>
      <c r="L51" s="110"/>
      <c r="M51" s="110"/>
      <c r="N51" s="110"/>
      <c r="O51" s="110"/>
      <c r="P51" s="110"/>
      <c r="Q51" s="110"/>
      <c r="R51" s="110"/>
      <c r="S51" s="110"/>
      <c r="T51" s="110"/>
      <c r="U51" s="110"/>
      <c r="V51" s="110"/>
      <c r="W51" s="110"/>
      <c r="X51" s="110"/>
      <c r="Y51" s="110"/>
      <c r="Z51" s="110"/>
      <c r="AA51" s="110"/>
      <c r="AB51" s="110"/>
      <c r="AC51" s="110"/>
      <c r="AD51" s="110"/>
      <c r="AE51" s="110"/>
      <c r="AF51" s="110"/>
      <c r="AG51" s="110"/>
      <c r="AH51" s="110"/>
      <c r="AI51" s="110"/>
      <c r="AJ51" s="110"/>
      <c r="AK51" s="110"/>
      <c r="AL51" s="110"/>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8.0" customHeight="1">
      <c r="A244" s="65"/>
      <c r="B244" s="65"/>
      <c r="C244" s="65"/>
      <c r="D244" s="65"/>
      <c r="E244" s="65"/>
      <c r="F244" s="65"/>
      <c r="G244" s="65"/>
      <c r="H244" s="65"/>
      <c r="I244" s="65"/>
      <c r="J244" s="65"/>
      <c r="K244" s="65"/>
      <c r="L244" s="65"/>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c r="AQ244" s="65"/>
      <c r="AR244" s="65"/>
      <c r="AS244" s="65"/>
      <c r="AT244" s="65"/>
      <c r="AU244" s="65"/>
      <c r="AV244" s="65"/>
      <c r="AW244" s="65"/>
      <c r="AX244" s="65"/>
      <c r="AY244" s="65"/>
      <c r="AZ244" s="65"/>
      <c r="BA244" s="65"/>
      <c r="BB244" s="65"/>
      <c r="BC244" s="65"/>
      <c r="BD244" s="65"/>
      <c r="BE244" s="65"/>
      <c r="BF244" s="65"/>
    </row>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43:AI43"/>
    <mergeCell ref="A44:AL44"/>
    <mergeCell ref="C45:D45"/>
    <mergeCell ref="C48:D48"/>
    <mergeCell ref="C49:G49"/>
    <mergeCell ref="C50:E50"/>
    <mergeCell ref="C51:D51"/>
    <mergeCell ref="O4:Q4"/>
    <mergeCell ref="R4:T4"/>
    <mergeCell ref="A5:A6"/>
    <mergeCell ref="B5:B6"/>
    <mergeCell ref="AJ5:AJ6"/>
    <mergeCell ref="AK5:AK6"/>
    <mergeCell ref="AL5:AL6"/>
  </mergeCells>
  <conditionalFormatting sqref="E6:G42 H6 I6:N42 O6:P6 Q6:AI42">
    <cfRule type="expression" dxfId="0" priority="1">
      <formula>IF(E$6="CN",1,0)</formula>
    </cfRule>
  </conditionalFormatting>
  <conditionalFormatting sqref="E6:G42 H6 I6:N42 O6:P6 Q6:AI42">
    <cfRule type="expression" dxfId="1" priority="2">
      <formula>IF(E$6="CN",1,0)</formula>
    </cfRule>
  </conditionalFormatting>
  <printOptions/>
  <pageMargins bottom="0.16875" footer="0.0" header="0.0" left="0.309027777777778" right="0.25" top="0.309027777777778"/>
  <pageSetup orientation="landscape"/>
  <colBreaks count="1" manualBreakCount="1">
    <brk id="38" man="1"/>
  </colBreaks>
  <drawing r:id="rId2"/>
  <legacyDrawing r:id="rId3"/>
</worksheet>
</file>

<file path=xl/worksheets/sheet2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0"/>
  <sheetData/>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0"/>
  <sheetData/>
  <drawing r:id="rId1"/>
</worksheet>
</file>

<file path=xl/worksheets/sheet3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42</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802</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69">
        <v>9.0</v>
      </c>
      <c r="N4" s="70"/>
      <c r="O4" s="69" t="s">
        <v>48</v>
      </c>
      <c r="P4" s="70"/>
      <c r="Q4" s="70"/>
      <c r="R4" s="69">
        <v>2022.0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44805</v>
      </c>
      <c r="F5" s="74">
        <f t="shared" ref="F5:AI5" si="1">E5+1</f>
        <v>44806</v>
      </c>
      <c r="G5" s="74">
        <f t="shared" si="1"/>
        <v>44807</v>
      </c>
      <c r="H5" s="74">
        <f t="shared" si="1"/>
        <v>44808</v>
      </c>
      <c r="I5" s="74">
        <f t="shared" si="1"/>
        <v>44809</v>
      </c>
      <c r="J5" s="74">
        <f t="shared" si="1"/>
        <v>44810</v>
      </c>
      <c r="K5" s="74">
        <f t="shared" si="1"/>
        <v>44811</v>
      </c>
      <c r="L5" s="74">
        <f t="shared" si="1"/>
        <v>44812</v>
      </c>
      <c r="M5" s="74">
        <f t="shared" si="1"/>
        <v>44813</v>
      </c>
      <c r="N5" s="74">
        <f t="shared" si="1"/>
        <v>44814</v>
      </c>
      <c r="O5" s="74">
        <f t="shared" si="1"/>
        <v>44815</v>
      </c>
      <c r="P5" s="74">
        <f t="shared" si="1"/>
        <v>44816</v>
      </c>
      <c r="Q5" s="74">
        <f t="shared" si="1"/>
        <v>44817</v>
      </c>
      <c r="R5" s="74">
        <f t="shared" si="1"/>
        <v>44818</v>
      </c>
      <c r="S5" s="74">
        <f t="shared" si="1"/>
        <v>44819</v>
      </c>
      <c r="T5" s="74">
        <f t="shared" si="1"/>
        <v>44820</v>
      </c>
      <c r="U5" s="74">
        <f t="shared" si="1"/>
        <v>44821</v>
      </c>
      <c r="V5" s="74">
        <f t="shared" si="1"/>
        <v>44822</v>
      </c>
      <c r="W5" s="74">
        <f t="shared" si="1"/>
        <v>44823</v>
      </c>
      <c r="X5" s="74">
        <f t="shared" si="1"/>
        <v>44824</v>
      </c>
      <c r="Y5" s="74">
        <f t="shared" si="1"/>
        <v>44825</v>
      </c>
      <c r="Z5" s="74">
        <f t="shared" si="1"/>
        <v>44826</v>
      </c>
      <c r="AA5" s="74">
        <f t="shared" si="1"/>
        <v>44827</v>
      </c>
      <c r="AB5" s="74">
        <f t="shared" si="1"/>
        <v>44828</v>
      </c>
      <c r="AC5" s="74">
        <f t="shared" si="1"/>
        <v>44829</v>
      </c>
      <c r="AD5" s="74">
        <f t="shared" si="1"/>
        <v>44830</v>
      </c>
      <c r="AE5" s="74">
        <f t="shared" si="1"/>
        <v>44831</v>
      </c>
      <c r="AF5" s="74">
        <f t="shared" si="1"/>
        <v>44832</v>
      </c>
      <c r="AG5" s="74">
        <f t="shared" si="1"/>
        <v>44833</v>
      </c>
      <c r="AH5" s="74">
        <f t="shared" si="1"/>
        <v>44834</v>
      </c>
      <c r="AI5" s="74">
        <f t="shared" si="1"/>
        <v>44835</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5</v>
      </c>
      <c r="F6" s="80">
        <f t="shared" si="2"/>
        <v>6</v>
      </c>
      <c r="G6" s="80">
        <f t="shared" si="2"/>
        <v>7</v>
      </c>
      <c r="H6" s="80" t="str">
        <f t="shared" si="2"/>
        <v>CN</v>
      </c>
      <c r="I6" s="80">
        <f t="shared" si="2"/>
        <v>2</v>
      </c>
      <c r="J6" s="80">
        <f t="shared" si="2"/>
        <v>3</v>
      </c>
      <c r="K6" s="80">
        <f t="shared" si="2"/>
        <v>4</v>
      </c>
      <c r="L6" s="80">
        <f t="shared" si="2"/>
        <v>5</v>
      </c>
      <c r="M6" s="80">
        <f t="shared" si="2"/>
        <v>6</v>
      </c>
      <c r="N6" s="80">
        <f t="shared" si="2"/>
        <v>7</v>
      </c>
      <c r="O6" s="80" t="str">
        <f t="shared" si="2"/>
        <v>CN</v>
      </c>
      <c r="P6" s="80">
        <f t="shared" si="2"/>
        <v>2</v>
      </c>
      <c r="Q6" s="80">
        <f t="shared" si="2"/>
        <v>3</v>
      </c>
      <c r="R6" s="80">
        <f t="shared" si="2"/>
        <v>4</v>
      </c>
      <c r="S6" s="80">
        <f t="shared" si="2"/>
        <v>5</v>
      </c>
      <c r="T6" s="80">
        <f t="shared" si="2"/>
        <v>6</v>
      </c>
      <c r="U6" s="80">
        <f t="shared" si="2"/>
        <v>7</v>
      </c>
      <c r="V6" s="80" t="str">
        <f t="shared" si="2"/>
        <v>CN</v>
      </c>
      <c r="W6" s="80">
        <f t="shared" si="2"/>
        <v>2</v>
      </c>
      <c r="X6" s="80">
        <f t="shared" si="2"/>
        <v>3</v>
      </c>
      <c r="Y6" s="80">
        <f t="shared" si="2"/>
        <v>4</v>
      </c>
      <c r="Z6" s="80">
        <f t="shared" si="2"/>
        <v>5</v>
      </c>
      <c r="AA6" s="80">
        <f t="shared" si="2"/>
        <v>6</v>
      </c>
      <c r="AB6" s="80">
        <f t="shared" si="2"/>
        <v>7</v>
      </c>
      <c r="AC6" s="80" t="str">
        <f t="shared" si="2"/>
        <v>CN</v>
      </c>
      <c r="AD6" s="80">
        <f t="shared" si="2"/>
        <v>2</v>
      </c>
      <c r="AE6" s="80">
        <f t="shared" si="2"/>
        <v>3</v>
      </c>
      <c r="AF6" s="80">
        <f t="shared" si="2"/>
        <v>4</v>
      </c>
      <c r="AG6" s="80">
        <f t="shared" si="2"/>
        <v>5</v>
      </c>
      <c r="AH6" s="80">
        <f t="shared" si="2"/>
        <v>6</v>
      </c>
      <c r="AI6" s="80">
        <f t="shared" si="2"/>
        <v>7</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197"/>
      <c r="C7" s="198"/>
      <c r="D7" s="199"/>
      <c r="E7" s="85"/>
      <c r="F7" s="85"/>
      <c r="G7" s="85"/>
      <c r="H7" s="85"/>
      <c r="I7" s="85"/>
      <c r="J7" s="85"/>
      <c r="K7" s="85"/>
      <c r="L7" s="85"/>
      <c r="M7" s="85"/>
      <c r="N7" s="85"/>
      <c r="O7" s="85"/>
      <c r="P7" s="90"/>
      <c r="Q7" s="85"/>
      <c r="R7" s="85"/>
      <c r="S7" s="85"/>
      <c r="T7" s="85"/>
      <c r="U7" s="85"/>
      <c r="V7" s="85"/>
      <c r="W7" s="85"/>
      <c r="X7" s="85"/>
      <c r="Y7" s="85"/>
      <c r="Z7" s="85"/>
      <c r="AA7" s="85"/>
      <c r="AB7" s="85"/>
      <c r="AC7" s="85"/>
      <c r="AD7" s="85"/>
      <c r="AE7" s="85"/>
      <c r="AF7" s="85"/>
      <c r="AG7" s="85"/>
      <c r="AH7" s="85"/>
      <c r="AI7" s="85"/>
      <c r="AJ7" s="89">
        <f t="shared" ref="AJ7:AJ59" si="3">COUNTIF(E7:AI7,"K")+2*COUNTIF(E7:AI7,"2K")+COUNTIF(E7:AI7,"TK")+COUNTIF(E7:AI7,"KT")+COUNTIF(E7:AI7,"PK")+COUNTIF(E7:AI7,"KP")+2*COUNTIF(E7:AI7,"K2")</f>
        <v>0</v>
      </c>
      <c r="AK7" s="9">
        <f t="shared" ref="AK7:AK59" si="4">COUNTIF(F7:AJ7,"P")+2*COUNTIF(F7:AJ7,"2P")+COUNTIF(F7:AJ7,"TP")+COUNTIF(F7:AJ7,"PT")+COUNTIF(F7:AJ7,"PK")+COUNTIF(F7:AJ7,"KP")+2*COUNTIF(F7:AJ7,"P2")</f>
        <v>0</v>
      </c>
      <c r="AL7" s="9">
        <f t="shared" ref="AL7:AL59"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153"/>
      <c r="C8" s="154"/>
      <c r="D8" s="155"/>
      <c r="E8" s="85"/>
      <c r="F8" s="85"/>
      <c r="G8" s="85"/>
      <c r="H8" s="85"/>
      <c r="I8" s="85"/>
      <c r="J8" s="85"/>
      <c r="K8" s="85"/>
      <c r="L8" s="85"/>
      <c r="M8" s="85"/>
      <c r="N8" s="85"/>
      <c r="O8" s="85"/>
      <c r="P8" s="90"/>
      <c r="Q8" s="85"/>
      <c r="R8" s="85"/>
      <c r="S8" s="85"/>
      <c r="T8" s="85"/>
      <c r="U8" s="85"/>
      <c r="V8" s="85"/>
      <c r="W8" s="85"/>
      <c r="X8" s="85"/>
      <c r="Y8" s="85"/>
      <c r="Z8" s="85"/>
      <c r="AA8" s="85"/>
      <c r="AB8" s="85"/>
      <c r="AC8" s="85"/>
      <c r="AD8" s="85"/>
      <c r="AE8" s="85"/>
      <c r="AF8" s="85"/>
      <c r="AG8" s="85"/>
      <c r="AH8" s="85"/>
      <c r="AI8" s="85"/>
      <c r="AJ8" s="89">
        <f t="shared" si="3"/>
        <v>0</v>
      </c>
      <c r="AK8" s="9">
        <f t="shared" si="4"/>
        <v>0</v>
      </c>
      <c r="AL8" s="9">
        <f t="shared" si="5"/>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153"/>
      <c r="C9" s="154"/>
      <c r="D9" s="155"/>
      <c r="E9" s="85"/>
      <c r="F9" s="85"/>
      <c r="G9" s="85"/>
      <c r="H9" s="85"/>
      <c r="I9" s="85"/>
      <c r="J9" s="85"/>
      <c r="K9" s="85"/>
      <c r="L9" s="85"/>
      <c r="M9" s="85"/>
      <c r="N9" s="85"/>
      <c r="O9" s="85"/>
      <c r="P9" s="90"/>
      <c r="Q9" s="85"/>
      <c r="R9" s="85"/>
      <c r="S9" s="85"/>
      <c r="T9" s="85"/>
      <c r="U9" s="85"/>
      <c r="V9" s="85"/>
      <c r="W9" s="85"/>
      <c r="X9" s="85"/>
      <c r="Y9" s="85"/>
      <c r="Z9" s="85"/>
      <c r="AA9" s="85"/>
      <c r="AB9" s="85"/>
      <c r="AC9" s="85"/>
      <c r="AD9" s="85"/>
      <c r="AE9" s="85"/>
      <c r="AF9" s="85"/>
      <c r="AG9" s="85"/>
      <c r="AH9" s="85"/>
      <c r="AI9" s="85"/>
      <c r="AJ9" s="89">
        <f t="shared" si="3"/>
        <v>0</v>
      </c>
      <c r="AK9" s="9">
        <f t="shared" si="4"/>
        <v>0</v>
      </c>
      <c r="AL9" s="9">
        <f t="shared" si="5"/>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153"/>
      <c r="C10" s="154"/>
      <c r="D10" s="155"/>
      <c r="E10" s="85"/>
      <c r="F10" s="85"/>
      <c r="G10" s="85"/>
      <c r="H10" s="85"/>
      <c r="I10" s="85"/>
      <c r="J10" s="85"/>
      <c r="K10" s="85"/>
      <c r="L10" s="85"/>
      <c r="M10" s="85"/>
      <c r="N10" s="85"/>
      <c r="O10" s="85"/>
      <c r="P10" s="90"/>
      <c r="Q10" s="85"/>
      <c r="R10" s="85"/>
      <c r="S10" s="85"/>
      <c r="T10" s="85"/>
      <c r="U10" s="85"/>
      <c r="V10" s="85"/>
      <c r="W10" s="85"/>
      <c r="X10" s="85"/>
      <c r="Y10" s="85"/>
      <c r="Z10" s="85"/>
      <c r="AA10" s="85"/>
      <c r="AB10" s="85"/>
      <c r="AC10" s="85"/>
      <c r="AD10" s="85"/>
      <c r="AE10" s="85"/>
      <c r="AF10" s="85"/>
      <c r="AG10" s="85"/>
      <c r="AH10" s="85"/>
      <c r="AI10" s="85"/>
      <c r="AJ10" s="89">
        <f t="shared" si="3"/>
        <v>0</v>
      </c>
      <c r="AK10" s="9">
        <f t="shared" si="4"/>
        <v>0</v>
      </c>
      <c r="AL10" s="9">
        <f t="shared" si="5"/>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153"/>
      <c r="C11" s="154"/>
      <c r="D11" s="155"/>
      <c r="E11" s="85"/>
      <c r="F11" s="85"/>
      <c r="G11" s="85"/>
      <c r="H11" s="85"/>
      <c r="I11" s="85"/>
      <c r="J11" s="85"/>
      <c r="K11" s="85"/>
      <c r="L11" s="85"/>
      <c r="M11" s="85"/>
      <c r="N11" s="85"/>
      <c r="O11" s="85"/>
      <c r="P11" s="90"/>
      <c r="Q11" s="85"/>
      <c r="R11" s="85"/>
      <c r="S11" s="85"/>
      <c r="T11" s="85"/>
      <c r="U11" s="85"/>
      <c r="V11" s="85"/>
      <c r="W11" s="85"/>
      <c r="X11" s="85"/>
      <c r="Y11" s="85"/>
      <c r="Z11" s="85"/>
      <c r="AA11" s="85"/>
      <c r="AB11" s="85"/>
      <c r="AC11" s="85"/>
      <c r="AD11" s="85"/>
      <c r="AE11" s="85"/>
      <c r="AF11" s="85"/>
      <c r="AG11" s="85"/>
      <c r="AH11" s="85"/>
      <c r="AI11" s="85"/>
      <c r="AJ11" s="89">
        <f t="shared" si="3"/>
        <v>0</v>
      </c>
      <c r="AK11" s="9">
        <f t="shared" si="4"/>
        <v>0</v>
      </c>
      <c r="AL11" s="9">
        <f t="shared" si="5"/>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153"/>
      <c r="C12" s="154"/>
      <c r="D12" s="155"/>
      <c r="E12" s="85"/>
      <c r="F12" s="85"/>
      <c r="G12" s="85"/>
      <c r="H12" s="85"/>
      <c r="I12" s="85"/>
      <c r="J12" s="85"/>
      <c r="K12" s="85"/>
      <c r="L12" s="85"/>
      <c r="M12" s="85"/>
      <c r="N12" s="85"/>
      <c r="O12" s="85"/>
      <c r="P12" s="90"/>
      <c r="Q12" s="85"/>
      <c r="R12" s="85"/>
      <c r="S12" s="85"/>
      <c r="T12" s="85"/>
      <c r="U12" s="85"/>
      <c r="V12" s="85"/>
      <c r="W12" s="85"/>
      <c r="X12" s="85"/>
      <c r="Y12" s="85"/>
      <c r="Z12" s="85"/>
      <c r="AA12" s="85"/>
      <c r="AB12" s="85"/>
      <c r="AC12" s="85"/>
      <c r="AD12" s="85"/>
      <c r="AE12" s="85"/>
      <c r="AF12" s="85"/>
      <c r="AG12" s="85"/>
      <c r="AH12" s="85"/>
      <c r="AI12" s="85"/>
      <c r="AJ12" s="89">
        <f t="shared" si="3"/>
        <v>0</v>
      </c>
      <c r="AK12" s="9">
        <f t="shared" si="4"/>
        <v>0</v>
      </c>
      <c r="AL12" s="9">
        <f t="shared" si="5"/>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153"/>
      <c r="C13" s="154"/>
      <c r="D13" s="155"/>
      <c r="E13" s="85"/>
      <c r="F13" s="85"/>
      <c r="G13" s="85"/>
      <c r="H13" s="85"/>
      <c r="I13" s="85"/>
      <c r="J13" s="85"/>
      <c r="K13" s="85"/>
      <c r="L13" s="85"/>
      <c r="M13" s="85"/>
      <c r="N13" s="85"/>
      <c r="O13" s="85"/>
      <c r="P13" s="90"/>
      <c r="Q13" s="85"/>
      <c r="R13" s="85"/>
      <c r="S13" s="85"/>
      <c r="T13" s="85"/>
      <c r="U13" s="85"/>
      <c r="V13" s="85"/>
      <c r="W13" s="85"/>
      <c r="X13" s="85"/>
      <c r="Y13" s="85"/>
      <c r="Z13" s="85"/>
      <c r="AA13" s="85"/>
      <c r="AB13" s="85"/>
      <c r="AC13" s="85"/>
      <c r="AD13" s="85"/>
      <c r="AE13" s="85"/>
      <c r="AF13" s="85"/>
      <c r="AG13" s="85"/>
      <c r="AH13" s="85"/>
      <c r="AI13" s="85"/>
      <c r="AJ13" s="89">
        <f t="shared" si="3"/>
        <v>0</v>
      </c>
      <c r="AK13" s="9">
        <f t="shared" si="4"/>
        <v>0</v>
      </c>
      <c r="AL13" s="9">
        <f t="shared" si="5"/>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153"/>
      <c r="C14" s="154"/>
      <c r="D14" s="155"/>
      <c r="E14" s="85"/>
      <c r="F14" s="85"/>
      <c r="G14" s="85"/>
      <c r="H14" s="85"/>
      <c r="I14" s="85"/>
      <c r="J14" s="85"/>
      <c r="K14" s="85"/>
      <c r="L14" s="85"/>
      <c r="M14" s="85"/>
      <c r="N14" s="85"/>
      <c r="O14" s="85"/>
      <c r="P14" s="90"/>
      <c r="Q14" s="85"/>
      <c r="R14" s="85"/>
      <c r="S14" s="85"/>
      <c r="T14" s="85"/>
      <c r="U14" s="85"/>
      <c r="V14" s="85"/>
      <c r="W14" s="85"/>
      <c r="X14" s="85"/>
      <c r="Y14" s="85"/>
      <c r="Z14" s="85"/>
      <c r="AA14" s="85"/>
      <c r="AB14" s="85"/>
      <c r="AC14" s="85"/>
      <c r="AD14" s="85"/>
      <c r="AE14" s="85"/>
      <c r="AF14" s="85"/>
      <c r="AG14" s="85"/>
      <c r="AH14" s="85"/>
      <c r="AI14" s="85"/>
      <c r="AJ14" s="89">
        <f t="shared" si="3"/>
        <v>0</v>
      </c>
      <c r="AK14" s="9">
        <f t="shared" si="4"/>
        <v>0</v>
      </c>
      <c r="AL14" s="9">
        <f t="shared" si="5"/>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153"/>
      <c r="C15" s="154"/>
      <c r="D15" s="155"/>
      <c r="E15" s="85"/>
      <c r="F15" s="85"/>
      <c r="G15" s="85"/>
      <c r="H15" s="85"/>
      <c r="I15" s="85"/>
      <c r="J15" s="85"/>
      <c r="K15" s="85"/>
      <c r="L15" s="85"/>
      <c r="M15" s="85"/>
      <c r="N15" s="85"/>
      <c r="O15" s="85"/>
      <c r="P15" s="90"/>
      <c r="Q15" s="85"/>
      <c r="R15" s="85"/>
      <c r="S15" s="85"/>
      <c r="T15" s="85"/>
      <c r="U15" s="85"/>
      <c r="V15" s="85"/>
      <c r="W15" s="85"/>
      <c r="X15" s="85"/>
      <c r="Y15" s="85"/>
      <c r="Z15" s="85"/>
      <c r="AA15" s="85"/>
      <c r="AB15" s="85"/>
      <c r="AC15" s="85"/>
      <c r="AD15" s="85"/>
      <c r="AE15" s="85"/>
      <c r="AF15" s="85"/>
      <c r="AG15" s="85"/>
      <c r="AH15" s="85"/>
      <c r="AI15" s="85"/>
      <c r="AJ15" s="89">
        <f t="shared" si="3"/>
        <v>0</v>
      </c>
      <c r="AK15" s="9">
        <f t="shared" si="4"/>
        <v>0</v>
      </c>
      <c r="AL15" s="9">
        <f t="shared" si="5"/>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153"/>
      <c r="C16" s="154"/>
      <c r="D16" s="155"/>
      <c r="E16" s="85"/>
      <c r="F16" s="85"/>
      <c r="G16" s="85"/>
      <c r="H16" s="85"/>
      <c r="I16" s="85"/>
      <c r="J16" s="85"/>
      <c r="K16" s="85"/>
      <c r="L16" s="85"/>
      <c r="M16" s="85"/>
      <c r="N16" s="85"/>
      <c r="O16" s="85"/>
      <c r="P16" s="90"/>
      <c r="Q16" s="85"/>
      <c r="R16" s="85"/>
      <c r="S16" s="85"/>
      <c r="T16" s="85"/>
      <c r="U16" s="85"/>
      <c r="V16" s="85"/>
      <c r="W16" s="85"/>
      <c r="X16" s="85"/>
      <c r="Y16" s="85"/>
      <c r="Z16" s="85"/>
      <c r="AA16" s="85"/>
      <c r="AB16" s="85"/>
      <c r="AC16" s="85"/>
      <c r="AD16" s="85"/>
      <c r="AE16" s="85"/>
      <c r="AF16" s="85"/>
      <c r="AG16" s="85"/>
      <c r="AH16" s="85"/>
      <c r="AI16" s="85"/>
      <c r="AJ16" s="89">
        <f t="shared" si="3"/>
        <v>0</v>
      </c>
      <c r="AK16" s="9">
        <f t="shared" si="4"/>
        <v>0</v>
      </c>
      <c r="AL16" s="9">
        <f t="shared" si="5"/>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153"/>
      <c r="C17" s="154"/>
      <c r="D17" s="155"/>
      <c r="E17" s="85"/>
      <c r="F17" s="85"/>
      <c r="G17" s="85"/>
      <c r="H17" s="85"/>
      <c r="I17" s="85"/>
      <c r="J17" s="85"/>
      <c r="K17" s="85"/>
      <c r="L17" s="85"/>
      <c r="M17" s="85"/>
      <c r="N17" s="85"/>
      <c r="O17" s="85"/>
      <c r="P17" s="90"/>
      <c r="Q17" s="85"/>
      <c r="R17" s="85"/>
      <c r="S17" s="85"/>
      <c r="T17" s="85"/>
      <c r="U17" s="85"/>
      <c r="V17" s="85"/>
      <c r="W17" s="85"/>
      <c r="X17" s="85"/>
      <c r="Y17" s="85"/>
      <c r="Z17" s="85"/>
      <c r="AA17" s="85"/>
      <c r="AB17" s="85"/>
      <c r="AC17" s="85"/>
      <c r="AD17" s="85"/>
      <c r="AE17" s="85"/>
      <c r="AF17" s="85"/>
      <c r="AG17" s="85"/>
      <c r="AH17" s="85"/>
      <c r="AI17" s="85"/>
      <c r="AJ17" s="89">
        <f t="shared" si="3"/>
        <v>0</v>
      </c>
      <c r="AK17" s="9">
        <f t="shared" si="4"/>
        <v>0</v>
      </c>
      <c r="AL17" s="9">
        <f t="shared" si="5"/>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153"/>
      <c r="C18" s="154"/>
      <c r="D18" s="155"/>
      <c r="E18" s="85"/>
      <c r="F18" s="85"/>
      <c r="G18" s="85"/>
      <c r="H18" s="85"/>
      <c r="I18" s="85"/>
      <c r="J18" s="85"/>
      <c r="K18" s="85"/>
      <c r="L18" s="85"/>
      <c r="M18" s="85"/>
      <c r="N18" s="85"/>
      <c r="O18" s="85"/>
      <c r="P18" s="90"/>
      <c r="Q18" s="85"/>
      <c r="R18" s="85"/>
      <c r="S18" s="85"/>
      <c r="T18" s="85"/>
      <c r="U18" s="85"/>
      <c r="V18" s="85"/>
      <c r="W18" s="85"/>
      <c r="X18" s="85"/>
      <c r="Y18" s="85"/>
      <c r="Z18" s="85"/>
      <c r="AA18" s="85"/>
      <c r="AB18" s="85"/>
      <c r="AC18" s="85"/>
      <c r="AD18" s="85"/>
      <c r="AE18" s="85"/>
      <c r="AF18" s="85"/>
      <c r="AG18" s="85"/>
      <c r="AH18" s="85"/>
      <c r="AI18" s="85"/>
      <c r="AJ18" s="89">
        <f t="shared" si="3"/>
        <v>0</v>
      </c>
      <c r="AK18" s="9">
        <f t="shared" si="4"/>
        <v>0</v>
      </c>
      <c r="AL18" s="9">
        <f t="shared" si="5"/>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153"/>
      <c r="C19" s="154"/>
      <c r="D19" s="155"/>
      <c r="E19" s="85"/>
      <c r="F19" s="85"/>
      <c r="G19" s="85"/>
      <c r="H19" s="85"/>
      <c r="I19" s="85"/>
      <c r="J19" s="85"/>
      <c r="K19" s="85"/>
      <c r="L19" s="85"/>
      <c r="M19" s="85"/>
      <c r="N19" s="85"/>
      <c r="O19" s="85"/>
      <c r="P19" s="90"/>
      <c r="Q19" s="85"/>
      <c r="R19" s="85"/>
      <c r="S19" s="85"/>
      <c r="T19" s="85"/>
      <c r="U19" s="85"/>
      <c r="V19" s="85"/>
      <c r="W19" s="85"/>
      <c r="X19" s="85"/>
      <c r="Y19" s="85"/>
      <c r="Z19" s="85"/>
      <c r="AA19" s="85"/>
      <c r="AB19" s="85"/>
      <c r="AC19" s="85"/>
      <c r="AD19" s="85"/>
      <c r="AE19" s="85"/>
      <c r="AF19" s="85"/>
      <c r="AG19" s="85"/>
      <c r="AH19" s="85"/>
      <c r="AI19" s="85"/>
      <c r="AJ19" s="89">
        <f t="shared" si="3"/>
        <v>0</v>
      </c>
      <c r="AK19" s="9">
        <f t="shared" si="4"/>
        <v>0</v>
      </c>
      <c r="AL19" s="9">
        <f t="shared" si="5"/>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153"/>
      <c r="C20" s="154"/>
      <c r="D20" s="155"/>
      <c r="E20" s="85"/>
      <c r="F20" s="85"/>
      <c r="G20" s="85"/>
      <c r="H20" s="85"/>
      <c r="I20" s="85"/>
      <c r="J20" s="85"/>
      <c r="K20" s="85"/>
      <c r="L20" s="85"/>
      <c r="M20" s="85"/>
      <c r="N20" s="85"/>
      <c r="O20" s="85"/>
      <c r="P20" s="90"/>
      <c r="Q20" s="85"/>
      <c r="R20" s="85"/>
      <c r="S20" s="85"/>
      <c r="T20" s="85"/>
      <c r="U20" s="85"/>
      <c r="V20" s="85"/>
      <c r="W20" s="85"/>
      <c r="X20" s="85"/>
      <c r="Y20" s="85"/>
      <c r="Z20" s="85"/>
      <c r="AA20" s="85"/>
      <c r="AB20" s="85"/>
      <c r="AC20" s="85"/>
      <c r="AD20" s="85"/>
      <c r="AE20" s="85"/>
      <c r="AF20" s="85"/>
      <c r="AG20" s="85"/>
      <c r="AH20" s="85"/>
      <c r="AI20" s="85"/>
      <c r="AJ20" s="89">
        <f t="shared" si="3"/>
        <v>0</v>
      </c>
      <c r="AK20" s="9">
        <f t="shared" si="4"/>
        <v>0</v>
      </c>
      <c r="AL20" s="9">
        <f t="shared" si="5"/>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153"/>
      <c r="C21" s="154"/>
      <c r="D21" s="155"/>
      <c r="E21" s="85"/>
      <c r="F21" s="85"/>
      <c r="G21" s="85"/>
      <c r="H21" s="85"/>
      <c r="I21" s="85"/>
      <c r="J21" s="85"/>
      <c r="K21" s="85"/>
      <c r="L21" s="85"/>
      <c r="M21" s="85"/>
      <c r="N21" s="85"/>
      <c r="O21" s="85"/>
      <c r="P21" s="90"/>
      <c r="Q21" s="85"/>
      <c r="R21" s="85"/>
      <c r="S21" s="85"/>
      <c r="T21" s="85"/>
      <c r="U21" s="85"/>
      <c r="V21" s="85"/>
      <c r="W21" s="85"/>
      <c r="X21" s="85"/>
      <c r="Y21" s="85"/>
      <c r="Z21" s="85"/>
      <c r="AA21" s="85"/>
      <c r="AB21" s="85"/>
      <c r="AC21" s="85"/>
      <c r="AD21" s="85"/>
      <c r="AE21" s="85"/>
      <c r="AF21" s="85"/>
      <c r="AG21" s="85"/>
      <c r="AH21" s="85"/>
      <c r="AI21" s="85"/>
      <c r="AJ21" s="89">
        <f t="shared" si="3"/>
        <v>0</v>
      </c>
      <c r="AK21" s="9">
        <f t="shared" si="4"/>
        <v>0</v>
      </c>
      <c r="AL21" s="9">
        <f t="shared" si="5"/>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153"/>
      <c r="C22" s="154"/>
      <c r="D22" s="155"/>
      <c r="E22" s="85"/>
      <c r="F22" s="85"/>
      <c r="G22" s="85"/>
      <c r="H22" s="85"/>
      <c r="I22" s="85"/>
      <c r="J22" s="85"/>
      <c r="K22" s="85"/>
      <c r="L22" s="85"/>
      <c r="M22" s="85"/>
      <c r="N22" s="85"/>
      <c r="O22" s="85"/>
      <c r="P22" s="90"/>
      <c r="Q22" s="85"/>
      <c r="R22" s="85"/>
      <c r="S22" s="85"/>
      <c r="T22" s="85"/>
      <c r="U22" s="85"/>
      <c r="V22" s="85"/>
      <c r="W22" s="85"/>
      <c r="X22" s="85"/>
      <c r="Y22" s="85"/>
      <c r="Z22" s="85"/>
      <c r="AA22" s="85"/>
      <c r="AB22" s="85"/>
      <c r="AC22" s="85"/>
      <c r="AD22" s="85"/>
      <c r="AE22" s="85"/>
      <c r="AF22" s="85"/>
      <c r="AG22" s="85"/>
      <c r="AH22" s="85"/>
      <c r="AI22" s="85"/>
      <c r="AJ22" s="89">
        <f t="shared" si="3"/>
        <v>0</v>
      </c>
      <c r="AK22" s="9">
        <f t="shared" si="4"/>
        <v>0</v>
      </c>
      <c r="AL22" s="9">
        <f t="shared" si="5"/>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153"/>
      <c r="C23" s="154"/>
      <c r="D23" s="155"/>
      <c r="E23" s="85"/>
      <c r="F23" s="85"/>
      <c r="G23" s="85"/>
      <c r="H23" s="85"/>
      <c r="I23" s="85"/>
      <c r="J23" s="85"/>
      <c r="K23" s="85"/>
      <c r="L23" s="85"/>
      <c r="M23" s="85"/>
      <c r="N23" s="85"/>
      <c r="O23" s="85"/>
      <c r="P23" s="90"/>
      <c r="Q23" s="85"/>
      <c r="R23" s="85"/>
      <c r="S23" s="85"/>
      <c r="T23" s="85"/>
      <c r="U23" s="85"/>
      <c r="V23" s="85"/>
      <c r="W23" s="85"/>
      <c r="X23" s="85"/>
      <c r="Y23" s="85"/>
      <c r="Z23" s="85"/>
      <c r="AA23" s="85"/>
      <c r="AB23" s="85"/>
      <c r="AC23" s="85"/>
      <c r="AD23" s="85"/>
      <c r="AE23" s="85"/>
      <c r="AF23" s="85"/>
      <c r="AG23" s="85"/>
      <c r="AH23" s="85"/>
      <c r="AI23" s="85"/>
      <c r="AJ23" s="89">
        <f t="shared" si="3"/>
        <v>0</v>
      </c>
      <c r="AK23" s="9">
        <f t="shared" si="4"/>
        <v>0</v>
      </c>
      <c r="AL23" s="9">
        <f t="shared" si="5"/>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153"/>
      <c r="C24" s="154"/>
      <c r="D24" s="155"/>
      <c r="E24" s="85"/>
      <c r="F24" s="85"/>
      <c r="G24" s="85"/>
      <c r="H24" s="85"/>
      <c r="I24" s="85"/>
      <c r="J24" s="85"/>
      <c r="K24" s="85"/>
      <c r="L24" s="85"/>
      <c r="M24" s="85"/>
      <c r="N24" s="85"/>
      <c r="O24" s="85"/>
      <c r="P24" s="90"/>
      <c r="Q24" s="85"/>
      <c r="R24" s="85"/>
      <c r="S24" s="85"/>
      <c r="T24" s="85"/>
      <c r="U24" s="85"/>
      <c r="V24" s="85"/>
      <c r="W24" s="85"/>
      <c r="X24" s="85"/>
      <c r="Y24" s="85"/>
      <c r="Z24" s="85"/>
      <c r="AA24" s="85"/>
      <c r="AB24" s="85"/>
      <c r="AC24" s="85"/>
      <c r="AD24" s="85"/>
      <c r="AE24" s="85"/>
      <c r="AF24" s="85"/>
      <c r="AG24" s="85"/>
      <c r="AH24" s="85"/>
      <c r="AI24" s="85"/>
      <c r="AJ24" s="89">
        <f t="shared" si="3"/>
        <v>0</v>
      </c>
      <c r="AK24" s="9">
        <f t="shared" si="4"/>
        <v>0</v>
      </c>
      <c r="AL24" s="9">
        <f t="shared" si="5"/>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153"/>
      <c r="C25" s="154"/>
      <c r="D25" s="155"/>
      <c r="E25" s="85"/>
      <c r="F25" s="85"/>
      <c r="G25" s="85"/>
      <c r="H25" s="85"/>
      <c r="I25" s="85"/>
      <c r="J25" s="85"/>
      <c r="K25" s="85"/>
      <c r="L25" s="85"/>
      <c r="M25" s="85"/>
      <c r="N25" s="85"/>
      <c r="O25" s="85"/>
      <c r="P25" s="90"/>
      <c r="Q25" s="85"/>
      <c r="R25" s="85"/>
      <c r="S25" s="85"/>
      <c r="T25" s="85"/>
      <c r="U25" s="85"/>
      <c r="V25" s="85"/>
      <c r="W25" s="85"/>
      <c r="X25" s="85"/>
      <c r="Y25" s="85"/>
      <c r="Z25" s="85"/>
      <c r="AA25" s="85"/>
      <c r="AB25" s="85"/>
      <c r="AC25" s="85"/>
      <c r="AD25" s="85"/>
      <c r="AE25" s="85"/>
      <c r="AF25" s="85"/>
      <c r="AG25" s="85"/>
      <c r="AH25" s="85"/>
      <c r="AI25" s="85"/>
      <c r="AJ25" s="89">
        <f t="shared" si="3"/>
        <v>0</v>
      </c>
      <c r="AK25" s="9">
        <f t="shared" si="4"/>
        <v>0</v>
      </c>
      <c r="AL25" s="9">
        <f t="shared" si="5"/>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153"/>
      <c r="C26" s="154"/>
      <c r="D26" s="155"/>
      <c r="E26" s="85"/>
      <c r="F26" s="85"/>
      <c r="G26" s="85"/>
      <c r="H26" s="85"/>
      <c r="I26" s="85"/>
      <c r="J26" s="85"/>
      <c r="K26" s="85"/>
      <c r="L26" s="85"/>
      <c r="M26" s="85"/>
      <c r="N26" s="85"/>
      <c r="O26" s="85"/>
      <c r="P26" s="90"/>
      <c r="Q26" s="85"/>
      <c r="R26" s="85"/>
      <c r="S26" s="85"/>
      <c r="T26" s="85"/>
      <c r="U26" s="85"/>
      <c r="V26" s="85"/>
      <c r="W26" s="85"/>
      <c r="X26" s="85"/>
      <c r="Y26" s="85"/>
      <c r="Z26" s="85"/>
      <c r="AA26" s="85"/>
      <c r="AB26" s="85"/>
      <c r="AC26" s="85"/>
      <c r="AD26" s="85"/>
      <c r="AE26" s="85"/>
      <c r="AF26" s="85"/>
      <c r="AG26" s="85"/>
      <c r="AH26" s="85"/>
      <c r="AI26" s="85"/>
      <c r="AJ26" s="89">
        <f t="shared" si="3"/>
        <v>0</v>
      </c>
      <c r="AK26" s="9">
        <f t="shared" si="4"/>
        <v>0</v>
      </c>
      <c r="AL26" s="9">
        <f t="shared" si="5"/>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153"/>
      <c r="C27" s="154"/>
      <c r="D27" s="155"/>
      <c r="E27" s="85"/>
      <c r="F27" s="85"/>
      <c r="G27" s="85"/>
      <c r="H27" s="85"/>
      <c r="I27" s="85"/>
      <c r="J27" s="85"/>
      <c r="K27" s="85"/>
      <c r="L27" s="85"/>
      <c r="M27" s="85"/>
      <c r="N27" s="85"/>
      <c r="O27" s="85"/>
      <c r="P27" s="90"/>
      <c r="Q27" s="85"/>
      <c r="R27" s="85"/>
      <c r="S27" s="85"/>
      <c r="T27" s="85"/>
      <c r="U27" s="85"/>
      <c r="V27" s="85"/>
      <c r="W27" s="85"/>
      <c r="X27" s="85"/>
      <c r="Y27" s="85"/>
      <c r="Z27" s="85"/>
      <c r="AA27" s="85"/>
      <c r="AB27" s="85"/>
      <c r="AC27" s="85"/>
      <c r="AD27" s="85"/>
      <c r="AE27" s="85"/>
      <c r="AF27" s="85"/>
      <c r="AG27" s="85"/>
      <c r="AH27" s="85"/>
      <c r="AI27" s="85"/>
      <c r="AJ27" s="89">
        <f t="shared" si="3"/>
        <v>0</v>
      </c>
      <c r="AK27" s="9">
        <f t="shared" si="4"/>
        <v>0</v>
      </c>
      <c r="AL27" s="9">
        <f t="shared" si="5"/>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153"/>
      <c r="C28" s="154"/>
      <c r="D28" s="155"/>
      <c r="E28" s="85"/>
      <c r="F28" s="85"/>
      <c r="G28" s="85"/>
      <c r="H28" s="85"/>
      <c r="I28" s="85"/>
      <c r="J28" s="85"/>
      <c r="K28" s="85"/>
      <c r="L28" s="85"/>
      <c r="M28" s="85"/>
      <c r="N28" s="85"/>
      <c r="O28" s="85"/>
      <c r="P28" s="90"/>
      <c r="Q28" s="85"/>
      <c r="R28" s="85"/>
      <c r="S28" s="85"/>
      <c r="T28" s="85"/>
      <c r="U28" s="85"/>
      <c r="V28" s="85"/>
      <c r="W28" s="85"/>
      <c r="X28" s="85"/>
      <c r="Y28" s="85"/>
      <c r="Z28" s="85"/>
      <c r="AA28" s="85"/>
      <c r="AB28" s="85"/>
      <c r="AC28" s="85"/>
      <c r="AD28" s="85"/>
      <c r="AE28" s="85"/>
      <c r="AF28" s="85"/>
      <c r="AG28" s="85"/>
      <c r="AH28" s="85"/>
      <c r="AI28" s="85"/>
      <c r="AJ28" s="89">
        <f t="shared" si="3"/>
        <v>0</v>
      </c>
      <c r="AK28" s="9">
        <f t="shared" si="4"/>
        <v>0</v>
      </c>
      <c r="AL28" s="9">
        <f t="shared" si="5"/>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153"/>
      <c r="C29" s="154"/>
      <c r="D29" s="155"/>
      <c r="E29" s="85"/>
      <c r="F29" s="85"/>
      <c r="G29" s="85"/>
      <c r="H29" s="85"/>
      <c r="I29" s="85"/>
      <c r="J29" s="85"/>
      <c r="K29" s="85"/>
      <c r="L29" s="85"/>
      <c r="M29" s="85"/>
      <c r="N29" s="85"/>
      <c r="O29" s="85"/>
      <c r="P29" s="90"/>
      <c r="Q29" s="85"/>
      <c r="R29" s="85"/>
      <c r="S29" s="85"/>
      <c r="T29" s="85"/>
      <c r="U29" s="85"/>
      <c r="V29" s="85"/>
      <c r="W29" s="85"/>
      <c r="X29" s="85"/>
      <c r="Y29" s="85"/>
      <c r="Z29" s="85"/>
      <c r="AA29" s="85"/>
      <c r="AB29" s="85"/>
      <c r="AC29" s="85"/>
      <c r="AD29" s="85"/>
      <c r="AE29" s="85"/>
      <c r="AF29" s="85"/>
      <c r="AG29" s="85"/>
      <c r="AH29" s="85"/>
      <c r="AI29" s="85"/>
      <c r="AJ29" s="89">
        <f t="shared" si="3"/>
        <v>0</v>
      </c>
      <c r="AK29" s="9">
        <f t="shared" si="4"/>
        <v>0</v>
      </c>
      <c r="AL29" s="9">
        <f t="shared" si="5"/>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153"/>
      <c r="C30" s="154"/>
      <c r="D30" s="155"/>
      <c r="E30" s="85"/>
      <c r="F30" s="85"/>
      <c r="G30" s="85"/>
      <c r="H30" s="85"/>
      <c r="I30" s="85"/>
      <c r="J30" s="85"/>
      <c r="K30" s="85"/>
      <c r="L30" s="85"/>
      <c r="M30" s="85"/>
      <c r="N30" s="85"/>
      <c r="O30" s="85"/>
      <c r="P30" s="90"/>
      <c r="Q30" s="85"/>
      <c r="R30" s="85"/>
      <c r="S30" s="85"/>
      <c r="T30" s="85"/>
      <c r="U30" s="85"/>
      <c r="V30" s="85"/>
      <c r="W30" s="85"/>
      <c r="X30" s="85"/>
      <c r="Y30" s="85"/>
      <c r="Z30" s="85"/>
      <c r="AA30" s="85"/>
      <c r="AB30" s="85"/>
      <c r="AC30" s="85"/>
      <c r="AD30" s="85"/>
      <c r="AE30" s="85"/>
      <c r="AF30" s="85"/>
      <c r="AG30" s="85"/>
      <c r="AH30" s="85"/>
      <c r="AI30" s="85"/>
      <c r="AJ30" s="89">
        <f t="shared" si="3"/>
        <v>0</v>
      </c>
      <c r="AK30" s="9">
        <f t="shared" si="4"/>
        <v>0</v>
      </c>
      <c r="AL30" s="9">
        <f t="shared" si="5"/>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81">
        <v>25.0</v>
      </c>
      <c r="B31" s="153"/>
      <c r="C31" s="154"/>
      <c r="D31" s="155"/>
      <c r="E31" s="85"/>
      <c r="F31" s="85"/>
      <c r="G31" s="85"/>
      <c r="H31" s="85"/>
      <c r="I31" s="85"/>
      <c r="J31" s="85"/>
      <c r="K31" s="85"/>
      <c r="L31" s="85"/>
      <c r="M31" s="85"/>
      <c r="N31" s="85"/>
      <c r="O31" s="85"/>
      <c r="P31" s="90"/>
      <c r="Q31" s="85"/>
      <c r="R31" s="85"/>
      <c r="S31" s="85"/>
      <c r="T31" s="85"/>
      <c r="U31" s="85"/>
      <c r="V31" s="85"/>
      <c r="W31" s="85"/>
      <c r="X31" s="85"/>
      <c r="Y31" s="85"/>
      <c r="Z31" s="85"/>
      <c r="AA31" s="85"/>
      <c r="AB31" s="85"/>
      <c r="AC31" s="85"/>
      <c r="AD31" s="85"/>
      <c r="AE31" s="85"/>
      <c r="AF31" s="85"/>
      <c r="AG31" s="85"/>
      <c r="AH31" s="85"/>
      <c r="AI31" s="85"/>
      <c r="AJ31" s="89">
        <f t="shared" si="3"/>
        <v>0</v>
      </c>
      <c r="AK31" s="9">
        <f t="shared" si="4"/>
        <v>0</v>
      </c>
      <c r="AL31" s="9">
        <f t="shared" si="5"/>
        <v>0</v>
      </c>
      <c r="AM31" s="93"/>
      <c r="AN31" s="93"/>
      <c r="AO31" s="64"/>
      <c r="AP31" s="76"/>
      <c r="AQ31" s="76"/>
      <c r="AR31" s="76"/>
      <c r="AS31" s="76"/>
      <c r="AT31" s="76"/>
      <c r="AU31" s="76"/>
      <c r="AV31" s="76"/>
      <c r="AW31" s="76"/>
      <c r="AX31" s="76"/>
      <c r="AY31" s="76"/>
      <c r="AZ31" s="76"/>
      <c r="BA31" s="76"/>
      <c r="BB31" s="76"/>
      <c r="BC31" s="76"/>
      <c r="BD31" s="76"/>
      <c r="BE31" s="76"/>
      <c r="BF31" s="76"/>
    </row>
    <row r="32" ht="21.0" customHeight="1">
      <c r="A32" s="81">
        <v>26.0</v>
      </c>
      <c r="B32" s="153"/>
      <c r="C32" s="154"/>
      <c r="D32" s="155"/>
      <c r="E32" s="85"/>
      <c r="F32" s="85"/>
      <c r="G32" s="85"/>
      <c r="H32" s="85"/>
      <c r="I32" s="85"/>
      <c r="J32" s="85"/>
      <c r="K32" s="85"/>
      <c r="L32" s="85"/>
      <c r="M32" s="85"/>
      <c r="N32" s="85"/>
      <c r="O32" s="85"/>
      <c r="P32" s="90"/>
      <c r="Q32" s="85"/>
      <c r="R32" s="85"/>
      <c r="S32" s="85"/>
      <c r="T32" s="85"/>
      <c r="U32" s="85"/>
      <c r="V32" s="85"/>
      <c r="W32" s="85"/>
      <c r="X32" s="85"/>
      <c r="Y32" s="85"/>
      <c r="Z32" s="85"/>
      <c r="AA32" s="85"/>
      <c r="AB32" s="85"/>
      <c r="AC32" s="85"/>
      <c r="AD32" s="85"/>
      <c r="AE32" s="85"/>
      <c r="AF32" s="85"/>
      <c r="AG32" s="85"/>
      <c r="AH32" s="85"/>
      <c r="AI32" s="85"/>
      <c r="AJ32" s="89">
        <f t="shared" si="3"/>
        <v>0</v>
      </c>
      <c r="AK32" s="9">
        <f t="shared" si="4"/>
        <v>0</v>
      </c>
      <c r="AL32" s="9">
        <f t="shared" si="5"/>
        <v>0</v>
      </c>
      <c r="AM32" s="93"/>
      <c r="AN32" s="93"/>
      <c r="AO32" s="64"/>
      <c r="AP32" s="76"/>
      <c r="AQ32" s="76"/>
      <c r="AR32" s="76"/>
      <c r="AS32" s="76"/>
      <c r="AT32" s="76"/>
      <c r="AU32" s="76"/>
      <c r="AV32" s="76"/>
      <c r="AW32" s="76"/>
      <c r="AX32" s="76"/>
      <c r="AY32" s="76"/>
      <c r="AZ32" s="76"/>
      <c r="BA32" s="76"/>
      <c r="BB32" s="76"/>
      <c r="BC32" s="76"/>
      <c r="BD32" s="76"/>
      <c r="BE32" s="76"/>
      <c r="BF32" s="76"/>
    </row>
    <row r="33" ht="21.0" customHeight="1">
      <c r="A33" s="81">
        <v>27.0</v>
      </c>
      <c r="B33" s="153"/>
      <c r="C33" s="154"/>
      <c r="D33" s="155"/>
      <c r="E33" s="85"/>
      <c r="F33" s="85"/>
      <c r="G33" s="85"/>
      <c r="H33" s="85"/>
      <c r="I33" s="85"/>
      <c r="J33" s="85"/>
      <c r="K33" s="85"/>
      <c r="L33" s="85"/>
      <c r="M33" s="85"/>
      <c r="N33" s="85"/>
      <c r="O33" s="85"/>
      <c r="P33" s="90"/>
      <c r="Q33" s="85"/>
      <c r="R33" s="85"/>
      <c r="S33" s="85"/>
      <c r="T33" s="85"/>
      <c r="U33" s="85"/>
      <c r="V33" s="85"/>
      <c r="W33" s="85"/>
      <c r="X33" s="85"/>
      <c r="Y33" s="85"/>
      <c r="Z33" s="85"/>
      <c r="AA33" s="85"/>
      <c r="AB33" s="85"/>
      <c r="AC33" s="85"/>
      <c r="AD33" s="85"/>
      <c r="AE33" s="85"/>
      <c r="AF33" s="85"/>
      <c r="AG33" s="85"/>
      <c r="AH33" s="85"/>
      <c r="AI33" s="85"/>
      <c r="AJ33" s="89">
        <f t="shared" si="3"/>
        <v>0</v>
      </c>
      <c r="AK33" s="9">
        <f t="shared" si="4"/>
        <v>0</v>
      </c>
      <c r="AL33" s="9">
        <f t="shared" si="5"/>
        <v>0</v>
      </c>
      <c r="AM33" s="93"/>
      <c r="AN33" s="93"/>
      <c r="AO33" s="64"/>
      <c r="AP33" s="76"/>
      <c r="AQ33" s="76"/>
      <c r="AR33" s="76"/>
      <c r="AS33" s="76"/>
      <c r="AT33" s="76"/>
      <c r="AU33" s="76"/>
      <c r="AV33" s="76"/>
      <c r="AW33" s="76"/>
      <c r="AX33" s="76"/>
      <c r="AY33" s="76"/>
      <c r="AZ33" s="76"/>
      <c r="BA33" s="76"/>
      <c r="BB33" s="76"/>
      <c r="BC33" s="76"/>
      <c r="BD33" s="76"/>
      <c r="BE33" s="76"/>
      <c r="BF33" s="76"/>
    </row>
    <row r="34" ht="21.0" customHeight="1">
      <c r="A34" s="81">
        <v>28.0</v>
      </c>
      <c r="B34" s="153"/>
      <c r="C34" s="154"/>
      <c r="D34" s="155"/>
      <c r="E34" s="85"/>
      <c r="F34" s="85"/>
      <c r="G34" s="85"/>
      <c r="H34" s="85"/>
      <c r="I34" s="85"/>
      <c r="J34" s="85"/>
      <c r="K34" s="85"/>
      <c r="L34" s="85"/>
      <c r="M34" s="85"/>
      <c r="N34" s="85"/>
      <c r="O34" s="85"/>
      <c r="P34" s="90"/>
      <c r="Q34" s="85"/>
      <c r="R34" s="85"/>
      <c r="S34" s="85"/>
      <c r="T34" s="85"/>
      <c r="U34" s="85"/>
      <c r="V34" s="85"/>
      <c r="W34" s="85"/>
      <c r="X34" s="85"/>
      <c r="Y34" s="85"/>
      <c r="Z34" s="85"/>
      <c r="AA34" s="85"/>
      <c r="AB34" s="85"/>
      <c r="AC34" s="85"/>
      <c r="AD34" s="85"/>
      <c r="AE34" s="85"/>
      <c r="AF34" s="85"/>
      <c r="AG34" s="85"/>
      <c r="AH34" s="85"/>
      <c r="AI34" s="85"/>
      <c r="AJ34" s="89">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153"/>
      <c r="C35" s="154"/>
      <c r="D35" s="155"/>
      <c r="E35" s="85"/>
      <c r="F35" s="85"/>
      <c r="G35" s="85"/>
      <c r="H35" s="85"/>
      <c r="I35" s="85"/>
      <c r="J35" s="85"/>
      <c r="K35" s="85"/>
      <c r="L35" s="85"/>
      <c r="M35" s="85"/>
      <c r="N35" s="85"/>
      <c r="O35" s="85"/>
      <c r="P35" s="90"/>
      <c r="Q35" s="85"/>
      <c r="R35" s="85"/>
      <c r="S35" s="85"/>
      <c r="T35" s="85"/>
      <c r="U35" s="85"/>
      <c r="V35" s="85"/>
      <c r="W35" s="85"/>
      <c r="X35" s="85"/>
      <c r="Y35" s="85"/>
      <c r="Z35" s="85"/>
      <c r="AA35" s="85"/>
      <c r="AB35" s="85"/>
      <c r="AC35" s="85"/>
      <c r="AD35" s="85"/>
      <c r="AE35" s="85"/>
      <c r="AF35" s="85"/>
      <c r="AG35" s="85"/>
      <c r="AH35" s="85"/>
      <c r="AI35" s="85"/>
      <c r="AJ35" s="89">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153"/>
      <c r="C36" s="154"/>
      <c r="D36" s="155"/>
      <c r="E36" s="85"/>
      <c r="F36" s="85"/>
      <c r="G36" s="85"/>
      <c r="H36" s="85"/>
      <c r="I36" s="85"/>
      <c r="J36" s="85"/>
      <c r="K36" s="85"/>
      <c r="L36" s="85"/>
      <c r="M36" s="85"/>
      <c r="N36" s="85"/>
      <c r="O36" s="85"/>
      <c r="P36" s="90"/>
      <c r="Q36" s="85"/>
      <c r="R36" s="85"/>
      <c r="S36" s="85"/>
      <c r="T36" s="85"/>
      <c r="U36" s="85"/>
      <c r="V36" s="85"/>
      <c r="W36" s="85"/>
      <c r="X36" s="85"/>
      <c r="Y36" s="85"/>
      <c r="Z36" s="85"/>
      <c r="AA36" s="85"/>
      <c r="AB36" s="85"/>
      <c r="AC36" s="85"/>
      <c r="AD36" s="85"/>
      <c r="AE36" s="85"/>
      <c r="AF36" s="85"/>
      <c r="AG36" s="85"/>
      <c r="AH36" s="85"/>
      <c r="AI36" s="85"/>
      <c r="AJ36" s="89">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153"/>
      <c r="C37" s="154"/>
      <c r="D37" s="155"/>
      <c r="E37" s="85"/>
      <c r="F37" s="85"/>
      <c r="G37" s="85"/>
      <c r="H37" s="85"/>
      <c r="I37" s="85"/>
      <c r="J37" s="85"/>
      <c r="K37" s="85"/>
      <c r="L37" s="85"/>
      <c r="M37" s="85"/>
      <c r="N37" s="85"/>
      <c r="O37" s="85"/>
      <c r="P37" s="90"/>
      <c r="Q37" s="85"/>
      <c r="R37" s="85"/>
      <c r="S37" s="85"/>
      <c r="T37" s="85"/>
      <c r="U37" s="85"/>
      <c r="V37" s="85"/>
      <c r="W37" s="85"/>
      <c r="X37" s="85"/>
      <c r="Y37" s="85"/>
      <c r="Z37" s="85"/>
      <c r="AA37" s="85"/>
      <c r="AB37" s="85"/>
      <c r="AC37" s="85"/>
      <c r="AD37" s="85"/>
      <c r="AE37" s="85"/>
      <c r="AF37" s="85"/>
      <c r="AG37" s="85"/>
      <c r="AH37" s="85"/>
      <c r="AI37" s="85"/>
      <c r="AJ37" s="89">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153"/>
      <c r="C38" s="154"/>
      <c r="D38" s="155"/>
      <c r="E38" s="85"/>
      <c r="F38" s="85"/>
      <c r="G38" s="85"/>
      <c r="H38" s="85"/>
      <c r="I38" s="85"/>
      <c r="J38" s="85"/>
      <c r="K38" s="85"/>
      <c r="L38" s="85"/>
      <c r="M38" s="85"/>
      <c r="N38" s="85"/>
      <c r="O38" s="85"/>
      <c r="P38" s="90"/>
      <c r="Q38" s="85"/>
      <c r="R38" s="85"/>
      <c r="S38" s="85"/>
      <c r="T38" s="85"/>
      <c r="U38" s="85"/>
      <c r="V38" s="85"/>
      <c r="W38" s="85"/>
      <c r="X38" s="85"/>
      <c r="Y38" s="85"/>
      <c r="Z38" s="85"/>
      <c r="AA38" s="85"/>
      <c r="AB38" s="85"/>
      <c r="AC38" s="85"/>
      <c r="AD38" s="85"/>
      <c r="AE38" s="85"/>
      <c r="AF38" s="85"/>
      <c r="AG38" s="85"/>
      <c r="AH38" s="85"/>
      <c r="AI38" s="85"/>
      <c r="AJ38" s="89">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153"/>
      <c r="C39" s="154"/>
      <c r="D39" s="155"/>
      <c r="E39" s="85"/>
      <c r="F39" s="85"/>
      <c r="G39" s="85"/>
      <c r="H39" s="85"/>
      <c r="I39" s="85"/>
      <c r="J39" s="85"/>
      <c r="K39" s="85"/>
      <c r="L39" s="85"/>
      <c r="M39" s="85"/>
      <c r="N39" s="85"/>
      <c r="O39" s="85"/>
      <c r="P39" s="90"/>
      <c r="Q39" s="85"/>
      <c r="R39" s="85"/>
      <c r="S39" s="85"/>
      <c r="T39" s="85"/>
      <c r="U39" s="85"/>
      <c r="V39" s="85"/>
      <c r="W39" s="85"/>
      <c r="X39" s="85"/>
      <c r="Y39" s="85"/>
      <c r="Z39" s="85"/>
      <c r="AA39" s="85"/>
      <c r="AB39" s="85"/>
      <c r="AC39" s="85"/>
      <c r="AD39" s="85"/>
      <c r="AE39" s="85"/>
      <c r="AF39" s="85"/>
      <c r="AG39" s="85"/>
      <c r="AH39" s="85"/>
      <c r="AI39" s="85"/>
      <c r="AJ39" s="89">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153"/>
      <c r="C40" s="154"/>
      <c r="D40" s="155"/>
      <c r="E40" s="85"/>
      <c r="F40" s="85"/>
      <c r="G40" s="85"/>
      <c r="H40" s="85"/>
      <c r="I40" s="85"/>
      <c r="J40" s="85"/>
      <c r="K40" s="85"/>
      <c r="L40" s="85"/>
      <c r="M40" s="85"/>
      <c r="N40" s="85"/>
      <c r="O40" s="85"/>
      <c r="P40" s="90"/>
      <c r="Q40" s="85"/>
      <c r="R40" s="85"/>
      <c r="S40" s="85"/>
      <c r="T40" s="85"/>
      <c r="U40" s="85"/>
      <c r="V40" s="85"/>
      <c r="W40" s="85"/>
      <c r="X40" s="85"/>
      <c r="Y40" s="85"/>
      <c r="Z40" s="85"/>
      <c r="AA40" s="85"/>
      <c r="AB40" s="85"/>
      <c r="AC40" s="85"/>
      <c r="AD40" s="85"/>
      <c r="AE40" s="85"/>
      <c r="AF40" s="85"/>
      <c r="AG40" s="85"/>
      <c r="AH40" s="85"/>
      <c r="AI40" s="85"/>
      <c r="AJ40" s="89">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53"/>
      <c r="C41" s="154"/>
      <c r="D41" s="155"/>
      <c r="E41" s="85"/>
      <c r="F41" s="85"/>
      <c r="G41" s="85"/>
      <c r="H41" s="85"/>
      <c r="I41" s="85"/>
      <c r="J41" s="85"/>
      <c r="K41" s="85"/>
      <c r="L41" s="85"/>
      <c r="M41" s="85"/>
      <c r="N41" s="85"/>
      <c r="O41" s="85"/>
      <c r="P41" s="90"/>
      <c r="Q41" s="85"/>
      <c r="R41" s="85"/>
      <c r="S41" s="85"/>
      <c r="T41" s="85"/>
      <c r="U41" s="85"/>
      <c r="V41" s="85"/>
      <c r="W41" s="85"/>
      <c r="X41" s="85"/>
      <c r="Y41" s="85"/>
      <c r="Z41" s="85"/>
      <c r="AA41" s="85"/>
      <c r="AB41" s="85"/>
      <c r="AC41" s="85"/>
      <c r="AD41" s="85"/>
      <c r="AE41" s="85"/>
      <c r="AF41" s="85"/>
      <c r="AG41" s="85"/>
      <c r="AH41" s="85"/>
      <c r="AI41" s="85"/>
      <c r="AJ41" s="89">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81">
        <v>36.0</v>
      </c>
      <c r="B42" s="153"/>
      <c r="C42" s="154"/>
      <c r="D42" s="155"/>
      <c r="E42" s="85"/>
      <c r="F42" s="85"/>
      <c r="G42" s="85"/>
      <c r="H42" s="85"/>
      <c r="I42" s="85"/>
      <c r="J42" s="85"/>
      <c r="K42" s="85"/>
      <c r="L42" s="85"/>
      <c r="M42" s="85"/>
      <c r="N42" s="85"/>
      <c r="O42" s="85"/>
      <c r="P42" s="90"/>
      <c r="Q42" s="85"/>
      <c r="R42" s="85"/>
      <c r="S42" s="85"/>
      <c r="T42" s="85"/>
      <c r="U42" s="85"/>
      <c r="V42" s="85"/>
      <c r="W42" s="85"/>
      <c r="X42" s="85"/>
      <c r="Y42" s="85"/>
      <c r="Z42" s="85"/>
      <c r="AA42" s="85"/>
      <c r="AB42" s="85"/>
      <c r="AC42" s="85"/>
      <c r="AD42" s="85"/>
      <c r="AE42" s="85"/>
      <c r="AF42" s="85"/>
      <c r="AG42" s="85"/>
      <c r="AH42" s="85"/>
      <c r="AI42" s="85"/>
      <c r="AJ42" s="89">
        <f t="shared" si="3"/>
        <v>0</v>
      </c>
      <c r="AK42" s="9">
        <f t="shared" si="4"/>
        <v>0</v>
      </c>
      <c r="AL42" s="9">
        <f t="shared" si="5"/>
        <v>0</v>
      </c>
      <c r="AM42" s="98"/>
      <c r="AN42" s="98"/>
      <c r="AO42" s="98"/>
      <c r="AP42" s="99"/>
      <c r="AQ42" s="99"/>
      <c r="AR42" s="99"/>
      <c r="AS42" s="99"/>
      <c r="AT42" s="99"/>
      <c r="AU42" s="99"/>
      <c r="AV42" s="99"/>
      <c r="AW42" s="99"/>
      <c r="AX42" s="99"/>
      <c r="AY42" s="99"/>
      <c r="AZ42" s="99"/>
      <c r="BA42" s="99"/>
      <c r="BB42" s="99"/>
      <c r="BC42" s="99"/>
      <c r="BD42" s="99"/>
      <c r="BE42" s="99"/>
      <c r="BF42" s="99"/>
    </row>
    <row r="43" ht="21.0" customHeight="1">
      <c r="A43" s="81">
        <v>37.0</v>
      </c>
      <c r="B43" s="153"/>
      <c r="C43" s="154"/>
      <c r="D43" s="155"/>
      <c r="E43" s="85"/>
      <c r="F43" s="85"/>
      <c r="G43" s="85"/>
      <c r="H43" s="85"/>
      <c r="I43" s="85"/>
      <c r="J43" s="85"/>
      <c r="K43" s="85"/>
      <c r="L43" s="85"/>
      <c r="M43" s="85"/>
      <c r="N43" s="85"/>
      <c r="O43" s="85"/>
      <c r="P43" s="90"/>
      <c r="Q43" s="85"/>
      <c r="R43" s="85"/>
      <c r="S43" s="85"/>
      <c r="T43" s="85"/>
      <c r="U43" s="85"/>
      <c r="V43" s="85"/>
      <c r="W43" s="85"/>
      <c r="X43" s="85"/>
      <c r="Y43" s="85"/>
      <c r="Z43" s="85"/>
      <c r="AA43" s="85"/>
      <c r="AB43" s="85"/>
      <c r="AC43" s="85"/>
      <c r="AD43" s="85"/>
      <c r="AE43" s="85"/>
      <c r="AF43" s="85"/>
      <c r="AG43" s="85"/>
      <c r="AH43" s="85"/>
      <c r="AI43" s="85"/>
      <c r="AJ43" s="89">
        <f t="shared" si="3"/>
        <v>0</v>
      </c>
      <c r="AK43" s="9">
        <f t="shared" si="4"/>
        <v>0</v>
      </c>
      <c r="AL43" s="9">
        <f t="shared" si="5"/>
        <v>0</v>
      </c>
      <c r="AM43" s="100"/>
      <c r="AO43" s="64"/>
      <c r="AP43" s="76"/>
      <c r="AQ43" s="76"/>
      <c r="AR43" s="76"/>
      <c r="AS43" s="76"/>
      <c r="AT43" s="76"/>
      <c r="AU43" s="76"/>
      <c r="AV43" s="76"/>
      <c r="AW43" s="76"/>
      <c r="AX43" s="76"/>
      <c r="AY43" s="76"/>
      <c r="AZ43" s="76"/>
      <c r="BA43" s="76"/>
      <c r="BB43" s="76"/>
      <c r="BC43" s="76"/>
      <c r="BD43" s="76"/>
      <c r="BE43" s="76"/>
      <c r="BF43" s="76"/>
    </row>
    <row r="44" ht="21.0" customHeight="1">
      <c r="A44" s="81">
        <v>38.0</v>
      </c>
      <c r="B44" s="153"/>
      <c r="C44" s="154"/>
      <c r="D44" s="155"/>
      <c r="E44" s="85"/>
      <c r="F44" s="85"/>
      <c r="G44" s="85"/>
      <c r="H44" s="85"/>
      <c r="I44" s="85"/>
      <c r="J44" s="85"/>
      <c r="K44" s="85"/>
      <c r="L44" s="85"/>
      <c r="M44" s="85"/>
      <c r="N44" s="85"/>
      <c r="O44" s="85"/>
      <c r="P44" s="90"/>
      <c r="Q44" s="85"/>
      <c r="R44" s="85"/>
      <c r="S44" s="85"/>
      <c r="T44" s="85"/>
      <c r="U44" s="85"/>
      <c r="V44" s="85"/>
      <c r="W44" s="85"/>
      <c r="X44" s="85"/>
      <c r="Y44" s="85"/>
      <c r="Z44" s="85"/>
      <c r="AA44" s="85"/>
      <c r="AB44" s="85"/>
      <c r="AC44" s="85"/>
      <c r="AD44" s="85"/>
      <c r="AE44" s="85"/>
      <c r="AF44" s="85"/>
      <c r="AG44" s="85"/>
      <c r="AH44" s="85"/>
      <c r="AI44" s="85"/>
      <c r="AJ44" s="89">
        <f t="shared" si="3"/>
        <v>0</v>
      </c>
      <c r="AK44" s="9">
        <f t="shared" si="4"/>
        <v>0</v>
      </c>
      <c r="AL44" s="9">
        <f t="shared" si="5"/>
        <v>0</v>
      </c>
      <c r="AM44" s="64"/>
      <c r="AN44" s="64"/>
      <c r="AO44" s="64"/>
      <c r="AP44" s="76"/>
      <c r="AQ44" s="76"/>
      <c r="AR44" s="76"/>
      <c r="AS44" s="76"/>
      <c r="AT44" s="76"/>
      <c r="AU44" s="76"/>
      <c r="AV44" s="76"/>
      <c r="AW44" s="76"/>
      <c r="AX44" s="76"/>
      <c r="AY44" s="76"/>
      <c r="AZ44" s="76"/>
      <c r="BA44" s="76"/>
      <c r="BB44" s="76"/>
      <c r="BC44" s="76"/>
      <c r="BD44" s="76"/>
      <c r="BE44" s="76"/>
      <c r="BF44" s="76"/>
    </row>
    <row r="45" ht="21.0" customHeight="1">
      <c r="A45" s="81">
        <v>39.0</v>
      </c>
      <c r="B45" s="153"/>
      <c r="C45" s="154"/>
      <c r="D45" s="155"/>
      <c r="E45" s="85"/>
      <c r="F45" s="85"/>
      <c r="G45" s="85"/>
      <c r="H45" s="85"/>
      <c r="I45" s="85"/>
      <c r="J45" s="85"/>
      <c r="K45" s="85"/>
      <c r="L45" s="85"/>
      <c r="M45" s="85"/>
      <c r="N45" s="85"/>
      <c r="O45" s="85"/>
      <c r="P45" s="90"/>
      <c r="Q45" s="85"/>
      <c r="R45" s="85"/>
      <c r="S45" s="85"/>
      <c r="T45" s="85"/>
      <c r="U45" s="85"/>
      <c r="V45" s="85"/>
      <c r="W45" s="85"/>
      <c r="X45" s="85"/>
      <c r="Y45" s="85"/>
      <c r="Z45" s="85"/>
      <c r="AA45" s="85"/>
      <c r="AB45" s="85"/>
      <c r="AC45" s="85"/>
      <c r="AD45" s="85"/>
      <c r="AE45" s="85"/>
      <c r="AF45" s="85"/>
      <c r="AG45" s="85"/>
      <c r="AH45" s="85"/>
      <c r="AI45" s="85"/>
      <c r="AJ45" s="89">
        <f t="shared" si="3"/>
        <v>0</v>
      </c>
      <c r="AK45" s="9">
        <f t="shared" si="4"/>
        <v>0</v>
      </c>
      <c r="AL45" s="9">
        <f t="shared" si="5"/>
        <v>0</v>
      </c>
      <c r="AM45" s="64"/>
      <c r="AN45" s="64"/>
      <c r="AO45" s="64"/>
      <c r="AP45" s="76"/>
      <c r="AQ45" s="76"/>
      <c r="AR45" s="76"/>
      <c r="AS45" s="76"/>
      <c r="AT45" s="76"/>
      <c r="AU45" s="76"/>
      <c r="AV45" s="76"/>
      <c r="AW45" s="76"/>
      <c r="AX45" s="76"/>
      <c r="AY45" s="76"/>
      <c r="AZ45" s="76"/>
      <c r="BA45" s="76"/>
      <c r="BB45" s="76"/>
      <c r="BC45" s="76"/>
      <c r="BD45" s="76"/>
      <c r="BE45" s="76"/>
      <c r="BF45" s="76"/>
    </row>
    <row r="46" ht="21.0" customHeight="1">
      <c r="A46" s="81">
        <v>40.0</v>
      </c>
      <c r="B46" s="153"/>
      <c r="C46" s="154"/>
      <c r="D46" s="155"/>
      <c r="E46" s="85"/>
      <c r="F46" s="85"/>
      <c r="G46" s="85"/>
      <c r="H46" s="85"/>
      <c r="I46" s="85"/>
      <c r="J46" s="85"/>
      <c r="K46" s="85"/>
      <c r="L46" s="85"/>
      <c r="M46" s="85"/>
      <c r="N46" s="85"/>
      <c r="O46" s="85"/>
      <c r="P46" s="90"/>
      <c r="Q46" s="85"/>
      <c r="R46" s="85"/>
      <c r="S46" s="85"/>
      <c r="T46" s="85"/>
      <c r="U46" s="85"/>
      <c r="V46" s="85"/>
      <c r="W46" s="85"/>
      <c r="X46" s="85"/>
      <c r="Y46" s="85"/>
      <c r="Z46" s="85"/>
      <c r="AA46" s="85"/>
      <c r="AB46" s="85"/>
      <c r="AC46" s="85"/>
      <c r="AD46" s="85"/>
      <c r="AE46" s="85"/>
      <c r="AF46" s="85"/>
      <c r="AG46" s="85"/>
      <c r="AH46" s="85"/>
      <c r="AI46" s="85"/>
      <c r="AJ46" s="89">
        <f t="shared" si="3"/>
        <v>0</v>
      </c>
      <c r="AK46" s="9">
        <f t="shared" si="4"/>
        <v>0</v>
      </c>
      <c r="AL46" s="9">
        <f t="shared" si="5"/>
        <v>0</v>
      </c>
      <c r="AM46" s="64"/>
      <c r="AN46" s="64"/>
      <c r="AO46" s="64"/>
      <c r="AP46" s="76"/>
      <c r="AQ46" s="76"/>
      <c r="AR46" s="76"/>
      <c r="AS46" s="76"/>
      <c r="AT46" s="76"/>
      <c r="AU46" s="76"/>
      <c r="AV46" s="76"/>
      <c r="AW46" s="76"/>
      <c r="AX46" s="76"/>
      <c r="AY46" s="76"/>
      <c r="AZ46" s="76"/>
      <c r="BA46" s="76"/>
      <c r="BB46" s="76"/>
      <c r="BC46" s="76"/>
      <c r="BD46" s="76"/>
      <c r="BE46" s="76"/>
      <c r="BF46" s="76"/>
    </row>
    <row r="47" ht="21.0" customHeight="1">
      <c r="A47" s="81">
        <v>41.0</v>
      </c>
      <c r="B47" s="153"/>
      <c r="C47" s="154"/>
      <c r="D47" s="155"/>
      <c r="E47" s="85"/>
      <c r="F47" s="85"/>
      <c r="G47" s="85"/>
      <c r="H47" s="85"/>
      <c r="I47" s="85"/>
      <c r="J47" s="85"/>
      <c r="K47" s="85"/>
      <c r="L47" s="85"/>
      <c r="M47" s="85"/>
      <c r="N47" s="85"/>
      <c r="O47" s="85"/>
      <c r="P47" s="90"/>
      <c r="Q47" s="85"/>
      <c r="R47" s="85"/>
      <c r="S47" s="85"/>
      <c r="T47" s="85"/>
      <c r="U47" s="85"/>
      <c r="V47" s="85"/>
      <c r="W47" s="85"/>
      <c r="X47" s="85"/>
      <c r="Y47" s="85"/>
      <c r="Z47" s="85"/>
      <c r="AA47" s="85"/>
      <c r="AB47" s="85"/>
      <c r="AC47" s="85"/>
      <c r="AD47" s="85"/>
      <c r="AE47" s="85"/>
      <c r="AF47" s="85"/>
      <c r="AG47" s="85"/>
      <c r="AH47" s="85"/>
      <c r="AI47" s="85"/>
      <c r="AJ47" s="89">
        <f t="shared" si="3"/>
        <v>0</v>
      </c>
      <c r="AK47" s="9">
        <f t="shared" si="4"/>
        <v>0</v>
      </c>
      <c r="AL47" s="9">
        <f t="shared" si="5"/>
        <v>0</v>
      </c>
      <c r="AM47" s="64"/>
      <c r="AN47" s="64"/>
      <c r="AO47" s="64"/>
      <c r="AP47" s="76"/>
      <c r="AQ47" s="76"/>
      <c r="AR47" s="76"/>
      <c r="AS47" s="76"/>
      <c r="AT47" s="76"/>
      <c r="AU47" s="76"/>
      <c r="AV47" s="76"/>
      <c r="AW47" s="76"/>
      <c r="AX47" s="76"/>
      <c r="AY47" s="76"/>
      <c r="AZ47" s="76"/>
      <c r="BA47" s="76"/>
      <c r="BB47" s="76"/>
      <c r="BC47" s="76"/>
      <c r="BD47" s="76"/>
      <c r="BE47" s="76"/>
      <c r="BF47" s="76"/>
    </row>
    <row r="48" ht="21.0" customHeight="1">
      <c r="A48" s="81">
        <v>42.0</v>
      </c>
      <c r="B48" s="153"/>
      <c r="C48" s="154"/>
      <c r="D48" s="155"/>
      <c r="E48" s="85"/>
      <c r="F48" s="85"/>
      <c r="G48" s="85"/>
      <c r="H48" s="85"/>
      <c r="I48" s="85"/>
      <c r="J48" s="85"/>
      <c r="K48" s="85"/>
      <c r="L48" s="85"/>
      <c r="M48" s="85"/>
      <c r="N48" s="85"/>
      <c r="O48" s="85"/>
      <c r="P48" s="90"/>
      <c r="Q48" s="85"/>
      <c r="R48" s="85"/>
      <c r="S48" s="85"/>
      <c r="T48" s="85"/>
      <c r="U48" s="85"/>
      <c r="V48" s="85"/>
      <c r="W48" s="85"/>
      <c r="X48" s="85"/>
      <c r="Y48" s="85"/>
      <c r="Z48" s="85"/>
      <c r="AA48" s="85"/>
      <c r="AB48" s="85"/>
      <c r="AC48" s="85"/>
      <c r="AD48" s="85"/>
      <c r="AE48" s="85"/>
      <c r="AF48" s="85"/>
      <c r="AG48" s="85"/>
      <c r="AH48" s="85"/>
      <c r="AI48" s="85"/>
      <c r="AJ48" s="89">
        <f t="shared" si="3"/>
        <v>0</v>
      </c>
      <c r="AK48" s="9">
        <f t="shared" si="4"/>
        <v>0</v>
      </c>
      <c r="AL48" s="9">
        <f t="shared" si="5"/>
        <v>0</v>
      </c>
      <c r="AM48" s="64"/>
      <c r="AN48" s="64"/>
      <c r="AO48" s="64"/>
      <c r="AP48" s="76"/>
      <c r="AQ48" s="76"/>
      <c r="AR48" s="76"/>
      <c r="AS48" s="76"/>
      <c r="AT48" s="76"/>
      <c r="AU48" s="76"/>
      <c r="AV48" s="76"/>
      <c r="AW48" s="76"/>
      <c r="AX48" s="76"/>
      <c r="AY48" s="76"/>
      <c r="AZ48" s="76"/>
      <c r="BA48" s="76"/>
      <c r="BB48" s="76"/>
      <c r="BC48" s="76"/>
      <c r="BD48" s="76"/>
      <c r="BE48" s="76"/>
      <c r="BF48" s="76"/>
    </row>
    <row r="49" ht="21.0" customHeight="1">
      <c r="A49" s="81">
        <v>43.0</v>
      </c>
      <c r="B49" s="153"/>
      <c r="C49" s="154"/>
      <c r="D49" s="155"/>
      <c r="E49" s="85"/>
      <c r="F49" s="85"/>
      <c r="G49" s="85"/>
      <c r="H49" s="85"/>
      <c r="I49" s="85"/>
      <c r="J49" s="85"/>
      <c r="K49" s="85"/>
      <c r="L49" s="85"/>
      <c r="M49" s="85"/>
      <c r="N49" s="85"/>
      <c r="O49" s="85"/>
      <c r="P49" s="90"/>
      <c r="Q49" s="85"/>
      <c r="R49" s="85"/>
      <c r="S49" s="85"/>
      <c r="T49" s="85"/>
      <c r="U49" s="85"/>
      <c r="V49" s="85"/>
      <c r="W49" s="85"/>
      <c r="X49" s="85"/>
      <c r="Y49" s="85"/>
      <c r="Z49" s="85"/>
      <c r="AA49" s="85"/>
      <c r="AB49" s="85"/>
      <c r="AC49" s="85"/>
      <c r="AD49" s="85"/>
      <c r="AE49" s="85"/>
      <c r="AF49" s="85"/>
      <c r="AG49" s="85"/>
      <c r="AH49" s="85"/>
      <c r="AI49" s="85"/>
      <c r="AJ49" s="89">
        <f t="shared" si="3"/>
        <v>0</v>
      </c>
      <c r="AK49" s="9">
        <f t="shared" si="4"/>
        <v>0</v>
      </c>
      <c r="AL49" s="9">
        <f t="shared" si="5"/>
        <v>0</v>
      </c>
      <c r="AM49" s="101"/>
      <c r="AN49" s="101"/>
      <c r="AO49" s="101"/>
      <c r="AP49" s="101"/>
      <c r="AQ49" s="101"/>
      <c r="AR49" s="101"/>
      <c r="AS49" s="101"/>
      <c r="AT49" s="101"/>
      <c r="AU49" s="101"/>
      <c r="AV49" s="101"/>
      <c r="AW49" s="101"/>
      <c r="AX49" s="101"/>
      <c r="AY49" s="101"/>
      <c r="AZ49" s="101"/>
      <c r="BA49" s="101"/>
      <c r="BB49" s="101"/>
      <c r="BC49" s="101"/>
      <c r="BD49" s="101"/>
      <c r="BE49" s="101"/>
      <c r="BF49" s="101"/>
    </row>
    <row r="50" ht="21.0" customHeight="1">
      <c r="A50" s="81">
        <v>44.0</v>
      </c>
      <c r="B50" s="153"/>
      <c r="C50" s="154"/>
      <c r="D50" s="155"/>
      <c r="E50" s="85"/>
      <c r="F50" s="85"/>
      <c r="G50" s="85"/>
      <c r="H50" s="85"/>
      <c r="I50" s="85"/>
      <c r="J50" s="85"/>
      <c r="K50" s="85"/>
      <c r="L50" s="85"/>
      <c r="M50" s="85"/>
      <c r="N50" s="85"/>
      <c r="O50" s="85"/>
      <c r="P50" s="90"/>
      <c r="Q50" s="85"/>
      <c r="R50" s="85"/>
      <c r="S50" s="85"/>
      <c r="T50" s="85"/>
      <c r="U50" s="85"/>
      <c r="V50" s="85"/>
      <c r="W50" s="85"/>
      <c r="X50" s="85"/>
      <c r="Y50" s="85"/>
      <c r="Z50" s="85"/>
      <c r="AA50" s="85"/>
      <c r="AB50" s="85"/>
      <c r="AC50" s="85"/>
      <c r="AD50" s="85"/>
      <c r="AE50" s="85"/>
      <c r="AF50" s="85"/>
      <c r="AG50" s="85"/>
      <c r="AH50" s="85"/>
      <c r="AI50" s="85"/>
      <c r="AJ50" s="89">
        <f t="shared" si="3"/>
        <v>0</v>
      </c>
      <c r="AK50" s="9">
        <f t="shared" si="4"/>
        <v>0</v>
      </c>
      <c r="AL50" s="9">
        <f t="shared" si="5"/>
        <v>0</v>
      </c>
      <c r="AM50" s="64"/>
      <c r="AN50" s="64"/>
      <c r="AO50" s="64"/>
      <c r="AP50" s="76"/>
      <c r="AQ50" s="76"/>
      <c r="AR50" s="76"/>
      <c r="AS50" s="76"/>
      <c r="AT50" s="76"/>
      <c r="AU50" s="76"/>
      <c r="AV50" s="76"/>
      <c r="AW50" s="76"/>
      <c r="AX50" s="76"/>
      <c r="AY50" s="76"/>
      <c r="AZ50" s="76"/>
      <c r="BA50" s="76"/>
      <c r="BB50" s="76"/>
      <c r="BC50" s="76"/>
      <c r="BD50" s="76"/>
      <c r="BE50" s="76"/>
      <c r="BF50" s="76"/>
    </row>
    <row r="51" ht="21.0" customHeight="1">
      <c r="A51" s="81">
        <v>45.0</v>
      </c>
      <c r="B51" s="153"/>
      <c r="C51" s="154"/>
      <c r="D51" s="155"/>
      <c r="E51" s="85"/>
      <c r="F51" s="85"/>
      <c r="G51" s="85"/>
      <c r="H51" s="85"/>
      <c r="I51" s="85"/>
      <c r="J51" s="85"/>
      <c r="K51" s="85"/>
      <c r="L51" s="85"/>
      <c r="M51" s="85"/>
      <c r="N51" s="85"/>
      <c r="O51" s="85"/>
      <c r="P51" s="90"/>
      <c r="Q51" s="85"/>
      <c r="R51" s="85"/>
      <c r="S51" s="85"/>
      <c r="T51" s="85"/>
      <c r="U51" s="85"/>
      <c r="V51" s="85"/>
      <c r="W51" s="85"/>
      <c r="X51" s="85"/>
      <c r="Y51" s="85"/>
      <c r="Z51" s="85"/>
      <c r="AA51" s="85"/>
      <c r="AB51" s="85"/>
      <c r="AC51" s="85"/>
      <c r="AD51" s="85"/>
      <c r="AE51" s="85"/>
      <c r="AF51" s="85"/>
      <c r="AG51" s="85"/>
      <c r="AH51" s="85"/>
      <c r="AI51" s="85"/>
      <c r="AJ51" s="89">
        <f t="shared" si="3"/>
        <v>0</v>
      </c>
      <c r="AK51" s="9">
        <f t="shared" si="4"/>
        <v>0</v>
      </c>
      <c r="AL51" s="9">
        <f t="shared" si="5"/>
        <v>0</v>
      </c>
      <c r="AM51" s="64"/>
      <c r="AN51" s="64"/>
      <c r="AO51" s="64"/>
      <c r="AP51" s="76"/>
      <c r="AQ51" s="76"/>
      <c r="AR51" s="76"/>
      <c r="AS51" s="76"/>
      <c r="AT51" s="76"/>
      <c r="AU51" s="76"/>
      <c r="AV51" s="76"/>
      <c r="AW51" s="76"/>
      <c r="AX51" s="76"/>
      <c r="AY51" s="76"/>
      <c r="AZ51" s="76"/>
      <c r="BA51" s="76"/>
      <c r="BB51" s="76"/>
      <c r="BC51" s="76"/>
      <c r="BD51" s="76"/>
      <c r="BE51" s="76"/>
      <c r="BF51" s="76"/>
    </row>
    <row r="52" ht="21.0" customHeight="1">
      <c r="A52" s="81">
        <v>46.0</v>
      </c>
      <c r="B52" s="153"/>
      <c r="C52" s="154"/>
      <c r="D52" s="155"/>
      <c r="E52" s="85"/>
      <c r="F52" s="85"/>
      <c r="G52" s="85"/>
      <c r="H52" s="85"/>
      <c r="I52" s="85"/>
      <c r="J52" s="85"/>
      <c r="K52" s="85"/>
      <c r="L52" s="85"/>
      <c r="M52" s="85"/>
      <c r="N52" s="85"/>
      <c r="O52" s="85"/>
      <c r="P52" s="90"/>
      <c r="Q52" s="85"/>
      <c r="R52" s="85"/>
      <c r="S52" s="85"/>
      <c r="T52" s="85"/>
      <c r="U52" s="85"/>
      <c r="V52" s="85"/>
      <c r="W52" s="85"/>
      <c r="X52" s="85"/>
      <c r="Y52" s="85"/>
      <c r="Z52" s="85"/>
      <c r="AA52" s="85"/>
      <c r="AB52" s="85"/>
      <c r="AC52" s="85"/>
      <c r="AD52" s="85"/>
      <c r="AE52" s="85"/>
      <c r="AF52" s="85"/>
      <c r="AG52" s="85"/>
      <c r="AH52" s="85"/>
      <c r="AI52" s="85"/>
      <c r="AJ52" s="89">
        <f t="shared" si="3"/>
        <v>0</v>
      </c>
      <c r="AK52" s="9">
        <f t="shared" si="4"/>
        <v>0</v>
      </c>
      <c r="AL52" s="9">
        <f t="shared" si="5"/>
        <v>0</v>
      </c>
      <c r="AM52" s="64"/>
      <c r="AN52" s="64"/>
      <c r="AO52" s="64"/>
      <c r="AP52" s="76"/>
      <c r="AQ52" s="76"/>
      <c r="AR52" s="76"/>
      <c r="AS52" s="76"/>
      <c r="AT52" s="76"/>
      <c r="AU52" s="76"/>
      <c r="AV52" s="76"/>
      <c r="AW52" s="76"/>
      <c r="AX52" s="76"/>
      <c r="AY52" s="76"/>
      <c r="AZ52" s="76"/>
      <c r="BA52" s="76"/>
      <c r="BB52" s="76"/>
      <c r="BC52" s="76"/>
      <c r="BD52" s="76"/>
      <c r="BE52" s="76"/>
      <c r="BF52" s="76"/>
    </row>
    <row r="53" ht="21.0" customHeight="1">
      <c r="A53" s="81">
        <v>47.0</v>
      </c>
      <c r="B53" s="153"/>
      <c r="C53" s="154"/>
      <c r="D53" s="155"/>
      <c r="E53" s="85"/>
      <c r="F53" s="85"/>
      <c r="G53" s="85"/>
      <c r="H53" s="85"/>
      <c r="I53" s="85"/>
      <c r="J53" s="85"/>
      <c r="K53" s="85"/>
      <c r="L53" s="85"/>
      <c r="M53" s="85"/>
      <c r="N53" s="85"/>
      <c r="O53" s="85"/>
      <c r="P53" s="90"/>
      <c r="Q53" s="85"/>
      <c r="R53" s="85"/>
      <c r="S53" s="85"/>
      <c r="T53" s="85"/>
      <c r="U53" s="85"/>
      <c r="V53" s="85"/>
      <c r="W53" s="85"/>
      <c r="X53" s="85"/>
      <c r="Y53" s="85"/>
      <c r="Z53" s="85"/>
      <c r="AA53" s="85"/>
      <c r="AB53" s="85"/>
      <c r="AC53" s="85"/>
      <c r="AD53" s="85"/>
      <c r="AE53" s="85"/>
      <c r="AF53" s="85"/>
      <c r="AG53" s="85"/>
      <c r="AH53" s="85"/>
      <c r="AI53" s="85"/>
      <c r="AJ53" s="89">
        <f t="shared" si="3"/>
        <v>0</v>
      </c>
      <c r="AK53" s="9">
        <f t="shared" si="4"/>
        <v>0</v>
      </c>
      <c r="AL53" s="9">
        <f t="shared" si="5"/>
        <v>0</v>
      </c>
      <c r="AM53" s="64"/>
      <c r="AN53" s="64"/>
      <c r="AO53" s="64"/>
      <c r="AP53" s="76"/>
      <c r="AQ53" s="76"/>
      <c r="AR53" s="76"/>
      <c r="AS53" s="76"/>
      <c r="AT53" s="76"/>
      <c r="AU53" s="76"/>
      <c r="AV53" s="76"/>
      <c r="AW53" s="76"/>
      <c r="AX53" s="76"/>
      <c r="AY53" s="76"/>
      <c r="AZ53" s="76"/>
      <c r="BA53" s="76"/>
      <c r="BB53" s="76"/>
      <c r="BC53" s="76"/>
      <c r="BD53" s="76"/>
      <c r="BE53" s="76"/>
      <c r="BF53" s="76"/>
    </row>
    <row r="54" ht="21.0" customHeight="1">
      <c r="A54" s="81">
        <v>48.0</v>
      </c>
      <c r="B54" s="153"/>
      <c r="C54" s="154"/>
      <c r="D54" s="155"/>
      <c r="E54" s="85"/>
      <c r="F54" s="85"/>
      <c r="G54" s="85"/>
      <c r="H54" s="85"/>
      <c r="I54" s="85"/>
      <c r="J54" s="85"/>
      <c r="K54" s="85"/>
      <c r="L54" s="85"/>
      <c r="M54" s="85"/>
      <c r="N54" s="85"/>
      <c r="O54" s="85"/>
      <c r="P54" s="90"/>
      <c r="Q54" s="85"/>
      <c r="R54" s="85"/>
      <c r="S54" s="85"/>
      <c r="T54" s="85"/>
      <c r="U54" s="85"/>
      <c r="V54" s="85"/>
      <c r="W54" s="85"/>
      <c r="X54" s="85"/>
      <c r="Y54" s="85"/>
      <c r="Z54" s="85"/>
      <c r="AA54" s="85"/>
      <c r="AB54" s="85"/>
      <c r="AC54" s="85"/>
      <c r="AD54" s="85"/>
      <c r="AE54" s="85"/>
      <c r="AF54" s="85"/>
      <c r="AG54" s="85"/>
      <c r="AH54" s="85"/>
      <c r="AI54" s="85"/>
      <c r="AJ54" s="89">
        <f t="shared" si="3"/>
        <v>0</v>
      </c>
      <c r="AK54" s="9">
        <f t="shared" si="4"/>
        <v>0</v>
      </c>
      <c r="AL54" s="9">
        <f t="shared" si="5"/>
        <v>0</v>
      </c>
      <c r="AM54" s="64"/>
      <c r="AN54" s="64"/>
      <c r="AO54" s="64"/>
      <c r="AP54" s="76"/>
      <c r="AQ54" s="76"/>
      <c r="AR54" s="76"/>
      <c r="AS54" s="76"/>
      <c r="AT54" s="76"/>
      <c r="AU54" s="76"/>
      <c r="AV54" s="76"/>
      <c r="AW54" s="76"/>
      <c r="AX54" s="76"/>
      <c r="AY54" s="76"/>
      <c r="AZ54" s="76"/>
      <c r="BA54" s="76"/>
      <c r="BB54" s="76"/>
      <c r="BC54" s="76"/>
      <c r="BD54" s="76"/>
      <c r="BE54" s="76"/>
      <c r="BF54" s="76"/>
    </row>
    <row r="55" ht="21.0" customHeight="1">
      <c r="A55" s="81">
        <v>49.0</v>
      </c>
      <c r="B55" s="153"/>
      <c r="C55" s="154"/>
      <c r="D55" s="155"/>
      <c r="E55" s="85"/>
      <c r="F55" s="85"/>
      <c r="G55" s="85"/>
      <c r="H55" s="85"/>
      <c r="I55" s="85"/>
      <c r="J55" s="85"/>
      <c r="K55" s="85"/>
      <c r="L55" s="85"/>
      <c r="M55" s="85"/>
      <c r="N55" s="85"/>
      <c r="O55" s="85"/>
      <c r="P55" s="90"/>
      <c r="Q55" s="85"/>
      <c r="R55" s="85"/>
      <c r="S55" s="85"/>
      <c r="T55" s="85"/>
      <c r="U55" s="85"/>
      <c r="V55" s="85"/>
      <c r="W55" s="85"/>
      <c r="X55" s="85"/>
      <c r="Y55" s="85"/>
      <c r="Z55" s="85"/>
      <c r="AA55" s="85"/>
      <c r="AB55" s="85"/>
      <c r="AC55" s="85"/>
      <c r="AD55" s="85"/>
      <c r="AE55" s="85"/>
      <c r="AF55" s="85"/>
      <c r="AG55" s="85"/>
      <c r="AH55" s="85"/>
      <c r="AI55" s="85"/>
      <c r="AJ55" s="89">
        <f t="shared" si="3"/>
        <v>0</v>
      </c>
      <c r="AK55" s="9">
        <f t="shared" si="4"/>
        <v>0</v>
      </c>
      <c r="AL55" s="9">
        <f t="shared" si="5"/>
        <v>0</v>
      </c>
      <c r="AM55" s="64"/>
      <c r="AN55" s="64"/>
      <c r="AO55" s="64"/>
      <c r="AP55" s="76"/>
      <c r="AQ55" s="76"/>
      <c r="AR55" s="76"/>
      <c r="AS55" s="76"/>
      <c r="AT55" s="76"/>
      <c r="AU55" s="76"/>
      <c r="AV55" s="76"/>
      <c r="AW55" s="76"/>
      <c r="AX55" s="76"/>
      <c r="AY55" s="76"/>
      <c r="AZ55" s="76"/>
      <c r="BA55" s="76"/>
      <c r="BB55" s="76"/>
      <c r="BC55" s="76"/>
      <c r="BD55" s="76"/>
      <c r="BE55" s="76"/>
      <c r="BF55" s="76"/>
    </row>
    <row r="56" ht="21.0" customHeight="1">
      <c r="A56" s="81">
        <v>50.0</v>
      </c>
      <c r="B56" s="153"/>
      <c r="C56" s="154"/>
      <c r="D56" s="155"/>
      <c r="E56" s="85"/>
      <c r="F56" s="85"/>
      <c r="G56" s="85"/>
      <c r="H56" s="85"/>
      <c r="I56" s="85"/>
      <c r="J56" s="85"/>
      <c r="K56" s="85"/>
      <c r="L56" s="85"/>
      <c r="M56" s="85"/>
      <c r="N56" s="85"/>
      <c r="O56" s="85"/>
      <c r="P56" s="90"/>
      <c r="Q56" s="85"/>
      <c r="R56" s="85"/>
      <c r="S56" s="85"/>
      <c r="T56" s="85"/>
      <c r="U56" s="85"/>
      <c r="V56" s="85"/>
      <c r="W56" s="85"/>
      <c r="X56" s="85"/>
      <c r="Y56" s="85"/>
      <c r="Z56" s="85"/>
      <c r="AA56" s="85"/>
      <c r="AB56" s="85"/>
      <c r="AC56" s="85"/>
      <c r="AD56" s="85"/>
      <c r="AE56" s="85"/>
      <c r="AF56" s="85"/>
      <c r="AG56" s="85"/>
      <c r="AH56" s="85"/>
      <c r="AI56" s="85"/>
      <c r="AJ56" s="89">
        <f t="shared" si="3"/>
        <v>0</v>
      </c>
      <c r="AK56" s="9">
        <f t="shared" si="4"/>
        <v>0</v>
      </c>
      <c r="AL56" s="9">
        <f t="shared" si="5"/>
        <v>0</v>
      </c>
      <c r="AM56" s="64"/>
      <c r="AN56" s="64"/>
      <c r="AO56" s="64"/>
      <c r="AP56" s="76"/>
      <c r="AQ56" s="76"/>
      <c r="AR56" s="76"/>
      <c r="AS56" s="76"/>
      <c r="AT56" s="76"/>
      <c r="AU56" s="76"/>
      <c r="AV56" s="76"/>
      <c r="AW56" s="76"/>
      <c r="AX56" s="76"/>
      <c r="AY56" s="76"/>
      <c r="AZ56" s="76"/>
      <c r="BA56" s="76"/>
      <c r="BB56" s="76"/>
      <c r="BC56" s="76"/>
      <c r="BD56" s="76"/>
      <c r="BE56" s="76"/>
      <c r="BF56" s="76"/>
    </row>
    <row r="57" ht="21.0" customHeight="1">
      <c r="A57" s="81">
        <v>51.0</v>
      </c>
      <c r="B57" s="153"/>
      <c r="C57" s="154"/>
      <c r="D57" s="155"/>
      <c r="E57" s="85"/>
      <c r="F57" s="85"/>
      <c r="G57" s="85"/>
      <c r="H57" s="85"/>
      <c r="I57" s="85"/>
      <c r="J57" s="85"/>
      <c r="K57" s="85"/>
      <c r="L57" s="85"/>
      <c r="M57" s="85"/>
      <c r="N57" s="85"/>
      <c r="O57" s="85"/>
      <c r="P57" s="90"/>
      <c r="Q57" s="85"/>
      <c r="R57" s="85"/>
      <c r="S57" s="85"/>
      <c r="T57" s="85"/>
      <c r="U57" s="85"/>
      <c r="V57" s="85"/>
      <c r="W57" s="85"/>
      <c r="X57" s="85"/>
      <c r="Y57" s="85"/>
      <c r="Z57" s="85"/>
      <c r="AA57" s="85"/>
      <c r="AB57" s="85"/>
      <c r="AC57" s="85"/>
      <c r="AD57" s="85"/>
      <c r="AE57" s="85"/>
      <c r="AF57" s="85"/>
      <c r="AG57" s="85"/>
      <c r="AH57" s="85"/>
      <c r="AI57" s="85"/>
      <c r="AJ57" s="89">
        <f t="shared" si="3"/>
        <v>0</v>
      </c>
      <c r="AK57" s="9">
        <f t="shared" si="4"/>
        <v>0</v>
      </c>
      <c r="AL57" s="9">
        <f t="shared" si="5"/>
        <v>0</v>
      </c>
      <c r="AM57" s="64"/>
      <c r="AN57" s="64"/>
      <c r="AO57" s="64"/>
      <c r="AP57" s="76"/>
      <c r="AQ57" s="76"/>
      <c r="AR57" s="76"/>
      <c r="AS57" s="76"/>
      <c r="AT57" s="76"/>
      <c r="AU57" s="76"/>
      <c r="AV57" s="76"/>
      <c r="AW57" s="76"/>
      <c r="AX57" s="76"/>
      <c r="AY57" s="76"/>
      <c r="AZ57" s="76"/>
      <c r="BA57" s="76"/>
      <c r="BB57" s="76"/>
      <c r="BC57" s="76"/>
      <c r="BD57" s="76"/>
      <c r="BE57" s="76"/>
      <c r="BF57" s="76"/>
    </row>
    <row r="58" ht="21.0" customHeight="1">
      <c r="A58" s="81">
        <v>52.0</v>
      </c>
      <c r="B58" s="153"/>
      <c r="C58" s="154"/>
      <c r="D58" s="155"/>
      <c r="E58" s="85"/>
      <c r="F58" s="85"/>
      <c r="G58" s="85"/>
      <c r="H58" s="85"/>
      <c r="I58" s="85"/>
      <c r="J58" s="85"/>
      <c r="K58" s="85"/>
      <c r="L58" s="85"/>
      <c r="M58" s="85"/>
      <c r="N58" s="85"/>
      <c r="O58" s="85"/>
      <c r="P58" s="90"/>
      <c r="Q58" s="85"/>
      <c r="R58" s="85"/>
      <c r="S58" s="85"/>
      <c r="T58" s="85"/>
      <c r="U58" s="85"/>
      <c r="V58" s="85"/>
      <c r="W58" s="85"/>
      <c r="X58" s="85"/>
      <c r="Y58" s="85"/>
      <c r="Z58" s="85"/>
      <c r="AA58" s="85"/>
      <c r="AB58" s="85"/>
      <c r="AC58" s="85"/>
      <c r="AD58" s="85"/>
      <c r="AE58" s="85"/>
      <c r="AF58" s="85"/>
      <c r="AG58" s="85"/>
      <c r="AH58" s="85"/>
      <c r="AI58" s="85"/>
      <c r="AJ58" s="89">
        <f t="shared" si="3"/>
        <v>0</v>
      </c>
      <c r="AK58" s="9">
        <f t="shared" si="4"/>
        <v>0</v>
      </c>
      <c r="AL58" s="9">
        <f t="shared" si="5"/>
        <v>0</v>
      </c>
      <c r="AM58" s="64"/>
      <c r="AN58" s="64"/>
      <c r="AO58" s="64"/>
      <c r="AP58" s="76"/>
      <c r="AQ58" s="76"/>
      <c r="AR58" s="76"/>
      <c r="AS58" s="76"/>
      <c r="AT58" s="76"/>
      <c r="AU58" s="76"/>
      <c r="AV58" s="76"/>
      <c r="AW58" s="76"/>
      <c r="AX58" s="76"/>
      <c r="AY58" s="76"/>
      <c r="AZ58" s="76"/>
      <c r="BA58" s="76"/>
      <c r="BB58" s="76"/>
      <c r="BC58" s="76"/>
      <c r="BD58" s="76"/>
      <c r="BE58" s="76"/>
      <c r="BF58" s="76"/>
    </row>
    <row r="59" ht="21.0" customHeight="1">
      <c r="A59" s="81">
        <v>53.0</v>
      </c>
      <c r="B59" s="153"/>
      <c r="C59" s="154"/>
      <c r="D59" s="155"/>
      <c r="E59" s="85"/>
      <c r="F59" s="85"/>
      <c r="G59" s="85"/>
      <c r="H59" s="85"/>
      <c r="I59" s="85"/>
      <c r="J59" s="85"/>
      <c r="K59" s="85"/>
      <c r="L59" s="85"/>
      <c r="M59" s="85"/>
      <c r="N59" s="85"/>
      <c r="O59" s="85"/>
      <c r="P59" s="90"/>
      <c r="Q59" s="85"/>
      <c r="R59" s="85"/>
      <c r="S59" s="85"/>
      <c r="T59" s="85"/>
      <c r="U59" s="85"/>
      <c r="V59" s="85"/>
      <c r="W59" s="85"/>
      <c r="X59" s="85"/>
      <c r="Y59" s="85"/>
      <c r="Z59" s="85"/>
      <c r="AA59" s="85"/>
      <c r="AB59" s="85"/>
      <c r="AC59" s="85"/>
      <c r="AD59" s="85"/>
      <c r="AE59" s="85"/>
      <c r="AF59" s="85"/>
      <c r="AG59" s="85"/>
      <c r="AH59" s="85"/>
      <c r="AI59" s="85"/>
      <c r="AJ59" s="89">
        <f t="shared" si="3"/>
        <v>0</v>
      </c>
      <c r="AK59" s="9">
        <f t="shared" si="4"/>
        <v>0</v>
      </c>
      <c r="AL59" s="9">
        <f t="shared" si="5"/>
        <v>0</v>
      </c>
      <c r="AM59" s="64"/>
      <c r="AN59" s="64"/>
      <c r="AO59" s="64"/>
      <c r="AP59" s="76"/>
      <c r="AQ59" s="76"/>
      <c r="AR59" s="76"/>
      <c r="AS59" s="76"/>
      <c r="AT59" s="76"/>
      <c r="AU59" s="76"/>
      <c r="AV59" s="76"/>
      <c r="AW59" s="76"/>
      <c r="AX59" s="76"/>
      <c r="AY59" s="76"/>
      <c r="AZ59" s="76"/>
      <c r="BA59" s="76"/>
      <c r="BB59" s="76"/>
      <c r="BC59" s="76"/>
      <c r="BD59" s="76"/>
      <c r="BE59" s="76"/>
      <c r="BF59" s="76"/>
    </row>
    <row r="60" ht="21.0" customHeight="1">
      <c r="A60" s="105" t="s">
        <v>124</v>
      </c>
      <c r="B60" s="33"/>
      <c r="C60" s="33"/>
      <c r="D60" s="33"/>
      <c r="E60" s="33"/>
      <c r="F60" s="33"/>
      <c r="G60" s="33"/>
      <c r="H60" s="33"/>
      <c r="I60" s="33"/>
      <c r="J60" s="33"/>
      <c r="K60" s="33"/>
      <c r="L60" s="33"/>
      <c r="M60" s="33"/>
      <c r="N60" s="33"/>
      <c r="O60" s="33"/>
      <c r="P60" s="33"/>
      <c r="Q60" s="33"/>
      <c r="R60" s="33"/>
      <c r="S60" s="33"/>
      <c r="T60" s="33"/>
      <c r="U60" s="33"/>
      <c r="V60" s="33"/>
      <c r="W60" s="33"/>
      <c r="X60" s="33"/>
      <c r="Y60" s="33"/>
      <c r="Z60" s="33"/>
      <c r="AA60" s="33"/>
      <c r="AB60" s="33"/>
      <c r="AC60" s="33"/>
      <c r="AD60" s="33"/>
      <c r="AE60" s="33"/>
      <c r="AF60" s="33"/>
      <c r="AG60" s="33"/>
      <c r="AH60" s="33"/>
      <c r="AI60" s="34"/>
      <c r="AJ60" s="89">
        <f t="shared" ref="AJ60:AL60" si="6">SUM(AJ8:AJ59)</f>
        <v>0</v>
      </c>
      <c r="AK60" s="89">
        <f t="shared" si="6"/>
        <v>0</v>
      </c>
      <c r="AL60" s="89">
        <f t="shared" si="6"/>
        <v>0</v>
      </c>
      <c r="AM60" s="89" t="s">
        <v>125</v>
      </c>
      <c r="AN60" s="89" t="s">
        <v>126</v>
      </c>
      <c r="AO60" s="89" t="s">
        <v>127</v>
      </c>
      <c r="AP60" s="64"/>
      <c r="AQ60" s="64"/>
      <c r="AR60" s="76"/>
      <c r="AS60" s="76"/>
      <c r="AT60" s="76"/>
      <c r="AU60" s="76"/>
      <c r="AV60" s="76"/>
      <c r="AW60" s="76"/>
      <c r="AX60" s="76"/>
      <c r="AY60" s="76"/>
      <c r="AZ60" s="76"/>
      <c r="BA60" s="76"/>
      <c r="BB60" s="76"/>
      <c r="BC60" s="76"/>
      <c r="BD60" s="76"/>
      <c r="BE60" s="76"/>
      <c r="BF60" s="76"/>
    </row>
    <row r="61" ht="21.0" customHeight="1">
      <c r="A61" s="106" t="s">
        <v>128</v>
      </c>
      <c r="B61" s="33"/>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4"/>
      <c r="AM61" s="89"/>
      <c r="AN61" s="89"/>
      <c r="AO61" s="89"/>
      <c r="AP61" s="64"/>
      <c r="AQ61" s="64"/>
      <c r="AR61" s="76"/>
      <c r="AS61" s="76"/>
      <c r="AT61" s="76"/>
      <c r="AU61" s="76"/>
      <c r="AV61" s="76"/>
      <c r="AW61" s="76"/>
      <c r="AX61" s="76"/>
      <c r="AY61" s="76"/>
      <c r="AZ61" s="76"/>
      <c r="BA61" s="76"/>
      <c r="BB61" s="76"/>
      <c r="BC61" s="76"/>
      <c r="BD61" s="76"/>
      <c r="BE61" s="76"/>
      <c r="BF61" s="76"/>
    </row>
    <row r="62" ht="18.0" customHeight="1">
      <c r="A62" s="107"/>
      <c r="B62" s="107"/>
      <c r="C62" s="108"/>
      <c r="E62" s="65"/>
      <c r="F62" s="65"/>
      <c r="G62" s="65"/>
      <c r="H62" s="109"/>
      <c r="I62" s="110"/>
      <c r="J62" s="110"/>
      <c r="K62" s="110"/>
      <c r="L62" s="110"/>
      <c r="M62" s="110"/>
      <c r="N62" s="110"/>
      <c r="O62" s="110"/>
      <c r="P62" s="110"/>
      <c r="Q62" s="110"/>
      <c r="R62" s="110"/>
      <c r="S62" s="110"/>
      <c r="T62" s="110"/>
      <c r="U62" s="110"/>
      <c r="V62" s="110"/>
      <c r="W62" s="110"/>
      <c r="X62" s="110"/>
      <c r="Y62" s="110"/>
      <c r="Z62" s="110"/>
      <c r="AA62" s="110"/>
      <c r="AB62" s="110"/>
      <c r="AC62" s="110"/>
      <c r="AD62" s="110"/>
      <c r="AE62" s="110"/>
      <c r="AF62" s="110"/>
      <c r="AG62" s="110"/>
      <c r="AH62" s="110"/>
      <c r="AI62" s="110"/>
      <c r="AJ62" s="110"/>
      <c r="AK62" s="110"/>
      <c r="AL62" s="110"/>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108"/>
      <c r="D63" s="65"/>
      <c r="E63" s="65"/>
      <c r="F63" s="65"/>
      <c r="G63" s="65"/>
      <c r="H63" s="110"/>
      <c r="I63" s="110"/>
      <c r="J63" s="110"/>
      <c r="K63" s="110"/>
      <c r="L63" s="110"/>
      <c r="M63" s="110"/>
      <c r="N63" s="110"/>
      <c r="O63" s="110"/>
      <c r="P63" s="110"/>
      <c r="Q63" s="110"/>
      <c r="R63" s="110"/>
      <c r="S63" s="110"/>
      <c r="T63" s="110"/>
      <c r="U63" s="110"/>
      <c r="V63" s="110"/>
      <c r="W63" s="110"/>
      <c r="X63" s="110"/>
      <c r="Y63" s="110"/>
      <c r="Z63" s="110"/>
      <c r="AA63" s="110"/>
      <c r="AB63" s="110"/>
      <c r="AC63" s="110"/>
      <c r="AD63" s="110"/>
      <c r="AE63" s="110"/>
      <c r="AF63" s="110"/>
      <c r="AG63" s="110"/>
      <c r="AH63" s="110"/>
      <c r="AI63" s="110"/>
      <c r="AJ63" s="110"/>
      <c r="AK63" s="110"/>
      <c r="AL63" s="110"/>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108"/>
      <c r="D64" s="65"/>
      <c r="E64" s="65"/>
      <c r="F64" s="65"/>
      <c r="G64" s="65"/>
      <c r="H64" s="110"/>
      <c r="I64" s="110"/>
      <c r="J64" s="110"/>
      <c r="K64" s="110"/>
      <c r="L64" s="110"/>
      <c r="M64" s="110"/>
      <c r="N64" s="110"/>
      <c r="O64" s="110"/>
      <c r="P64" s="110"/>
      <c r="Q64" s="110"/>
      <c r="R64" s="110"/>
      <c r="S64" s="110"/>
      <c r="T64" s="110"/>
      <c r="U64" s="110"/>
      <c r="V64" s="110"/>
      <c r="W64" s="110"/>
      <c r="X64" s="110"/>
      <c r="Y64" s="110"/>
      <c r="Z64" s="110"/>
      <c r="AA64" s="110"/>
      <c r="AB64" s="110"/>
      <c r="AC64" s="110"/>
      <c r="AD64" s="110"/>
      <c r="AE64" s="110"/>
      <c r="AF64" s="110"/>
      <c r="AG64" s="110"/>
      <c r="AH64" s="110"/>
      <c r="AI64" s="110"/>
      <c r="AJ64" s="110"/>
      <c r="AK64" s="110"/>
      <c r="AL64" s="110"/>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108"/>
      <c r="E65" s="65"/>
      <c r="F65" s="65"/>
      <c r="G65" s="65"/>
      <c r="H65" s="110"/>
      <c r="I65" s="110"/>
      <c r="J65" s="110"/>
      <c r="K65" s="110"/>
      <c r="L65" s="110"/>
      <c r="M65" s="110"/>
      <c r="N65" s="110"/>
      <c r="O65" s="110"/>
      <c r="P65" s="110"/>
      <c r="Q65" s="110"/>
      <c r="R65" s="110"/>
      <c r="S65" s="110"/>
      <c r="T65" s="110"/>
      <c r="U65" s="110"/>
      <c r="V65" s="110"/>
      <c r="W65" s="110"/>
      <c r="X65" s="110"/>
      <c r="Y65" s="110"/>
      <c r="Z65" s="110"/>
      <c r="AA65" s="110"/>
      <c r="AB65" s="110"/>
      <c r="AC65" s="110"/>
      <c r="AD65" s="110"/>
      <c r="AE65" s="110"/>
      <c r="AF65" s="110"/>
      <c r="AG65" s="110"/>
      <c r="AH65" s="110"/>
      <c r="AI65" s="110"/>
      <c r="AJ65" s="110"/>
      <c r="AK65" s="110"/>
      <c r="AL65" s="110"/>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108"/>
      <c r="H66" s="110"/>
      <c r="I66" s="110"/>
      <c r="J66" s="110"/>
      <c r="K66" s="110"/>
      <c r="L66" s="110"/>
      <c r="M66" s="110"/>
      <c r="N66" s="110"/>
      <c r="O66" s="110"/>
      <c r="P66" s="110"/>
      <c r="Q66" s="110"/>
      <c r="R66" s="110"/>
      <c r="S66" s="110"/>
      <c r="T66" s="110"/>
      <c r="U66" s="110"/>
      <c r="V66" s="110"/>
      <c r="W66" s="110"/>
      <c r="X66" s="110"/>
      <c r="Y66" s="110"/>
      <c r="Z66" s="110"/>
      <c r="AA66" s="110"/>
      <c r="AB66" s="110"/>
      <c r="AC66" s="110"/>
      <c r="AD66" s="110"/>
      <c r="AE66" s="110"/>
      <c r="AF66" s="110"/>
      <c r="AG66" s="110"/>
      <c r="AH66" s="110"/>
      <c r="AI66" s="110"/>
      <c r="AJ66" s="110"/>
      <c r="AK66" s="110"/>
      <c r="AL66" s="110"/>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108"/>
      <c r="F67" s="65"/>
      <c r="G67" s="65"/>
      <c r="H67" s="110"/>
      <c r="I67" s="110"/>
      <c r="J67" s="110"/>
      <c r="K67" s="110"/>
      <c r="L67" s="110"/>
      <c r="M67" s="110"/>
      <c r="N67" s="110"/>
      <c r="O67" s="110"/>
      <c r="P67" s="110"/>
      <c r="Q67" s="110"/>
      <c r="R67" s="110"/>
      <c r="S67" s="110"/>
      <c r="T67" s="110"/>
      <c r="U67" s="110"/>
      <c r="V67" s="110"/>
      <c r="W67" s="110"/>
      <c r="X67" s="110"/>
      <c r="Y67" s="110"/>
      <c r="Z67" s="110"/>
      <c r="AA67" s="110"/>
      <c r="AB67" s="110"/>
      <c r="AC67" s="110"/>
      <c r="AD67" s="110"/>
      <c r="AE67" s="110"/>
      <c r="AF67" s="110"/>
      <c r="AG67" s="110"/>
      <c r="AH67" s="110"/>
      <c r="AI67" s="110"/>
      <c r="AJ67" s="110"/>
      <c r="AK67" s="110"/>
      <c r="AL67" s="110"/>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108"/>
      <c r="E68" s="65"/>
      <c r="F68" s="65"/>
      <c r="G68" s="65"/>
      <c r="H68" s="110"/>
      <c r="I68" s="110"/>
      <c r="J68" s="110"/>
      <c r="K68" s="110"/>
      <c r="L68" s="110"/>
      <c r="M68" s="110"/>
      <c r="N68" s="110"/>
      <c r="O68" s="110"/>
      <c r="P68" s="110"/>
      <c r="Q68" s="110"/>
      <c r="R68" s="110"/>
      <c r="S68" s="110"/>
      <c r="T68" s="110"/>
      <c r="U68" s="110"/>
      <c r="V68" s="110"/>
      <c r="W68" s="110"/>
      <c r="X68" s="110"/>
      <c r="Y68" s="110"/>
      <c r="Z68" s="110"/>
      <c r="AA68" s="110"/>
      <c r="AB68" s="110"/>
      <c r="AC68" s="110"/>
      <c r="AD68" s="110"/>
      <c r="AE68" s="110"/>
      <c r="AF68" s="110"/>
      <c r="AG68" s="110"/>
      <c r="AH68" s="110"/>
      <c r="AI68" s="110"/>
      <c r="AJ68" s="110"/>
      <c r="AK68" s="110"/>
      <c r="AL68" s="110"/>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8.0" customHeight="1">
      <c r="A244" s="65"/>
      <c r="B244" s="65"/>
      <c r="C244" s="65"/>
      <c r="D244" s="65"/>
      <c r="E244" s="65"/>
      <c r="F244" s="65"/>
      <c r="G244" s="65"/>
      <c r="H244" s="65"/>
      <c r="I244" s="65"/>
      <c r="J244" s="65"/>
      <c r="K244" s="65"/>
      <c r="L244" s="65"/>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c r="AQ244" s="65"/>
      <c r="AR244" s="65"/>
      <c r="AS244" s="65"/>
      <c r="AT244" s="65"/>
      <c r="AU244" s="65"/>
      <c r="AV244" s="65"/>
      <c r="AW244" s="65"/>
      <c r="AX244" s="65"/>
      <c r="AY244" s="65"/>
      <c r="AZ244" s="65"/>
      <c r="BA244" s="65"/>
      <c r="BB244" s="65"/>
      <c r="BC244" s="65"/>
      <c r="BD244" s="65"/>
      <c r="BE244" s="65"/>
      <c r="BF244" s="65"/>
    </row>
    <row r="245" ht="18.0" customHeight="1">
      <c r="A245" s="65"/>
      <c r="B245" s="65"/>
      <c r="C245" s="65"/>
      <c r="D245" s="65"/>
      <c r="E245" s="65"/>
      <c r="F245" s="65"/>
      <c r="G245" s="65"/>
      <c r="H245" s="65"/>
      <c r="I245" s="65"/>
      <c r="J245" s="65"/>
      <c r="K245" s="65"/>
      <c r="L245" s="65"/>
      <c r="M245" s="65"/>
      <c r="N245" s="65"/>
      <c r="O245" s="65"/>
      <c r="P245" s="65"/>
      <c r="Q245" s="65"/>
      <c r="R245" s="65"/>
      <c r="S245" s="65"/>
      <c r="T245" s="65"/>
      <c r="U245" s="65"/>
      <c r="V245" s="65"/>
      <c r="W245" s="65"/>
      <c r="X245" s="65"/>
      <c r="Y245" s="65"/>
      <c r="Z245" s="65"/>
      <c r="AA245" s="65"/>
      <c r="AB245" s="65"/>
      <c r="AC245" s="65"/>
      <c r="AD245" s="65"/>
      <c r="AE245" s="65"/>
      <c r="AF245" s="65"/>
      <c r="AG245" s="65"/>
      <c r="AH245" s="65"/>
      <c r="AI245" s="65"/>
      <c r="AJ245" s="65"/>
      <c r="AK245" s="65"/>
      <c r="AL245" s="65"/>
      <c r="AM245" s="65"/>
      <c r="AN245" s="65"/>
      <c r="AO245" s="65"/>
      <c r="AP245" s="65"/>
      <c r="AQ245" s="65"/>
      <c r="AR245" s="65"/>
      <c r="AS245" s="65"/>
      <c r="AT245" s="65"/>
      <c r="AU245" s="65"/>
      <c r="AV245" s="65"/>
      <c r="AW245" s="65"/>
      <c r="AX245" s="65"/>
      <c r="AY245" s="65"/>
      <c r="AZ245" s="65"/>
      <c r="BA245" s="65"/>
      <c r="BB245" s="65"/>
      <c r="BC245" s="65"/>
      <c r="BD245" s="65"/>
      <c r="BE245" s="65"/>
      <c r="BF245" s="65"/>
    </row>
    <row r="246" ht="18.0" customHeight="1">
      <c r="A246" s="65"/>
      <c r="B246" s="65"/>
      <c r="C246" s="65"/>
      <c r="D246" s="65"/>
      <c r="E246" s="65"/>
      <c r="F246" s="65"/>
      <c r="G246" s="65"/>
      <c r="H246" s="65"/>
      <c r="I246" s="65"/>
      <c r="J246" s="65"/>
      <c r="K246" s="65"/>
      <c r="L246" s="65"/>
      <c r="M246" s="65"/>
      <c r="N246" s="65"/>
      <c r="O246" s="65"/>
      <c r="P246" s="65"/>
      <c r="Q246" s="65"/>
      <c r="R246" s="65"/>
      <c r="S246" s="65"/>
      <c r="T246" s="65"/>
      <c r="U246" s="65"/>
      <c r="V246" s="65"/>
      <c r="W246" s="65"/>
      <c r="X246" s="65"/>
      <c r="Y246" s="65"/>
      <c r="Z246" s="65"/>
      <c r="AA246" s="65"/>
      <c r="AB246" s="65"/>
      <c r="AC246" s="65"/>
      <c r="AD246" s="65"/>
      <c r="AE246" s="65"/>
      <c r="AF246" s="65"/>
      <c r="AG246" s="65"/>
      <c r="AH246" s="65"/>
      <c r="AI246" s="65"/>
      <c r="AJ246" s="65"/>
      <c r="AK246" s="65"/>
      <c r="AL246" s="65"/>
      <c r="AM246" s="65"/>
      <c r="AN246" s="65"/>
      <c r="AO246" s="65"/>
      <c r="AP246" s="65"/>
      <c r="AQ246" s="65"/>
      <c r="AR246" s="65"/>
      <c r="AS246" s="65"/>
      <c r="AT246" s="65"/>
      <c r="AU246" s="65"/>
      <c r="AV246" s="65"/>
      <c r="AW246" s="65"/>
      <c r="AX246" s="65"/>
      <c r="AY246" s="65"/>
      <c r="AZ246" s="65"/>
      <c r="BA246" s="65"/>
      <c r="BB246" s="65"/>
      <c r="BC246" s="65"/>
      <c r="BD246" s="65"/>
      <c r="BE246" s="65"/>
      <c r="BF246" s="65"/>
    </row>
    <row r="247" ht="18.0" customHeight="1">
      <c r="A247" s="65"/>
      <c r="B247" s="65"/>
      <c r="C247" s="65"/>
      <c r="D247" s="65"/>
      <c r="E247" s="65"/>
      <c r="F247" s="65"/>
      <c r="G247" s="65"/>
      <c r="H247" s="65"/>
      <c r="I247" s="65"/>
      <c r="J247" s="65"/>
      <c r="K247" s="65"/>
      <c r="L247" s="65"/>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c r="AQ247" s="65"/>
      <c r="AR247" s="65"/>
      <c r="AS247" s="65"/>
      <c r="AT247" s="65"/>
      <c r="AU247" s="65"/>
      <c r="AV247" s="65"/>
      <c r="AW247" s="65"/>
      <c r="AX247" s="65"/>
      <c r="AY247" s="65"/>
      <c r="AZ247" s="65"/>
      <c r="BA247" s="65"/>
      <c r="BB247" s="65"/>
      <c r="BC247" s="65"/>
      <c r="BD247" s="65"/>
      <c r="BE247" s="65"/>
      <c r="BF247" s="65"/>
    </row>
    <row r="248" ht="18.0" customHeight="1">
      <c r="A248" s="65"/>
      <c r="B248" s="65"/>
      <c r="C248" s="65"/>
      <c r="D248" s="65"/>
      <c r="E248" s="65"/>
      <c r="F248" s="65"/>
      <c r="G248" s="65"/>
      <c r="H248" s="65"/>
      <c r="I248" s="65"/>
      <c r="J248" s="65"/>
      <c r="K248" s="65"/>
      <c r="L248" s="65"/>
      <c r="M248" s="65"/>
      <c r="N248" s="65"/>
      <c r="O248" s="65"/>
      <c r="P248" s="65"/>
      <c r="Q248" s="65"/>
      <c r="R248" s="65"/>
      <c r="S248" s="65"/>
      <c r="T248" s="65"/>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c r="AQ248" s="65"/>
      <c r="AR248" s="65"/>
      <c r="AS248" s="65"/>
      <c r="AT248" s="65"/>
      <c r="AU248" s="65"/>
      <c r="AV248" s="65"/>
      <c r="AW248" s="65"/>
      <c r="AX248" s="65"/>
      <c r="AY248" s="65"/>
      <c r="AZ248" s="65"/>
      <c r="BA248" s="65"/>
      <c r="BB248" s="65"/>
      <c r="BC248" s="65"/>
      <c r="BD248" s="65"/>
      <c r="BE248" s="65"/>
      <c r="BF248" s="65"/>
    </row>
    <row r="249" ht="18.0" customHeight="1">
      <c r="A249" s="65"/>
      <c r="B249" s="65"/>
      <c r="C249" s="65"/>
      <c r="D249" s="65"/>
      <c r="E249" s="65"/>
      <c r="F249" s="65"/>
      <c r="G249" s="65"/>
      <c r="H249" s="65"/>
      <c r="I249" s="65"/>
      <c r="J249" s="65"/>
      <c r="K249" s="65"/>
      <c r="L249" s="65"/>
      <c r="M249" s="65"/>
      <c r="N249" s="65"/>
      <c r="O249" s="65"/>
      <c r="P249" s="65"/>
      <c r="Q249" s="65"/>
      <c r="R249" s="65"/>
      <c r="S249" s="65"/>
      <c r="T249" s="65"/>
      <c r="U249" s="65"/>
      <c r="V249" s="65"/>
      <c r="W249" s="65"/>
      <c r="X249" s="65"/>
      <c r="Y249" s="65"/>
      <c r="Z249" s="65"/>
      <c r="AA249" s="65"/>
      <c r="AB249" s="65"/>
      <c r="AC249" s="65"/>
      <c r="AD249" s="65"/>
      <c r="AE249" s="65"/>
      <c r="AF249" s="65"/>
      <c r="AG249" s="65"/>
      <c r="AH249" s="65"/>
      <c r="AI249" s="65"/>
      <c r="AJ249" s="65"/>
      <c r="AK249" s="65"/>
      <c r="AL249" s="65"/>
      <c r="AM249" s="65"/>
      <c r="AN249" s="65"/>
      <c r="AO249" s="65"/>
      <c r="AP249" s="65"/>
      <c r="AQ249" s="65"/>
      <c r="AR249" s="65"/>
      <c r="AS249" s="65"/>
      <c r="AT249" s="65"/>
      <c r="AU249" s="65"/>
      <c r="AV249" s="65"/>
      <c r="AW249" s="65"/>
      <c r="AX249" s="65"/>
      <c r="AY249" s="65"/>
      <c r="AZ249" s="65"/>
      <c r="BA249" s="65"/>
      <c r="BB249" s="65"/>
      <c r="BC249" s="65"/>
      <c r="BD249" s="65"/>
      <c r="BE249" s="65"/>
      <c r="BF249" s="65"/>
    </row>
    <row r="250" ht="18.0" customHeight="1">
      <c r="A250" s="65"/>
      <c r="B250" s="65"/>
      <c r="C250" s="65"/>
      <c r="D250" s="65"/>
      <c r="E250" s="65"/>
      <c r="F250" s="65"/>
      <c r="G250" s="65"/>
      <c r="H250" s="65"/>
      <c r="I250" s="65"/>
      <c r="J250" s="65"/>
      <c r="K250" s="65"/>
      <c r="L250" s="65"/>
      <c r="M250" s="65"/>
      <c r="N250" s="65"/>
      <c r="O250" s="65"/>
      <c r="P250" s="65"/>
      <c r="Q250" s="65"/>
      <c r="R250" s="65"/>
      <c r="S250" s="65"/>
      <c r="T250" s="65"/>
      <c r="U250" s="65"/>
      <c r="V250" s="65"/>
      <c r="W250" s="65"/>
      <c r="X250" s="65"/>
      <c r="Y250" s="65"/>
      <c r="Z250" s="65"/>
      <c r="AA250" s="65"/>
      <c r="AB250" s="65"/>
      <c r="AC250" s="65"/>
      <c r="AD250" s="65"/>
      <c r="AE250" s="65"/>
      <c r="AF250" s="65"/>
      <c r="AG250" s="65"/>
      <c r="AH250" s="65"/>
      <c r="AI250" s="65"/>
      <c r="AJ250" s="65"/>
      <c r="AK250" s="65"/>
      <c r="AL250" s="65"/>
      <c r="AM250" s="65"/>
      <c r="AN250" s="65"/>
      <c r="AO250" s="65"/>
      <c r="AP250" s="65"/>
      <c r="AQ250" s="65"/>
      <c r="AR250" s="65"/>
      <c r="AS250" s="65"/>
      <c r="AT250" s="65"/>
      <c r="AU250" s="65"/>
      <c r="AV250" s="65"/>
      <c r="AW250" s="65"/>
      <c r="AX250" s="65"/>
      <c r="AY250" s="65"/>
      <c r="AZ250" s="65"/>
      <c r="BA250" s="65"/>
      <c r="BB250" s="65"/>
      <c r="BC250" s="65"/>
      <c r="BD250" s="65"/>
      <c r="BE250" s="65"/>
      <c r="BF250" s="65"/>
    </row>
    <row r="251" ht="18.0" customHeight="1">
      <c r="A251" s="65"/>
      <c r="B251" s="65"/>
      <c r="C251" s="65"/>
      <c r="D251" s="65"/>
      <c r="E251" s="65"/>
      <c r="F251" s="65"/>
      <c r="G251" s="65"/>
      <c r="H251" s="65"/>
      <c r="I251" s="65"/>
      <c r="J251" s="65"/>
      <c r="K251" s="65"/>
      <c r="L251" s="65"/>
      <c r="M251" s="65"/>
      <c r="N251" s="65"/>
      <c r="O251" s="65"/>
      <c r="P251" s="65"/>
      <c r="Q251" s="65"/>
      <c r="R251" s="65"/>
      <c r="S251" s="65"/>
      <c r="T251" s="65"/>
      <c r="U251" s="65"/>
      <c r="V251" s="65"/>
      <c r="W251" s="65"/>
      <c r="X251" s="65"/>
      <c r="Y251" s="65"/>
      <c r="Z251" s="65"/>
      <c r="AA251" s="65"/>
      <c r="AB251" s="65"/>
      <c r="AC251" s="65"/>
      <c r="AD251" s="65"/>
      <c r="AE251" s="65"/>
      <c r="AF251" s="65"/>
      <c r="AG251" s="65"/>
      <c r="AH251" s="65"/>
      <c r="AI251" s="65"/>
      <c r="AJ251" s="65"/>
      <c r="AK251" s="65"/>
      <c r="AL251" s="65"/>
      <c r="AM251" s="65"/>
      <c r="AN251" s="65"/>
      <c r="AO251" s="65"/>
      <c r="AP251" s="65"/>
      <c r="AQ251" s="65"/>
      <c r="AR251" s="65"/>
      <c r="AS251" s="65"/>
      <c r="AT251" s="65"/>
      <c r="AU251" s="65"/>
      <c r="AV251" s="65"/>
      <c r="AW251" s="65"/>
      <c r="AX251" s="65"/>
      <c r="AY251" s="65"/>
      <c r="AZ251" s="65"/>
      <c r="BA251" s="65"/>
      <c r="BB251" s="65"/>
      <c r="BC251" s="65"/>
      <c r="BD251" s="65"/>
      <c r="BE251" s="65"/>
      <c r="BF251" s="65"/>
    </row>
    <row r="252" ht="18.0" customHeight="1">
      <c r="A252" s="65"/>
      <c r="B252" s="65"/>
      <c r="C252" s="65"/>
      <c r="D252" s="65"/>
      <c r="E252" s="65"/>
      <c r="F252" s="65"/>
      <c r="G252" s="65"/>
      <c r="H252" s="65"/>
      <c r="I252" s="65"/>
      <c r="J252" s="65"/>
      <c r="K252" s="65"/>
      <c r="L252" s="65"/>
      <c r="M252" s="65"/>
      <c r="N252" s="65"/>
      <c r="O252" s="65"/>
      <c r="P252" s="65"/>
      <c r="Q252" s="65"/>
      <c r="R252" s="65"/>
      <c r="S252" s="65"/>
      <c r="T252" s="65"/>
      <c r="U252" s="65"/>
      <c r="V252" s="65"/>
      <c r="W252" s="65"/>
      <c r="X252" s="65"/>
      <c r="Y252" s="65"/>
      <c r="Z252" s="65"/>
      <c r="AA252" s="65"/>
      <c r="AB252" s="65"/>
      <c r="AC252" s="65"/>
      <c r="AD252" s="65"/>
      <c r="AE252" s="65"/>
      <c r="AF252" s="65"/>
      <c r="AG252" s="65"/>
      <c r="AH252" s="65"/>
      <c r="AI252" s="65"/>
      <c r="AJ252" s="65"/>
      <c r="AK252" s="65"/>
      <c r="AL252" s="65"/>
      <c r="AM252" s="65"/>
      <c r="AN252" s="65"/>
      <c r="AO252" s="65"/>
      <c r="AP252" s="65"/>
      <c r="AQ252" s="65"/>
      <c r="AR252" s="65"/>
      <c r="AS252" s="65"/>
      <c r="AT252" s="65"/>
      <c r="AU252" s="65"/>
      <c r="AV252" s="65"/>
      <c r="AW252" s="65"/>
      <c r="AX252" s="65"/>
      <c r="AY252" s="65"/>
      <c r="AZ252" s="65"/>
      <c r="BA252" s="65"/>
      <c r="BB252" s="65"/>
      <c r="BC252" s="65"/>
      <c r="BD252" s="65"/>
      <c r="BE252" s="65"/>
      <c r="BF252" s="65"/>
    </row>
    <row r="253" ht="18.0" customHeight="1">
      <c r="A253" s="65"/>
      <c r="B253" s="65"/>
      <c r="C253" s="65"/>
      <c r="D253" s="65"/>
      <c r="E253" s="65"/>
      <c r="F253" s="65"/>
      <c r="G253" s="65"/>
      <c r="H253" s="65"/>
      <c r="I253" s="65"/>
      <c r="J253" s="65"/>
      <c r="K253" s="65"/>
      <c r="L253" s="65"/>
      <c r="M253" s="65"/>
      <c r="N253" s="65"/>
      <c r="O253" s="65"/>
      <c r="P253" s="65"/>
      <c r="Q253" s="65"/>
      <c r="R253" s="65"/>
      <c r="S253" s="65"/>
      <c r="T253" s="65"/>
      <c r="U253" s="65"/>
      <c r="V253" s="65"/>
      <c r="W253" s="65"/>
      <c r="X253" s="65"/>
      <c r="Y253" s="65"/>
      <c r="Z253" s="65"/>
      <c r="AA253" s="65"/>
      <c r="AB253" s="65"/>
      <c r="AC253" s="65"/>
      <c r="AD253" s="65"/>
      <c r="AE253" s="65"/>
      <c r="AF253" s="65"/>
      <c r="AG253" s="65"/>
      <c r="AH253" s="65"/>
      <c r="AI253" s="65"/>
      <c r="AJ253" s="65"/>
      <c r="AK253" s="65"/>
      <c r="AL253" s="65"/>
      <c r="AM253" s="65"/>
      <c r="AN253" s="65"/>
      <c r="AO253" s="65"/>
      <c r="AP253" s="65"/>
      <c r="AQ253" s="65"/>
      <c r="AR253" s="65"/>
      <c r="AS253" s="65"/>
      <c r="AT253" s="65"/>
      <c r="AU253" s="65"/>
      <c r="AV253" s="65"/>
      <c r="AW253" s="65"/>
      <c r="AX253" s="65"/>
      <c r="AY253" s="65"/>
      <c r="AZ253" s="65"/>
      <c r="BA253" s="65"/>
      <c r="BB253" s="65"/>
      <c r="BC253" s="65"/>
      <c r="BD253" s="65"/>
      <c r="BE253" s="65"/>
      <c r="BF253" s="65"/>
    </row>
    <row r="254" ht="18.0" customHeight="1">
      <c r="A254" s="65"/>
      <c r="B254" s="65"/>
      <c r="C254" s="65"/>
      <c r="D254" s="65"/>
      <c r="E254" s="65"/>
      <c r="F254" s="65"/>
      <c r="G254" s="65"/>
      <c r="H254" s="65"/>
      <c r="I254" s="65"/>
      <c r="J254" s="65"/>
      <c r="K254" s="65"/>
      <c r="L254" s="65"/>
      <c r="M254" s="65"/>
      <c r="N254" s="65"/>
      <c r="O254" s="65"/>
      <c r="P254" s="65"/>
      <c r="Q254" s="65"/>
      <c r="R254" s="65"/>
      <c r="S254" s="65"/>
      <c r="T254" s="65"/>
      <c r="U254" s="65"/>
      <c r="V254" s="65"/>
      <c r="W254" s="65"/>
      <c r="X254" s="65"/>
      <c r="Y254" s="65"/>
      <c r="Z254" s="65"/>
      <c r="AA254" s="65"/>
      <c r="AB254" s="65"/>
      <c r="AC254" s="65"/>
      <c r="AD254" s="65"/>
      <c r="AE254" s="65"/>
      <c r="AF254" s="65"/>
      <c r="AG254" s="65"/>
      <c r="AH254" s="65"/>
      <c r="AI254" s="65"/>
      <c r="AJ254" s="65"/>
      <c r="AK254" s="65"/>
      <c r="AL254" s="65"/>
      <c r="AM254" s="65"/>
      <c r="AN254" s="65"/>
      <c r="AO254" s="65"/>
      <c r="AP254" s="65"/>
      <c r="AQ254" s="65"/>
      <c r="AR254" s="65"/>
      <c r="AS254" s="65"/>
      <c r="AT254" s="65"/>
      <c r="AU254" s="65"/>
      <c r="AV254" s="65"/>
      <c r="AW254" s="65"/>
      <c r="AX254" s="65"/>
      <c r="AY254" s="65"/>
      <c r="AZ254" s="65"/>
      <c r="BA254" s="65"/>
      <c r="BB254" s="65"/>
      <c r="BC254" s="65"/>
      <c r="BD254" s="65"/>
      <c r="BE254" s="65"/>
      <c r="BF254" s="65"/>
    </row>
    <row r="255" ht="18.0" customHeight="1">
      <c r="A255" s="65"/>
      <c r="B255" s="65"/>
      <c r="C255" s="65"/>
      <c r="D255" s="65"/>
      <c r="E255" s="65"/>
      <c r="F255" s="65"/>
      <c r="G255" s="65"/>
      <c r="H255" s="65"/>
      <c r="I255" s="65"/>
      <c r="J255" s="65"/>
      <c r="K255" s="65"/>
      <c r="L255" s="65"/>
      <c r="M255" s="65"/>
      <c r="N255" s="65"/>
      <c r="O255" s="65"/>
      <c r="P255" s="65"/>
      <c r="Q255" s="65"/>
      <c r="R255" s="65"/>
      <c r="S255" s="65"/>
      <c r="T255" s="65"/>
      <c r="U255" s="65"/>
      <c r="V255" s="65"/>
      <c r="W255" s="65"/>
      <c r="X255" s="65"/>
      <c r="Y255" s="65"/>
      <c r="Z255" s="65"/>
      <c r="AA255" s="65"/>
      <c r="AB255" s="65"/>
      <c r="AC255" s="65"/>
      <c r="AD255" s="65"/>
      <c r="AE255" s="65"/>
      <c r="AF255" s="65"/>
      <c r="AG255" s="65"/>
      <c r="AH255" s="65"/>
      <c r="AI255" s="65"/>
      <c r="AJ255" s="65"/>
      <c r="AK255" s="65"/>
      <c r="AL255" s="65"/>
      <c r="AM255" s="65"/>
      <c r="AN255" s="65"/>
      <c r="AO255" s="65"/>
      <c r="AP255" s="65"/>
      <c r="AQ255" s="65"/>
      <c r="AR255" s="65"/>
      <c r="AS255" s="65"/>
      <c r="AT255" s="65"/>
      <c r="AU255" s="65"/>
      <c r="AV255" s="65"/>
      <c r="AW255" s="65"/>
      <c r="AX255" s="65"/>
      <c r="AY255" s="65"/>
      <c r="AZ255" s="65"/>
      <c r="BA255" s="65"/>
      <c r="BB255" s="65"/>
      <c r="BC255" s="65"/>
      <c r="BD255" s="65"/>
      <c r="BE255" s="65"/>
      <c r="BF255" s="65"/>
    </row>
    <row r="256" ht="18.0" customHeight="1">
      <c r="A256" s="65"/>
      <c r="B256" s="65"/>
      <c r="C256" s="65"/>
      <c r="D256" s="65"/>
      <c r="E256" s="65"/>
      <c r="F256" s="65"/>
      <c r="G256" s="65"/>
      <c r="H256" s="65"/>
      <c r="I256" s="65"/>
      <c r="J256" s="65"/>
      <c r="K256" s="65"/>
      <c r="L256" s="65"/>
      <c r="M256" s="65"/>
      <c r="N256" s="65"/>
      <c r="O256" s="65"/>
      <c r="P256" s="65"/>
      <c r="Q256" s="65"/>
      <c r="R256" s="65"/>
      <c r="S256" s="65"/>
      <c r="T256" s="65"/>
      <c r="U256" s="65"/>
      <c r="V256" s="65"/>
      <c r="W256" s="65"/>
      <c r="X256" s="65"/>
      <c r="Y256" s="65"/>
      <c r="Z256" s="65"/>
      <c r="AA256" s="65"/>
      <c r="AB256" s="65"/>
      <c r="AC256" s="65"/>
      <c r="AD256" s="65"/>
      <c r="AE256" s="65"/>
      <c r="AF256" s="65"/>
      <c r="AG256" s="65"/>
      <c r="AH256" s="65"/>
      <c r="AI256" s="65"/>
      <c r="AJ256" s="65"/>
      <c r="AK256" s="65"/>
      <c r="AL256" s="65"/>
      <c r="AM256" s="65"/>
      <c r="AN256" s="65"/>
      <c r="AO256" s="65"/>
      <c r="AP256" s="65"/>
      <c r="AQ256" s="65"/>
      <c r="AR256" s="65"/>
      <c r="AS256" s="65"/>
      <c r="AT256" s="65"/>
      <c r="AU256" s="65"/>
      <c r="AV256" s="65"/>
      <c r="AW256" s="65"/>
      <c r="AX256" s="65"/>
      <c r="AY256" s="65"/>
      <c r="AZ256" s="65"/>
      <c r="BA256" s="65"/>
      <c r="BB256" s="65"/>
      <c r="BC256" s="65"/>
      <c r="BD256" s="65"/>
      <c r="BE256" s="65"/>
      <c r="BF256" s="65"/>
    </row>
    <row r="257" ht="18.0" customHeight="1">
      <c r="A257" s="65"/>
      <c r="B257" s="65"/>
      <c r="C257" s="65"/>
      <c r="D257" s="65"/>
      <c r="E257" s="65"/>
      <c r="F257" s="65"/>
      <c r="G257" s="65"/>
      <c r="H257" s="65"/>
      <c r="I257" s="65"/>
      <c r="J257" s="65"/>
      <c r="K257" s="65"/>
      <c r="L257" s="65"/>
      <c r="M257" s="65"/>
      <c r="N257" s="65"/>
      <c r="O257" s="65"/>
      <c r="P257" s="65"/>
      <c r="Q257" s="65"/>
      <c r="R257" s="65"/>
      <c r="S257" s="65"/>
      <c r="T257" s="65"/>
      <c r="U257" s="65"/>
      <c r="V257" s="65"/>
      <c r="W257" s="65"/>
      <c r="X257" s="65"/>
      <c r="Y257" s="65"/>
      <c r="Z257" s="65"/>
      <c r="AA257" s="65"/>
      <c r="AB257" s="65"/>
      <c r="AC257" s="65"/>
      <c r="AD257" s="65"/>
      <c r="AE257" s="65"/>
      <c r="AF257" s="65"/>
      <c r="AG257" s="65"/>
      <c r="AH257" s="65"/>
      <c r="AI257" s="65"/>
      <c r="AJ257" s="65"/>
      <c r="AK257" s="65"/>
      <c r="AL257" s="65"/>
      <c r="AM257" s="65"/>
      <c r="AN257" s="65"/>
      <c r="AO257" s="65"/>
      <c r="AP257" s="65"/>
      <c r="AQ257" s="65"/>
      <c r="AR257" s="65"/>
      <c r="AS257" s="65"/>
      <c r="AT257" s="65"/>
      <c r="AU257" s="65"/>
      <c r="AV257" s="65"/>
      <c r="AW257" s="65"/>
      <c r="AX257" s="65"/>
      <c r="AY257" s="65"/>
      <c r="AZ257" s="65"/>
      <c r="BA257" s="65"/>
      <c r="BB257" s="65"/>
      <c r="BC257" s="65"/>
      <c r="BD257" s="65"/>
      <c r="BE257" s="65"/>
      <c r="BF257" s="65"/>
    </row>
    <row r="258" ht="18.0" customHeight="1">
      <c r="A258" s="65"/>
      <c r="B258" s="65"/>
      <c r="C258" s="65"/>
      <c r="D258" s="65"/>
      <c r="E258" s="65"/>
      <c r="F258" s="65"/>
      <c r="G258" s="65"/>
      <c r="H258" s="65"/>
      <c r="I258" s="65"/>
      <c r="J258" s="65"/>
      <c r="K258" s="65"/>
      <c r="L258" s="65"/>
      <c r="M258" s="65"/>
      <c r="N258" s="65"/>
      <c r="O258" s="65"/>
      <c r="P258" s="65"/>
      <c r="Q258" s="65"/>
      <c r="R258" s="65"/>
      <c r="S258" s="65"/>
      <c r="T258" s="65"/>
      <c r="U258" s="65"/>
      <c r="V258" s="65"/>
      <c r="W258" s="65"/>
      <c r="X258" s="65"/>
      <c r="Y258" s="65"/>
      <c r="Z258" s="65"/>
      <c r="AA258" s="65"/>
      <c r="AB258" s="65"/>
      <c r="AC258" s="65"/>
      <c r="AD258" s="65"/>
      <c r="AE258" s="65"/>
      <c r="AF258" s="65"/>
      <c r="AG258" s="65"/>
      <c r="AH258" s="65"/>
      <c r="AI258" s="65"/>
      <c r="AJ258" s="65"/>
      <c r="AK258" s="65"/>
      <c r="AL258" s="65"/>
      <c r="AM258" s="65"/>
      <c r="AN258" s="65"/>
      <c r="AO258" s="65"/>
      <c r="AP258" s="65"/>
      <c r="AQ258" s="65"/>
      <c r="AR258" s="65"/>
      <c r="AS258" s="65"/>
      <c r="AT258" s="65"/>
      <c r="AU258" s="65"/>
      <c r="AV258" s="65"/>
      <c r="AW258" s="65"/>
      <c r="AX258" s="65"/>
      <c r="AY258" s="65"/>
      <c r="AZ258" s="65"/>
      <c r="BA258" s="65"/>
      <c r="BB258" s="65"/>
      <c r="BC258" s="65"/>
      <c r="BD258" s="65"/>
      <c r="BE258" s="65"/>
      <c r="BF258" s="65"/>
    </row>
    <row r="259" ht="18.0" customHeight="1">
      <c r="A259" s="65"/>
      <c r="B259" s="65"/>
      <c r="C259" s="65"/>
      <c r="D259" s="65"/>
      <c r="E259" s="65"/>
      <c r="F259" s="65"/>
      <c r="G259" s="65"/>
      <c r="H259" s="65"/>
      <c r="I259" s="65"/>
      <c r="J259" s="65"/>
      <c r="K259" s="65"/>
      <c r="L259" s="65"/>
      <c r="M259" s="65"/>
      <c r="N259" s="65"/>
      <c r="O259" s="65"/>
      <c r="P259" s="65"/>
      <c r="Q259" s="65"/>
      <c r="R259" s="65"/>
      <c r="S259" s="65"/>
      <c r="T259" s="65"/>
      <c r="U259" s="65"/>
      <c r="V259" s="65"/>
      <c r="W259" s="65"/>
      <c r="X259" s="65"/>
      <c r="Y259" s="65"/>
      <c r="Z259" s="65"/>
      <c r="AA259" s="65"/>
      <c r="AB259" s="65"/>
      <c r="AC259" s="65"/>
      <c r="AD259" s="65"/>
      <c r="AE259" s="65"/>
      <c r="AF259" s="65"/>
      <c r="AG259" s="65"/>
      <c r="AH259" s="65"/>
      <c r="AI259" s="65"/>
      <c r="AJ259" s="65"/>
      <c r="AK259" s="65"/>
      <c r="AL259" s="65"/>
      <c r="AM259" s="65"/>
      <c r="AN259" s="65"/>
      <c r="AO259" s="65"/>
      <c r="AP259" s="65"/>
      <c r="AQ259" s="65"/>
      <c r="AR259" s="65"/>
      <c r="AS259" s="65"/>
      <c r="AT259" s="65"/>
      <c r="AU259" s="65"/>
      <c r="AV259" s="65"/>
      <c r="AW259" s="65"/>
      <c r="AX259" s="65"/>
      <c r="AY259" s="65"/>
      <c r="AZ259" s="65"/>
      <c r="BA259" s="65"/>
      <c r="BB259" s="65"/>
      <c r="BC259" s="65"/>
      <c r="BD259" s="65"/>
      <c r="BE259" s="65"/>
      <c r="BF259" s="65"/>
    </row>
    <row r="260" ht="18.0" customHeight="1">
      <c r="A260" s="65"/>
      <c r="B260" s="65"/>
      <c r="C260" s="65"/>
      <c r="D260" s="65"/>
      <c r="E260" s="65"/>
      <c r="F260" s="65"/>
      <c r="G260" s="65"/>
      <c r="H260" s="65"/>
      <c r="I260" s="65"/>
      <c r="J260" s="65"/>
      <c r="K260" s="65"/>
      <c r="L260" s="65"/>
      <c r="M260" s="65"/>
      <c r="N260" s="65"/>
      <c r="O260" s="65"/>
      <c r="P260" s="65"/>
      <c r="Q260" s="65"/>
      <c r="R260" s="65"/>
      <c r="S260" s="65"/>
      <c r="T260" s="65"/>
      <c r="U260" s="65"/>
      <c r="V260" s="65"/>
      <c r="W260" s="65"/>
      <c r="X260" s="65"/>
      <c r="Y260" s="65"/>
      <c r="Z260" s="65"/>
      <c r="AA260" s="65"/>
      <c r="AB260" s="65"/>
      <c r="AC260" s="65"/>
      <c r="AD260" s="65"/>
      <c r="AE260" s="65"/>
      <c r="AF260" s="65"/>
      <c r="AG260" s="65"/>
      <c r="AH260" s="65"/>
      <c r="AI260" s="65"/>
      <c r="AJ260" s="65"/>
      <c r="AK260" s="65"/>
      <c r="AL260" s="65"/>
      <c r="AM260" s="65"/>
      <c r="AN260" s="65"/>
      <c r="AO260" s="65"/>
      <c r="AP260" s="65"/>
      <c r="AQ260" s="65"/>
      <c r="AR260" s="65"/>
      <c r="AS260" s="65"/>
      <c r="AT260" s="65"/>
      <c r="AU260" s="65"/>
      <c r="AV260" s="65"/>
      <c r="AW260" s="65"/>
      <c r="AX260" s="65"/>
      <c r="AY260" s="65"/>
      <c r="AZ260" s="65"/>
      <c r="BA260" s="65"/>
      <c r="BB260" s="65"/>
      <c r="BC260" s="65"/>
      <c r="BD260" s="65"/>
      <c r="BE260" s="65"/>
      <c r="BF260" s="65"/>
    </row>
    <row r="261" ht="18.0" customHeight="1">
      <c r="A261" s="65"/>
      <c r="B261" s="65"/>
      <c r="C261" s="65"/>
      <c r="D261" s="65"/>
      <c r="E261" s="65"/>
      <c r="F261" s="65"/>
      <c r="G261" s="65"/>
      <c r="H261" s="65"/>
      <c r="I261" s="65"/>
      <c r="J261" s="65"/>
      <c r="K261" s="65"/>
      <c r="L261" s="65"/>
      <c r="M261" s="65"/>
      <c r="N261" s="65"/>
      <c r="O261" s="65"/>
      <c r="P261" s="65"/>
      <c r="Q261" s="65"/>
      <c r="R261" s="65"/>
      <c r="S261" s="65"/>
      <c r="T261" s="65"/>
      <c r="U261" s="65"/>
      <c r="V261" s="65"/>
      <c r="W261" s="65"/>
      <c r="X261" s="65"/>
      <c r="Y261" s="65"/>
      <c r="Z261" s="65"/>
      <c r="AA261" s="65"/>
      <c r="AB261" s="65"/>
      <c r="AC261" s="65"/>
      <c r="AD261" s="65"/>
      <c r="AE261" s="65"/>
      <c r="AF261" s="65"/>
      <c r="AG261" s="65"/>
      <c r="AH261" s="65"/>
      <c r="AI261" s="65"/>
      <c r="AJ261" s="65"/>
      <c r="AK261" s="65"/>
      <c r="AL261" s="65"/>
      <c r="AM261" s="65"/>
      <c r="AN261" s="65"/>
      <c r="AO261" s="65"/>
      <c r="AP261" s="65"/>
      <c r="AQ261" s="65"/>
      <c r="AR261" s="65"/>
      <c r="AS261" s="65"/>
      <c r="AT261" s="65"/>
      <c r="AU261" s="65"/>
      <c r="AV261" s="65"/>
      <c r="AW261" s="65"/>
      <c r="AX261" s="65"/>
      <c r="AY261" s="65"/>
      <c r="AZ261" s="65"/>
      <c r="BA261" s="65"/>
      <c r="BB261" s="65"/>
      <c r="BC261" s="65"/>
      <c r="BD261" s="65"/>
      <c r="BE261" s="65"/>
      <c r="BF261" s="65"/>
    </row>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3">
    <mergeCell ref="A1:P1"/>
    <mergeCell ref="Q1:AL1"/>
    <mergeCell ref="A2:P2"/>
    <mergeCell ref="Q2:AL2"/>
    <mergeCell ref="A3:AK3"/>
    <mergeCell ref="I4:L4"/>
    <mergeCell ref="M4:N4"/>
    <mergeCell ref="AL5:AL6"/>
    <mergeCell ref="AM43:AN43"/>
    <mergeCell ref="A60:AI60"/>
    <mergeCell ref="A61:AL61"/>
    <mergeCell ref="C62:D62"/>
    <mergeCell ref="C65:D65"/>
    <mergeCell ref="C66:G66"/>
    <mergeCell ref="C67:E67"/>
    <mergeCell ref="C68:D68"/>
    <mergeCell ref="O4:Q4"/>
    <mergeCell ref="R4:T4"/>
    <mergeCell ref="A5:A6"/>
    <mergeCell ref="B5:B6"/>
    <mergeCell ref="C5:D6"/>
    <mergeCell ref="AJ5:AJ6"/>
    <mergeCell ref="AK5:AK6"/>
  </mergeCells>
  <conditionalFormatting sqref="E6:E44 F6:G59 H6 I6:I44 J6:J59 K6:L44 M6:N59 O6:P6 Q6:AI59">
    <cfRule type="expression" dxfId="0" priority="1">
      <formula>IF(E$6="CN",1,0)</formula>
    </cfRule>
  </conditionalFormatting>
  <conditionalFormatting sqref="E6:G59 H6 I6:N59 O6:P6 Q6:AI59">
    <cfRule type="expression" dxfId="1" priority="2">
      <formula>IF(E$6="CN",1,0)</formula>
    </cfRule>
  </conditionalFormatting>
  <printOptions/>
  <pageMargins bottom="0.16875" footer="0.0" header="0.0" left="0.309027777777778" right="0.25" top="0.309027777777778"/>
  <pageSetup orientation="landscape"/>
  <colBreaks count="1" manualBreakCount="1">
    <brk id="38" man="1"/>
  </colBreaks>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42</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46</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3.0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45352</v>
      </c>
      <c r="F5" s="74">
        <f t="shared" ref="F5:AI5" si="1">E5+1</f>
        <v>45353</v>
      </c>
      <c r="G5" s="74">
        <f t="shared" si="1"/>
        <v>45354</v>
      </c>
      <c r="H5" s="74">
        <f t="shared" si="1"/>
        <v>45355</v>
      </c>
      <c r="I5" s="74">
        <f t="shared" si="1"/>
        <v>45356</v>
      </c>
      <c r="J5" s="74">
        <f t="shared" si="1"/>
        <v>45357</v>
      </c>
      <c r="K5" s="74">
        <f t="shared" si="1"/>
        <v>45358</v>
      </c>
      <c r="L5" s="74">
        <f t="shared" si="1"/>
        <v>45359</v>
      </c>
      <c r="M5" s="74">
        <f t="shared" si="1"/>
        <v>45360</v>
      </c>
      <c r="N5" s="74">
        <f t="shared" si="1"/>
        <v>45361</v>
      </c>
      <c r="O5" s="74">
        <f t="shared" si="1"/>
        <v>45362</v>
      </c>
      <c r="P5" s="74">
        <f t="shared" si="1"/>
        <v>45363</v>
      </c>
      <c r="Q5" s="74">
        <f t="shared" si="1"/>
        <v>45364</v>
      </c>
      <c r="R5" s="74">
        <f t="shared" si="1"/>
        <v>45365</v>
      </c>
      <c r="S5" s="74">
        <f t="shared" si="1"/>
        <v>45366</v>
      </c>
      <c r="T5" s="74">
        <f t="shared" si="1"/>
        <v>45367</v>
      </c>
      <c r="U5" s="74">
        <f t="shared" si="1"/>
        <v>45368</v>
      </c>
      <c r="V5" s="74">
        <f t="shared" si="1"/>
        <v>45369</v>
      </c>
      <c r="W5" s="74">
        <f t="shared" si="1"/>
        <v>45370</v>
      </c>
      <c r="X5" s="74">
        <f t="shared" si="1"/>
        <v>45371</v>
      </c>
      <c r="Y5" s="74">
        <f t="shared" si="1"/>
        <v>45372</v>
      </c>
      <c r="Z5" s="74">
        <f t="shared" si="1"/>
        <v>45373</v>
      </c>
      <c r="AA5" s="74">
        <f t="shared" si="1"/>
        <v>45374</v>
      </c>
      <c r="AB5" s="74">
        <f t="shared" si="1"/>
        <v>45375</v>
      </c>
      <c r="AC5" s="74">
        <f t="shared" si="1"/>
        <v>45376</v>
      </c>
      <c r="AD5" s="74">
        <f t="shared" si="1"/>
        <v>45377</v>
      </c>
      <c r="AE5" s="74">
        <f t="shared" si="1"/>
        <v>45378</v>
      </c>
      <c r="AF5" s="74">
        <f t="shared" si="1"/>
        <v>45379</v>
      </c>
      <c r="AG5" s="74">
        <f t="shared" si="1"/>
        <v>45380</v>
      </c>
      <c r="AH5" s="74">
        <f t="shared" si="1"/>
        <v>45381</v>
      </c>
      <c r="AI5" s="74">
        <f t="shared" si="1"/>
        <v>45382</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6</v>
      </c>
      <c r="F6" s="80">
        <f t="shared" si="2"/>
        <v>7</v>
      </c>
      <c r="G6" s="80" t="str">
        <f t="shared" si="2"/>
        <v>CN</v>
      </c>
      <c r="H6" s="80">
        <f t="shared" si="2"/>
        <v>2</v>
      </c>
      <c r="I6" s="80">
        <f t="shared" si="2"/>
        <v>3</v>
      </c>
      <c r="J6" s="80">
        <f t="shared" si="2"/>
        <v>4</v>
      </c>
      <c r="K6" s="80">
        <f t="shared" si="2"/>
        <v>5</v>
      </c>
      <c r="L6" s="80">
        <f t="shared" si="2"/>
        <v>6</v>
      </c>
      <c r="M6" s="80">
        <f t="shared" si="2"/>
        <v>7</v>
      </c>
      <c r="N6" s="80" t="str">
        <f t="shared" si="2"/>
        <v>CN</v>
      </c>
      <c r="O6" s="80">
        <f t="shared" si="2"/>
        <v>2</v>
      </c>
      <c r="P6" s="80">
        <f t="shared" si="2"/>
        <v>3</v>
      </c>
      <c r="Q6" s="80">
        <f t="shared" si="2"/>
        <v>4</v>
      </c>
      <c r="R6" s="80">
        <f t="shared" si="2"/>
        <v>5</v>
      </c>
      <c r="S6" s="80">
        <f t="shared" si="2"/>
        <v>6</v>
      </c>
      <c r="T6" s="80">
        <f t="shared" si="2"/>
        <v>7</v>
      </c>
      <c r="U6" s="80" t="str">
        <f t="shared" si="2"/>
        <v>CN</v>
      </c>
      <c r="V6" s="80">
        <f t="shared" si="2"/>
        <v>2</v>
      </c>
      <c r="W6" s="80">
        <f t="shared" si="2"/>
        <v>3</v>
      </c>
      <c r="X6" s="80">
        <f t="shared" si="2"/>
        <v>4</v>
      </c>
      <c r="Y6" s="80">
        <f t="shared" si="2"/>
        <v>5</v>
      </c>
      <c r="Z6" s="80">
        <f t="shared" si="2"/>
        <v>6</v>
      </c>
      <c r="AA6" s="80">
        <f t="shared" si="2"/>
        <v>7</v>
      </c>
      <c r="AB6" s="80" t="str">
        <f t="shared" si="2"/>
        <v>CN</v>
      </c>
      <c r="AC6" s="80">
        <f t="shared" si="2"/>
        <v>2</v>
      </c>
      <c r="AD6" s="80">
        <f t="shared" si="2"/>
        <v>3</v>
      </c>
      <c r="AE6" s="80">
        <f t="shared" si="2"/>
        <v>4</v>
      </c>
      <c r="AF6" s="80">
        <f t="shared" si="2"/>
        <v>5</v>
      </c>
      <c r="AG6" s="80">
        <f t="shared" si="2"/>
        <v>6</v>
      </c>
      <c r="AH6" s="80">
        <f t="shared" si="2"/>
        <v>7</v>
      </c>
      <c r="AI6" s="80" t="str">
        <f t="shared" si="2"/>
        <v>CN</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82">
        <v>2.253404240011E12</v>
      </c>
      <c r="C7" s="83" t="s">
        <v>55</v>
      </c>
      <c r="D7" s="84" t="s">
        <v>56</v>
      </c>
      <c r="E7" s="85"/>
      <c r="F7" s="86"/>
      <c r="G7" s="85"/>
      <c r="H7" s="85"/>
      <c r="I7" s="85"/>
      <c r="J7" s="85"/>
      <c r="K7" s="86" t="s">
        <v>53</v>
      </c>
      <c r="L7" s="85"/>
      <c r="M7" s="86"/>
      <c r="N7" s="85"/>
      <c r="O7" s="85"/>
      <c r="P7" s="87"/>
      <c r="Q7" s="85"/>
      <c r="R7" s="86"/>
      <c r="S7" s="85"/>
      <c r="T7" s="88"/>
      <c r="U7" s="86"/>
      <c r="V7" s="88"/>
      <c r="W7" s="85"/>
      <c r="X7" s="86"/>
      <c r="Y7" s="86"/>
      <c r="Z7" s="85"/>
      <c r="AA7" s="85"/>
      <c r="AB7" s="85"/>
      <c r="AC7" s="85"/>
      <c r="AD7" s="85"/>
      <c r="AE7" s="85"/>
      <c r="AF7" s="85"/>
      <c r="AG7" s="86"/>
      <c r="AH7" s="86"/>
      <c r="AI7" s="86"/>
      <c r="AJ7" s="89"/>
      <c r="AK7" s="9">
        <f t="shared" ref="AK7:AK51" si="3">COUNTIF(F7:AJ7,"P")+2*COUNTIF(F7:AJ7,"2P")+COUNTIF(F7:AJ7,"TP")+COUNTIF(F7:AJ7,"PT")+COUNTIF(F7:AJ7,"PK")+COUNTIF(F7:AJ7,"KP")+2*COUNTIF(F7:AJ7,"P2")</f>
        <v>1</v>
      </c>
      <c r="AL7" s="9">
        <f t="shared" ref="AL7:AL51" si="4">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82">
        <v>2.253404240043E12</v>
      </c>
      <c r="C8" s="83" t="s">
        <v>57</v>
      </c>
      <c r="D8" s="84" t="s">
        <v>58</v>
      </c>
      <c r="E8" s="85"/>
      <c r="F8" s="86"/>
      <c r="G8" s="85"/>
      <c r="H8" s="85"/>
      <c r="I8" s="85"/>
      <c r="J8" s="85"/>
      <c r="K8" s="85"/>
      <c r="L8" s="85"/>
      <c r="M8" s="85"/>
      <c r="N8" s="85"/>
      <c r="O8" s="85"/>
      <c r="P8" s="90"/>
      <c r="Q8" s="85"/>
      <c r="R8" s="85"/>
      <c r="S8" s="85"/>
      <c r="T8" s="88"/>
      <c r="U8" s="85"/>
      <c r="V8" s="91"/>
      <c r="W8" s="86"/>
      <c r="X8" s="85"/>
      <c r="Y8" s="85"/>
      <c r="Z8" s="85"/>
      <c r="AA8" s="85"/>
      <c r="AB8" s="85"/>
      <c r="AC8" s="85"/>
      <c r="AD8" s="85"/>
      <c r="AE8" s="85"/>
      <c r="AF8" s="85"/>
      <c r="AG8" s="85"/>
      <c r="AH8" s="85"/>
      <c r="AI8" s="85"/>
      <c r="AJ8" s="89"/>
      <c r="AK8" s="9">
        <f t="shared" si="3"/>
        <v>0</v>
      </c>
      <c r="AL8" s="9">
        <f t="shared" si="4"/>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82">
        <v>2.258102050025E12</v>
      </c>
      <c r="C9" s="83" t="s">
        <v>59</v>
      </c>
      <c r="D9" s="84" t="s">
        <v>60</v>
      </c>
      <c r="E9" s="85"/>
      <c r="F9" s="85"/>
      <c r="G9" s="85"/>
      <c r="H9" s="85"/>
      <c r="I9" s="85"/>
      <c r="J9" s="86"/>
      <c r="K9" s="85"/>
      <c r="L9" s="85"/>
      <c r="M9" s="85"/>
      <c r="N9" s="86"/>
      <c r="O9" s="85"/>
      <c r="P9" s="90"/>
      <c r="Q9" s="86"/>
      <c r="R9" s="85"/>
      <c r="S9" s="85"/>
      <c r="T9" s="88"/>
      <c r="U9" s="85"/>
      <c r="V9" s="88"/>
      <c r="W9" s="85"/>
      <c r="X9" s="86"/>
      <c r="Y9" s="85"/>
      <c r="Z9" s="86"/>
      <c r="AA9" s="85"/>
      <c r="AB9" s="85"/>
      <c r="AC9" s="85"/>
      <c r="AD9" s="85"/>
      <c r="AE9" s="85"/>
      <c r="AF9" s="86"/>
      <c r="AG9" s="85"/>
      <c r="AH9" s="85"/>
      <c r="AI9" s="85"/>
      <c r="AJ9" s="89"/>
      <c r="AK9" s="9">
        <f t="shared" si="3"/>
        <v>0</v>
      </c>
      <c r="AL9" s="9">
        <f t="shared" si="4"/>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82">
        <v>2.25340424002E12</v>
      </c>
      <c r="C10" s="83" t="s">
        <v>61</v>
      </c>
      <c r="D10" s="84" t="s">
        <v>62</v>
      </c>
      <c r="E10" s="86"/>
      <c r="F10" s="86"/>
      <c r="G10" s="86"/>
      <c r="H10" s="85"/>
      <c r="I10" s="86"/>
      <c r="J10" s="86"/>
      <c r="K10" s="85"/>
      <c r="L10" s="86"/>
      <c r="M10" s="86"/>
      <c r="N10" s="86"/>
      <c r="O10" s="86"/>
      <c r="P10" s="87"/>
      <c r="Q10" s="85"/>
      <c r="R10" s="85"/>
      <c r="S10" s="85"/>
      <c r="T10" s="88"/>
      <c r="U10" s="85"/>
      <c r="V10" s="88"/>
      <c r="W10" s="86"/>
      <c r="X10" s="85"/>
      <c r="Y10" s="86"/>
      <c r="Z10" s="86"/>
      <c r="AA10" s="85"/>
      <c r="AB10" s="85"/>
      <c r="AC10" s="86"/>
      <c r="AD10" s="85"/>
      <c r="AE10" s="86"/>
      <c r="AF10" s="86"/>
      <c r="AG10" s="85"/>
      <c r="AH10" s="85"/>
      <c r="AI10" s="85"/>
      <c r="AJ10" s="89"/>
      <c r="AK10" s="9">
        <f t="shared" si="3"/>
        <v>0</v>
      </c>
      <c r="AL10" s="9">
        <f t="shared" si="4"/>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82">
        <v>2.253404240033E12</v>
      </c>
      <c r="C11" s="83" t="s">
        <v>63</v>
      </c>
      <c r="D11" s="84" t="s">
        <v>64</v>
      </c>
      <c r="E11" s="85"/>
      <c r="F11" s="85"/>
      <c r="G11" s="85"/>
      <c r="H11" s="85"/>
      <c r="I11" s="85"/>
      <c r="J11" s="85"/>
      <c r="K11" s="85"/>
      <c r="L11" s="85"/>
      <c r="M11" s="85"/>
      <c r="N11" s="85"/>
      <c r="O11" s="85"/>
      <c r="P11" s="90"/>
      <c r="Q11" s="85"/>
      <c r="R11" s="86"/>
      <c r="S11" s="86"/>
      <c r="T11" s="88"/>
      <c r="U11" s="85"/>
      <c r="V11" s="88"/>
      <c r="W11" s="85"/>
      <c r="X11" s="85"/>
      <c r="Y11" s="86"/>
      <c r="Z11" s="85"/>
      <c r="AA11" s="85"/>
      <c r="AB11" s="85"/>
      <c r="AC11" s="85"/>
      <c r="AD11" s="86"/>
      <c r="AE11" s="85"/>
      <c r="AF11" s="85"/>
      <c r="AG11" s="85"/>
      <c r="AH11" s="85"/>
      <c r="AI11" s="85"/>
      <c r="AJ11" s="89"/>
      <c r="AK11" s="9">
        <f t="shared" si="3"/>
        <v>0</v>
      </c>
      <c r="AL11" s="9">
        <f t="shared" si="4"/>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82">
        <v>2.253404240021E12</v>
      </c>
      <c r="C12" s="83" t="s">
        <v>65</v>
      </c>
      <c r="D12" s="84" t="s">
        <v>66</v>
      </c>
      <c r="E12" s="86"/>
      <c r="F12" s="86"/>
      <c r="G12" s="86"/>
      <c r="H12" s="86"/>
      <c r="I12" s="86"/>
      <c r="J12" s="86"/>
      <c r="K12" s="85"/>
      <c r="L12" s="86"/>
      <c r="M12" s="86"/>
      <c r="N12" s="85"/>
      <c r="O12" s="85"/>
      <c r="P12" s="87"/>
      <c r="Q12" s="85"/>
      <c r="R12" s="86"/>
      <c r="S12" s="85"/>
      <c r="T12" s="88"/>
      <c r="U12" s="86"/>
      <c r="V12" s="88"/>
      <c r="W12" s="86"/>
      <c r="X12" s="86"/>
      <c r="Y12" s="86"/>
      <c r="Z12" s="86"/>
      <c r="AA12" s="85"/>
      <c r="AB12" s="86"/>
      <c r="AC12" s="86"/>
      <c r="AD12" s="86"/>
      <c r="AE12" s="85"/>
      <c r="AF12" s="86"/>
      <c r="AG12" s="86"/>
      <c r="AH12" s="85"/>
      <c r="AI12" s="86"/>
      <c r="AJ12" s="89"/>
      <c r="AK12" s="9">
        <f t="shared" si="3"/>
        <v>0</v>
      </c>
      <c r="AL12" s="9">
        <f t="shared" si="4"/>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82">
        <v>2.25340424003E12</v>
      </c>
      <c r="C13" s="83" t="s">
        <v>67</v>
      </c>
      <c r="D13" s="84" t="s">
        <v>68</v>
      </c>
      <c r="E13" s="85"/>
      <c r="F13" s="85"/>
      <c r="G13" s="85"/>
      <c r="H13" s="86"/>
      <c r="I13" s="86"/>
      <c r="J13" s="86"/>
      <c r="K13" s="85"/>
      <c r="L13" s="85"/>
      <c r="M13" s="85"/>
      <c r="N13" s="85"/>
      <c r="O13" s="85"/>
      <c r="P13" s="90"/>
      <c r="Q13" s="86"/>
      <c r="R13" s="85"/>
      <c r="S13" s="86"/>
      <c r="T13" s="88"/>
      <c r="U13" s="85"/>
      <c r="V13" s="88"/>
      <c r="W13" s="85"/>
      <c r="X13" s="85"/>
      <c r="Y13" s="85"/>
      <c r="Z13" s="86"/>
      <c r="AA13" s="85"/>
      <c r="AB13" s="85"/>
      <c r="AC13" s="85"/>
      <c r="AD13" s="85"/>
      <c r="AE13" s="85"/>
      <c r="AF13" s="85"/>
      <c r="AG13" s="86"/>
      <c r="AH13" s="85"/>
      <c r="AI13" s="85"/>
      <c r="AJ13" s="89"/>
      <c r="AK13" s="9">
        <f t="shared" si="3"/>
        <v>0</v>
      </c>
      <c r="AL13" s="9">
        <f t="shared" si="4"/>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94">
        <v>2.253401220008E12</v>
      </c>
      <c r="C14" s="83" t="s">
        <v>69</v>
      </c>
      <c r="D14" s="84" t="s">
        <v>70</v>
      </c>
      <c r="E14" s="86"/>
      <c r="F14" s="86"/>
      <c r="G14" s="86"/>
      <c r="H14" s="85"/>
      <c r="I14" s="86"/>
      <c r="J14" s="85"/>
      <c r="K14" s="85"/>
      <c r="L14" s="85"/>
      <c r="M14" s="86"/>
      <c r="N14" s="85"/>
      <c r="O14" s="85"/>
      <c r="P14" s="90"/>
      <c r="Q14" s="86"/>
      <c r="R14" s="85"/>
      <c r="S14" s="86"/>
      <c r="T14" s="88"/>
      <c r="U14" s="85"/>
      <c r="V14" s="91"/>
      <c r="W14" s="86"/>
      <c r="X14" s="85"/>
      <c r="Y14" s="85"/>
      <c r="Z14" s="85"/>
      <c r="AA14" s="85"/>
      <c r="AB14" s="85"/>
      <c r="AC14" s="86"/>
      <c r="AD14" s="86"/>
      <c r="AE14" s="86"/>
      <c r="AF14" s="86"/>
      <c r="AG14" s="85"/>
      <c r="AH14" s="85"/>
      <c r="AI14" s="85"/>
      <c r="AJ14" s="89"/>
      <c r="AK14" s="9">
        <f t="shared" si="3"/>
        <v>0</v>
      </c>
      <c r="AL14" s="9">
        <f t="shared" si="4"/>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82">
        <v>2.253404240012E12</v>
      </c>
      <c r="C15" s="95" t="s">
        <v>71</v>
      </c>
      <c r="D15" s="84" t="s">
        <v>70</v>
      </c>
      <c r="E15" s="85"/>
      <c r="F15" s="85"/>
      <c r="G15" s="85"/>
      <c r="H15" s="85"/>
      <c r="I15" s="85"/>
      <c r="J15" s="85"/>
      <c r="K15" s="85"/>
      <c r="L15" s="85"/>
      <c r="M15" s="85"/>
      <c r="N15" s="85"/>
      <c r="O15" s="86"/>
      <c r="P15" s="90"/>
      <c r="Q15" s="85"/>
      <c r="R15" s="85"/>
      <c r="S15" s="85"/>
      <c r="T15" s="88"/>
      <c r="U15" s="85"/>
      <c r="V15" s="88"/>
      <c r="W15" s="86"/>
      <c r="X15" s="86"/>
      <c r="Y15" s="85"/>
      <c r="Z15" s="85"/>
      <c r="AA15" s="85"/>
      <c r="AB15" s="85"/>
      <c r="AC15" s="85"/>
      <c r="AD15" s="86"/>
      <c r="AE15" s="85"/>
      <c r="AF15" s="86"/>
      <c r="AG15" s="85"/>
      <c r="AH15" s="85"/>
      <c r="AI15" s="85"/>
      <c r="AJ15" s="89"/>
      <c r="AK15" s="9">
        <f t="shared" si="3"/>
        <v>0</v>
      </c>
      <c r="AL15" s="9">
        <f t="shared" si="4"/>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82">
        <v>2.253404240022E12</v>
      </c>
      <c r="C16" s="83" t="s">
        <v>72</v>
      </c>
      <c r="D16" s="84" t="s">
        <v>70</v>
      </c>
      <c r="E16" s="85"/>
      <c r="F16" s="85"/>
      <c r="G16" s="85"/>
      <c r="H16" s="85"/>
      <c r="I16" s="85"/>
      <c r="J16" s="85"/>
      <c r="K16" s="85"/>
      <c r="L16" s="85"/>
      <c r="M16" s="85"/>
      <c r="N16" s="85"/>
      <c r="O16" s="85"/>
      <c r="P16" s="90"/>
      <c r="Q16" s="85"/>
      <c r="R16" s="85"/>
      <c r="S16" s="85"/>
      <c r="T16" s="88"/>
      <c r="U16" s="85"/>
      <c r="V16" s="88"/>
      <c r="W16" s="85"/>
      <c r="X16" s="85"/>
      <c r="Y16" s="85"/>
      <c r="Z16" s="85"/>
      <c r="AA16" s="85"/>
      <c r="AB16" s="85"/>
      <c r="AC16" s="85"/>
      <c r="AD16" s="85"/>
      <c r="AE16" s="85"/>
      <c r="AF16" s="85"/>
      <c r="AG16" s="85"/>
      <c r="AH16" s="85"/>
      <c r="AI16" s="85"/>
      <c r="AJ16" s="89"/>
      <c r="AK16" s="9">
        <f t="shared" si="3"/>
        <v>0</v>
      </c>
      <c r="AL16" s="9">
        <f t="shared" si="4"/>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82">
        <v>2.253404240013E12</v>
      </c>
      <c r="C17" s="83" t="s">
        <v>73</v>
      </c>
      <c r="D17" s="84" t="s">
        <v>74</v>
      </c>
      <c r="E17" s="85"/>
      <c r="F17" s="85"/>
      <c r="G17" s="85"/>
      <c r="H17" s="85"/>
      <c r="I17" s="86"/>
      <c r="J17" s="85"/>
      <c r="K17" s="86" t="s">
        <v>53</v>
      </c>
      <c r="L17" s="85"/>
      <c r="M17" s="85"/>
      <c r="N17" s="85"/>
      <c r="O17" s="85"/>
      <c r="P17" s="90"/>
      <c r="Q17" s="85"/>
      <c r="R17" s="85"/>
      <c r="S17" s="85"/>
      <c r="T17" s="88"/>
      <c r="U17" s="85"/>
      <c r="V17" s="91"/>
      <c r="W17" s="86"/>
      <c r="X17" s="86"/>
      <c r="Y17" s="85"/>
      <c r="Z17" s="85"/>
      <c r="AA17" s="85"/>
      <c r="AB17" s="85"/>
      <c r="AC17" s="85"/>
      <c r="AD17" s="85"/>
      <c r="AE17" s="86"/>
      <c r="AF17" s="85"/>
      <c r="AG17" s="85"/>
      <c r="AH17" s="85"/>
      <c r="AI17" s="85"/>
      <c r="AJ17" s="89"/>
      <c r="AK17" s="9">
        <f t="shared" si="3"/>
        <v>1</v>
      </c>
      <c r="AL17" s="9">
        <f t="shared" si="4"/>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82">
        <v>2.253404240047E12</v>
      </c>
      <c r="C18" s="83" t="s">
        <v>75</v>
      </c>
      <c r="D18" s="84" t="s">
        <v>74</v>
      </c>
      <c r="E18" s="85"/>
      <c r="F18" s="86"/>
      <c r="G18" s="86"/>
      <c r="H18" s="85"/>
      <c r="I18" s="86"/>
      <c r="J18" s="85"/>
      <c r="K18" s="86" t="s">
        <v>53</v>
      </c>
      <c r="L18" s="85"/>
      <c r="M18" s="85"/>
      <c r="N18" s="85"/>
      <c r="O18" s="85"/>
      <c r="P18" s="87" t="s">
        <v>53</v>
      </c>
      <c r="Q18" s="86"/>
      <c r="R18" s="85"/>
      <c r="S18" s="85"/>
      <c r="T18" s="91"/>
      <c r="U18" s="85"/>
      <c r="V18" s="88"/>
      <c r="W18" s="85"/>
      <c r="X18" s="85"/>
      <c r="Y18" s="86"/>
      <c r="Z18" s="85"/>
      <c r="AA18" s="85"/>
      <c r="AB18" s="85"/>
      <c r="AC18" s="85"/>
      <c r="AD18" s="85"/>
      <c r="AE18" s="86"/>
      <c r="AF18" s="85"/>
      <c r="AG18" s="85"/>
      <c r="AH18" s="85"/>
      <c r="AI18" s="85"/>
      <c r="AJ18" s="89"/>
      <c r="AK18" s="9">
        <f t="shared" si="3"/>
        <v>2</v>
      </c>
      <c r="AL18" s="9">
        <f t="shared" si="4"/>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82">
        <v>2.25340424005E12</v>
      </c>
      <c r="C19" s="83" t="s">
        <v>76</v>
      </c>
      <c r="D19" s="84" t="s">
        <v>77</v>
      </c>
      <c r="E19" s="85"/>
      <c r="F19" s="85"/>
      <c r="G19" s="85"/>
      <c r="H19" s="85"/>
      <c r="I19" s="85"/>
      <c r="J19" s="85"/>
      <c r="K19" s="85"/>
      <c r="L19" s="85"/>
      <c r="M19" s="85"/>
      <c r="N19" s="85"/>
      <c r="O19" s="85"/>
      <c r="P19" s="90"/>
      <c r="Q19" s="85"/>
      <c r="R19" s="86"/>
      <c r="S19" s="85"/>
      <c r="T19" s="88"/>
      <c r="U19" s="85"/>
      <c r="V19" s="88"/>
      <c r="W19" s="85"/>
      <c r="X19" s="86"/>
      <c r="Y19" s="85"/>
      <c r="Z19" s="85"/>
      <c r="AA19" s="85"/>
      <c r="AB19" s="85"/>
      <c r="AC19" s="85"/>
      <c r="AD19" s="85"/>
      <c r="AE19" s="85"/>
      <c r="AF19" s="85"/>
      <c r="AG19" s="85"/>
      <c r="AH19" s="85"/>
      <c r="AI19" s="85"/>
      <c r="AJ19" s="89"/>
      <c r="AK19" s="9">
        <f t="shared" si="3"/>
        <v>0</v>
      </c>
      <c r="AL19" s="9">
        <f t="shared" si="4"/>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82">
        <v>2.253404240004E12</v>
      </c>
      <c r="C20" s="83" t="s">
        <v>78</v>
      </c>
      <c r="D20" s="84" t="s">
        <v>77</v>
      </c>
      <c r="E20" s="85"/>
      <c r="F20" s="85"/>
      <c r="G20" s="85"/>
      <c r="H20" s="85"/>
      <c r="I20" s="85"/>
      <c r="J20" s="85"/>
      <c r="K20" s="85"/>
      <c r="L20" s="85"/>
      <c r="M20" s="85"/>
      <c r="N20" s="86"/>
      <c r="O20" s="85"/>
      <c r="P20" s="90"/>
      <c r="Q20" s="86"/>
      <c r="R20" s="85"/>
      <c r="S20" s="85"/>
      <c r="T20" s="88"/>
      <c r="U20" s="86"/>
      <c r="V20" s="88"/>
      <c r="W20" s="85"/>
      <c r="X20" s="85"/>
      <c r="Y20" s="86"/>
      <c r="Z20" s="85"/>
      <c r="AA20" s="85"/>
      <c r="AB20" s="85"/>
      <c r="AC20" s="86"/>
      <c r="AD20" s="85"/>
      <c r="AE20" s="85"/>
      <c r="AF20" s="85"/>
      <c r="AG20" s="85"/>
      <c r="AH20" s="86"/>
      <c r="AI20" s="85"/>
      <c r="AJ20" s="89"/>
      <c r="AK20" s="9">
        <f t="shared" si="3"/>
        <v>0</v>
      </c>
      <c r="AL20" s="9">
        <f t="shared" si="4"/>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82">
        <v>2.253404240038E12</v>
      </c>
      <c r="C21" s="83" t="s">
        <v>79</v>
      </c>
      <c r="D21" s="84" t="s">
        <v>77</v>
      </c>
      <c r="E21" s="85"/>
      <c r="F21" s="86"/>
      <c r="G21" s="86"/>
      <c r="H21" s="85"/>
      <c r="I21" s="85"/>
      <c r="J21" s="85"/>
      <c r="K21" s="85"/>
      <c r="L21" s="85"/>
      <c r="M21" s="86"/>
      <c r="N21" s="85"/>
      <c r="O21" s="85"/>
      <c r="P21" s="90"/>
      <c r="Q21" s="85"/>
      <c r="R21" s="85"/>
      <c r="S21" s="85"/>
      <c r="T21" s="86"/>
      <c r="U21" s="85"/>
      <c r="V21" s="88"/>
      <c r="W21" s="85"/>
      <c r="X21" s="85"/>
      <c r="Y21" s="85"/>
      <c r="Z21" s="86"/>
      <c r="AA21" s="86"/>
      <c r="AB21" s="85"/>
      <c r="AC21" s="85"/>
      <c r="AD21" s="85"/>
      <c r="AE21" s="85"/>
      <c r="AF21" s="85"/>
      <c r="AG21" s="85"/>
      <c r="AH21" s="85"/>
      <c r="AI21" s="85"/>
      <c r="AJ21" s="89"/>
      <c r="AK21" s="9">
        <f t="shared" si="3"/>
        <v>0</v>
      </c>
      <c r="AL21" s="9">
        <f t="shared" si="4"/>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82">
        <v>2.253404240014E12</v>
      </c>
      <c r="C22" s="83" t="s">
        <v>80</v>
      </c>
      <c r="D22" s="84" t="s">
        <v>81</v>
      </c>
      <c r="E22" s="85"/>
      <c r="F22" s="85"/>
      <c r="G22" s="86"/>
      <c r="H22" s="85"/>
      <c r="I22" s="86"/>
      <c r="J22" s="86"/>
      <c r="K22" s="85"/>
      <c r="L22" s="85"/>
      <c r="M22" s="85"/>
      <c r="N22" s="86"/>
      <c r="O22" s="85"/>
      <c r="P22" s="90"/>
      <c r="Q22" s="86"/>
      <c r="R22" s="85"/>
      <c r="S22" s="86"/>
      <c r="T22" s="85"/>
      <c r="U22" s="86"/>
      <c r="V22" s="88"/>
      <c r="W22" s="85"/>
      <c r="X22" s="86"/>
      <c r="Y22" s="85"/>
      <c r="Z22" s="85"/>
      <c r="AA22" s="85"/>
      <c r="AB22" s="86"/>
      <c r="AC22" s="86"/>
      <c r="AD22" s="85"/>
      <c r="AE22" s="85"/>
      <c r="AF22" s="86"/>
      <c r="AG22" s="85"/>
      <c r="AH22" s="85"/>
      <c r="AI22" s="85"/>
      <c r="AJ22" s="89"/>
      <c r="AK22" s="9">
        <f t="shared" si="3"/>
        <v>0</v>
      </c>
      <c r="AL22" s="9">
        <f t="shared" si="4"/>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82">
        <v>2.253404240006E12</v>
      </c>
      <c r="C23" s="83" t="s">
        <v>82</v>
      </c>
      <c r="D23" s="84" t="s">
        <v>83</v>
      </c>
      <c r="E23" s="85"/>
      <c r="F23" s="85"/>
      <c r="G23" s="85"/>
      <c r="H23" s="85"/>
      <c r="I23" s="85"/>
      <c r="J23" s="85"/>
      <c r="K23" s="85"/>
      <c r="L23" s="85"/>
      <c r="M23" s="85"/>
      <c r="N23" s="85"/>
      <c r="O23" s="85"/>
      <c r="P23" s="90"/>
      <c r="Q23" s="85"/>
      <c r="R23" s="85"/>
      <c r="S23" s="85"/>
      <c r="T23" s="85"/>
      <c r="U23" s="85"/>
      <c r="W23" s="85"/>
      <c r="X23" s="85"/>
      <c r="Y23" s="85"/>
      <c r="Z23" s="85"/>
      <c r="AA23" s="85"/>
      <c r="AB23" s="85"/>
      <c r="AC23" s="85"/>
      <c r="AD23" s="85"/>
      <c r="AE23" s="85"/>
      <c r="AF23" s="85"/>
      <c r="AG23" s="85"/>
      <c r="AH23" s="85"/>
      <c r="AI23" s="85"/>
      <c r="AJ23" s="89"/>
      <c r="AK23" s="9">
        <f t="shared" si="3"/>
        <v>0</v>
      </c>
      <c r="AL23" s="9">
        <f t="shared" si="4"/>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82">
        <v>2.253404240028E12</v>
      </c>
      <c r="C24" s="83" t="s">
        <v>84</v>
      </c>
      <c r="D24" s="84" t="s">
        <v>85</v>
      </c>
      <c r="E24" s="85"/>
      <c r="F24" s="85"/>
      <c r="G24" s="86"/>
      <c r="H24" s="85"/>
      <c r="I24" s="86"/>
      <c r="J24" s="86"/>
      <c r="K24" s="85"/>
      <c r="L24" s="86"/>
      <c r="M24" s="86"/>
      <c r="N24" s="85"/>
      <c r="O24" s="86"/>
      <c r="P24" s="87"/>
      <c r="Q24" s="86"/>
      <c r="R24" s="85"/>
      <c r="S24" s="86"/>
      <c r="T24" s="85"/>
      <c r="U24" s="85"/>
      <c r="V24" s="86"/>
      <c r="W24" s="86"/>
      <c r="X24" s="86"/>
      <c r="Y24" s="85"/>
      <c r="Z24" s="86"/>
      <c r="AA24" s="85"/>
      <c r="AB24" s="85"/>
      <c r="AC24" s="85"/>
      <c r="AD24" s="85"/>
      <c r="AE24" s="86"/>
      <c r="AF24" s="85"/>
      <c r="AG24" s="86"/>
      <c r="AH24" s="85"/>
      <c r="AI24" s="85"/>
      <c r="AJ24" s="89"/>
      <c r="AK24" s="9">
        <f t="shared" si="3"/>
        <v>0</v>
      </c>
      <c r="AL24" s="9">
        <f t="shared" si="4"/>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82">
        <v>2.253404240024E12</v>
      </c>
      <c r="C25" s="83" t="s">
        <v>86</v>
      </c>
      <c r="D25" s="84" t="s">
        <v>87</v>
      </c>
      <c r="E25" s="85"/>
      <c r="F25" s="85"/>
      <c r="G25" s="85"/>
      <c r="H25" s="86"/>
      <c r="I25" s="86"/>
      <c r="J25" s="86"/>
      <c r="K25" s="85"/>
      <c r="L25" s="85"/>
      <c r="M25" s="85"/>
      <c r="N25" s="85"/>
      <c r="O25" s="86"/>
      <c r="P25" s="90"/>
      <c r="Q25" s="85"/>
      <c r="R25" s="85"/>
      <c r="S25" s="85"/>
      <c r="T25" s="85"/>
      <c r="U25" s="85"/>
      <c r="V25" s="85"/>
      <c r="W25" s="85"/>
      <c r="X25" s="85"/>
      <c r="Y25" s="85"/>
      <c r="Z25" s="85"/>
      <c r="AA25" s="85"/>
      <c r="AB25" s="85"/>
      <c r="AC25" s="86"/>
      <c r="AD25" s="86"/>
      <c r="AE25" s="86"/>
      <c r="AF25" s="86"/>
      <c r="AG25" s="86"/>
      <c r="AH25" s="85"/>
      <c r="AI25" s="85"/>
      <c r="AJ25" s="89"/>
      <c r="AK25" s="9">
        <f t="shared" si="3"/>
        <v>0</v>
      </c>
      <c r="AL25" s="9">
        <f t="shared" si="4"/>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82">
        <v>2.253404240048E12</v>
      </c>
      <c r="C26" s="83" t="s">
        <v>88</v>
      </c>
      <c r="D26" s="84" t="s">
        <v>89</v>
      </c>
      <c r="E26" s="85"/>
      <c r="F26" s="85"/>
      <c r="G26" s="85"/>
      <c r="H26" s="85"/>
      <c r="I26" s="85"/>
      <c r="J26" s="85"/>
      <c r="K26" s="86" t="s">
        <v>53</v>
      </c>
      <c r="L26" s="85"/>
      <c r="M26" s="85"/>
      <c r="N26" s="85"/>
      <c r="O26" s="85"/>
      <c r="P26" s="90"/>
      <c r="Q26" s="86" t="s">
        <v>53</v>
      </c>
      <c r="R26" s="85"/>
      <c r="S26" s="85"/>
      <c r="T26" s="85"/>
      <c r="U26" s="85"/>
      <c r="V26" s="85"/>
      <c r="W26" s="85"/>
      <c r="X26" s="85"/>
      <c r="Y26" s="85"/>
      <c r="Z26" s="85"/>
      <c r="AA26" s="85"/>
      <c r="AB26" s="85"/>
      <c r="AC26" s="85"/>
      <c r="AD26" s="85"/>
      <c r="AE26" s="86"/>
      <c r="AF26" s="86"/>
      <c r="AG26" s="85"/>
      <c r="AH26" s="85"/>
      <c r="AI26" s="85"/>
      <c r="AJ26" s="89"/>
      <c r="AK26" s="9">
        <f t="shared" si="3"/>
        <v>2</v>
      </c>
      <c r="AL26" s="9">
        <f t="shared" si="4"/>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82">
        <v>2.25340424004E12</v>
      </c>
      <c r="C27" s="83" t="s">
        <v>90</v>
      </c>
      <c r="D27" s="84" t="s">
        <v>89</v>
      </c>
      <c r="E27" s="85"/>
      <c r="F27" s="85"/>
      <c r="G27" s="85"/>
      <c r="H27" s="85"/>
      <c r="I27" s="85"/>
      <c r="J27" s="85"/>
      <c r="K27" s="86" t="s">
        <v>53</v>
      </c>
      <c r="L27" s="85"/>
      <c r="M27" s="85"/>
      <c r="N27" s="85"/>
      <c r="O27" s="85"/>
      <c r="P27" s="87" t="s">
        <v>53</v>
      </c>
      <c r="Q27" s="85"/>
      <c r="R27" s="85"/>
      <c r="S27" s="85"/>
      <c r="T27" s="85"/>
      <c r="U27" s="85"/>
      <c r="V27" s="86"/>
      <c r="W27" s="86"/>
      <c r="X27" s="85"/>
      <c r="Y27" s="85"/>
      <c r="Z27" s="85"/>
      <c r="AA27" s="85"/>
      <c r="AB27" s="85"/>
      <c r="AC27" s="85"/>
      <c r="AD27" s="85"/>
      <c r="AE27" s="85"/>
      <c r="AF27" s="85"/>
      <c r="AG27" s="85"/>
      <c r="AH27" s="85"/>
      <c r="AI27" s="85"/>
      <c r="AJ27" s="89"/>
      <c r="AK27" s="9">
        <f t="shared" si="3"/>
        <v>2</v>
      </c>
      <c r="AL27" s="9">
        <f t="shared" si="4"/>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82">
        <v>2.253404240001E12</v>
      </c>
      <c r="C28" s="83" t="s">
        <v>91</v>
      </c>
      <c r="D28" s="84" t="s">
        <v>92</v>
      </c>
      <c r="E28" s="85"/>
      <c r="F28" s="85"/>
      <c r="G28" s="85"/>
      <c r="H28" s="85"/>
      <c r="I28" s="85"/>
      <c r="J28" s="85"/>
      <c r="K28" s="85"/>
      <c r="L28" s="85"/>
      <c r="M28" s="85"/>
      <c r="N28" s="85"/>
      <c r="O28" s="85"/>
      <c r="P28" s="90"/>
      <c r="Q28" s="85"/>
      <c r="R28" s="85"/>
      <c r="S28" s="85"/>
      <c r="T28" s="85"/>
      <c r="U28" s="85"/>
      <c r="V28" s="85"/>
      <c r="W28" s="85"/>
      <c r="X28" s="85"/>
      <c r="Y28" s="85"/>
      <c r="Z28" s="85"/>
      <c r="AA28" s="85"/>
      <c r="AB28" s="85"/>
      <c r="AC28" s="85"/>
      <c r="AD28" s="85"/>
      <c r="AE28" s="85"/>
      <c r="AF28" s="85"/>
      <c r="AG28" s="85"/>
      <c r="AH28" s="85"/>
      <c r="AI28" s="85"/>
      <c r="AJ28" s="89"/>
      <c r="AK28" s="9">
        <f t="shared" si="3"/>
        <v>0</v>
      </c>
      <c r="AL28" s="9">
        <f t="shared" si="4"/>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82">
        <v>2.253404240029E12</v>
      </c>
      <c r="C29" s="83" t="s">
        <v>93</v>
      </c>
      <c r="D29" s="84" t="s">
        <v>94</v>
      </c>
      <c r="E29" s="85"/>
      <c r="F29" s="85"/>
      <c r="G29" s="85"/>
      <c r="H29" s="86" t="s">
        <v>53</v>
      </c>
      <c r="I29" s="85"/>
      <c r="J29" s="85"/>
      <c r="K29" s="85"/>
      <c r="L29" s="85"/>
      <c r="M29" s="85"/>
      <c r="N29" s="85"/>
      <c r="O29" s="85"/>
      <c r="P29" s="90"/>
      <c r="Q29" s="85"/>
      <c r="R29" s="85"/>
      <c r="S29" s="85"/>
      <c r="T29" s="85"/>
      <c r="U29" s="85"/>
      <c r="V29" s="85"/>
      <c r="W29" s="86"/>
      <c r="X29" s="85"/>
      <c r="Y29" s="85"/>
      <c r="Z29" s="85"/>
      <c r="AA29" s="85"/>
      <c r="AB29" s="85"/>
      <c r="AC29" s="85"/>
      <c r="AD29" s="85"/>
      <c r="AE29" s="85"/>
      <c r="AF29" s="85"/>
      <c r="AG29" s="85"/>
      <c r="AH29" s="85"/>
      <c r="AI29" s="85"/>
      <c r="AJ29" s="89"/>
      <c r="AK29" s="9">
        <f t="shared" si="3"/>
        <v>1</v>
      </c>
      <c r="AL29" s="9">
        <f t="shared" si="4"/>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82">
        <v>2.253404240017E12</v>
      </c>
      <c r="C30" s="83" t="s">
        <v>95</v>
      </c>
      <c r="D30" s="84" t="s">
        <v>94</v>
      </c>
      <c r="E30" s="85"/>
      <c r="F30" s="85"/>
      <c r="G30" s="85"/>
      <c r="H30" s="85"/>
      <c r="I30" s="85"/>
      <c r="J30" s="85"/>
      <c r="K30" s="85"/>
      <c r="L30" s="85"/>
      <c r="M30" s="85"/>
      <c r="N30" s="85"/>
      <c r="O30" s="85"/>
      <c r="P30" s="90"/>
      <c r="Q30" s="86" t="s">
        <v>53</v>
      </c>
      <c r="R30" s="85"/>
      <c r="S30" s="85"/>
      <c r="T30" s="85"/>
      <c r="U30" s="85"/>
      <c r="V30" s="85"/>
      <c r="W30" s="85"/>
      <c r="X30" s="85"/>
      <c r="Y30" s="85"/>
      <c r="Z30" s="85"/>
      <c r="AA30" s="85"/>
      <c r="AB30" s="85"/>
      <c r="AC30" s="85"/>
      <c r="AD30" s="85"/>
      <c r="AE30" s="85"/>
      <c r="AF30" s="85"/>
      <c r="AG30" s="85"/>
      <c r="AH30" s="85"/>
      <c r="AI30" s="85"/>
      <c r="AJ30" s="89"/>
      <c r="AK30" s="9">
        <f t="shared" si="3"/>
        <v>1</v>
      </c>
      <c r="AL30" s="9">
        <f t="shared" si="4"/>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81">
        <v>25.0</v>
      </c>
      <c r="B31" s="82">
        <v>2.253404240031E12</v>
      </c>
      <c r="C31" s="83" t="s">
        <v>96</v>
      </c>
      <c r="D31" s="84" t="s">
        <v>97</v>
      </c>
      <c r="E31" s="85"/>
      <c r="F31" s="85"/>
      <c r="G31" s="85"/>
      <c r="H31" s="85"/>
      <c r="I31" s="86"/>
      <c r="J31" s="85"/>
      <c r="K31" s="85"/>
      <c r="L31" s="85"/>
      <c r="M31" s="85"/>
      <c r="N31" s="85"/>
      <c r="O31" s="85"/>
      <c r="P31" s="90"/>
      <c r="Q31" s="85"/>
      <c r="R31" s="85"/>
      <c r="S31" s="85"/>
      <c r="T31" s="86"/>
      <c r="U31" s="85"/>
      <c r="V31" s="86"/>
      <c r="W31" s="86"/>
      <c r="X31" s="85"/>
      <c r="Y31" s="85"/>
      <c r="Z31" s="85"/>
      <c r="AA31" s="85"/>
      <c r="AB31" s="86"/>
      <c r="AC31" s="85"/>
      <c r="AD31" s="96"/>
      <c r="AE31" s="86"/>
      <c r="AF31" s="85"/>
      <c r="AG31" s="85"/>
      <c r="AH31" s="85"/>
      <c r="AI31" s="86"/>
      <c r="AJ31" s="89"/>
      <c r="AK31" s="9">
        <f t="shared" si="3"/>
        <v>0</v>
      </c>
      <c r="AL31" s="9">
        <f t="shared" si="4"/>
        <v>0</v>
      </c>
      <c r="AM31" s="93"/>
      <c r="AN31" s="93"/>
      <c r="AO31" s="64"/>
      <c r="AP31" s="76"/>
      <c r="AQ31" s="76"/>
      <c r="AR31" s="76"/>
      <c r="AS31" s="76"/>
      <c r="AT31" s="76"/>
      <c r="AU31" s="76"/>
      <c r="AV31" s="76"/>
      <c r="AW31" s="76"/>
      <c r="AX31" s="76"/>
      <c r="AY31" s="76"/>
      <c r="AZ31" s="76"/>
      <c r="BA31" s="76"/>
      <c r="BB31" s="76"/>
      <c r="BC31" s="76"/>
      <c r="BD31" s="76"/>
      <c r="BE31" s="76"/>
      <c r="BF31" s="76"/>
    </row>
    <row r="32" ht="21.0" customHeight="1">
      <c r="A32" s="81">
        <v>26.0</v>
      </c>
      <c r="B32" s="82">
        <v>2.253404240025E12</v>
      </c>
      <c r="C32" s="83" t="s">
        <v>98</v>
      </c>
      <c r="D32" s="84" t="s">
        <v>99</v>
      </c>
      <c r="E32" s="85"/>
      <c r="F32" s="85"/>
      <c r="G32" s="85"/>
      <c r="H32" s="86" t="s">
        <v>53</v>
      </c>
      <c r="I32" s="86" t="s">
        <v>53</v>
      </c>
      <c r="J32" s="85"/>
      <c r="K32" s="85"/>
      <c r="L32" s="85"/>
      <c r="M32" s="85"/>
      <c r="N32" s="85"/>
      <c r="O32" s="85"/>
      <c r="P32" s="90"/>
      <c r="Q32" s="85"/>
      <c r="R32" s="85"/>
      <c r="S32" s="86"/>
      <c r="T32" s="85"/>
      <c r="U32" s="85"/>
      <c r="V32" s="85"/>
      <c r="W32" s="85"/>
      <c r="X32" s="85"/>
      <c r="Y32" s="85"/>
      <c r="Z32" s="85"/>
      <c r="AA32" s="85"/>
      <c r="AB32" s="85"/>
      <c r="AC32" s="85"/>
      <c r="AD32" s="20"/>
      <c r="AE32" s="85"/>
      <c r="AF32" s="85"/>
      <c r="AG32" s="85"/>
      <c r="AH32" s="85"/>
      <c r="AI32" s="85"/>
      <c r="AJ32" s="89"/>
      <c r="AK32" s="9">
        <f t="shared" si="3"/>
        <v>2</v>
      </c>
      <c r="AL32" s="9">
        <f t="shared" si="4"/>
        <v>0</v>
      </c>
      <c r="AM32" s="93"/>
      <c r="AN32" s="93"/>
      <c r="AO32" s="64"/>
      <c r="AP32" s="76"/>
      <c r="AQ32" s="76"/>
      <c r="AR32" s="76"/>
      <c r="AS32" s="76"/>
      <c r="AT32" s="76"/>
      <c r="AU32" s="76"/>
      <c r="AV32" s="76"/>
      <c r="AW32" s="76"/>
      <c r="AX32" s="76"/>
      <c r="AY32" s="76"/>
      <c r="AZ32" s="76"/>
      <c r="BA32" s="76"/>
      <c r="BB32" s="76"/>
      <c r="BC32" s="76"/>
      <c r="BD32" s="76"/>
      <c r="BE32" s="76"/>
      <c r="BF32" s="76"/>
    </row>
    <row r="33" ht="21.0" customHeight="1">
      <c r="A33" s="81">
        <v>27.0</v>
      </c>
      <c r="B33" s="82">
        <v>2.253404240023E12</v>
      </c>
      <c r="C33" s="83" t="s">
        <v>100</v>
      </c>
      <c r="D33" s="84" t="s">
        <v>99</v>
      </c>
      <c r="E33" s="85"/>
      <c r="F33" s="85"/>
      <c r="G33" s="85"/>
      <c r="H33" s="85"/>
      <c r="I33" s="85"/>
      <c r="J33" s="85"/>
      <c r="K33" s="85"/>
      <c r="L33" s="85"/>
      <c r="M33" s="85"/>
      <c r="N33" s="85"/>
      <c r="O33" s="85"/>
      <c r="P33" s="90"/>
      <c r="Q33" s="86" t="s">
        <v>53</v>
      </c>
      <c r="R33" s="85"/>
      <c r="S33" s="85"/>
      <c r="T33" s="85"/>
      <c r="U33" s="85"/>
      <c r="V33" s="85"/>
      <c r="W33" s="85"/>
      <c r="X33" s="86"/>
      <c r="Y33" s="85"/>
      <c r="Z33" s="85"/>
      <c r="AA33" s="85"/>
      <c r="AB33" s="85"/>
      <c r="AC33" s="85"/>
      <c r="AD33" s="20"/>
      <c r="AE33" s="85"/>
      <c r="AF33" s="85"/>
      <c r="AG33" s="85"/>
      <c r="AH33" s="85"/>
      <c r="AI33" s="85"/>
      <c r="AJ33" s="89"/>
      <c r="AK33" s="9">
        <f t="shared" si="3"/>
        <v>1</v>
      </c>
      <c r="AL33" s="9">
        <f t="shared" si="4"/>
        <v>0</v>
      </c>
      <c r="AM33" s="93"/>
      <c r="AN33" s="93"/>
      <c r="AO33" s="64"/>
      <c r="AP33" s="76"/>
      <c r="AQ33" s="76"/>
      <c r="AR33" s="76"/>
      <c r="AS33" s="76"/>
      <c r="AT33" s="76"/>
      <c r="AU33" s="76"/>
      <c r="AV33" s="76"/>
      <c r="AW33" s="76"/>
      <c r="AX33" s="76"/>
      <c r="AY33" s="76"/>
      <c r="AZ33" s="76"/>
      <c r="BA33" s="76"/>
      <c r="BB33" s="76"/>
      <c r="BC33" s="76"/>
      <c r="BD33" s="76"/>
      <c r="BE33" s="76"/>
      <c r="BF33" s="76"/>
    </row>
    <row r="34" ht="21.0" customHeight="1">
      <c r="A34" s="81">
        <v>28.0</v>
      </c>
      <c r="B34" s="82">
        <v>2.253404240018E12</v>
      </c>
      <c r="C34" s="83" t="s">
        <v>101</v>
      </c>
      <c r="D34" s="84" t="s">
        <v>102</v>
      </c>
      <c r="E34" s="85"/>
      <c r="F34" s="85"/>
      <c r="G34" s="86"/>
      <c r="H34" s="85"/>
      <c r="I34" s="86"/>
      <c r="J34" s="85"/>
      <c r="K34" s="85"/>
      <c r="L34" s="85"/>
      <c r="M34" s="85"/>
      <c r="N34" s="85"/>
      <c r="O34" s="86"/>
      <c r="P34" s="90"/>
      <c r="Q34" s="86" t="s">
        <v>53</v>
      </c>
      <c r="R34" s="85"/>
      <c r="S34" s="85"/>
      <c r="T34" s="85"/>
      <c r="U34" s="85"/>
      <c r="V34" s="85"/>
      <c r="W34" s="85"/>
      <c r="X34" s="86"/>
      <c r="Y34" s="85"/>
      <c r="Z34" s="85"/>
      <c r="AA34" s="85"/>
      <c r="AB34" s="85"/>
      <c r="AC34" s="85"/>
      <c r="AD34" s="97"/>
      <c r="AE34" s="85"/>
      <c r="AF34" s="85"/>
      <c r="AG34" s="85"/>
      <c r="AH34" s="86"/>
      <c r="AI34" s="85"/>
      <c r="AJ34" s="89"/>
      <c r="AK34" s="9">
        <f t="shared" si="3"/>
        <v>1</v>
      </c>
      <c r="AL34" s="9">
        <f t="shared" si="4"/>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82">
        <v>2.253404240037E12</v>
      </c>
      <c r="C35" s="83" t="s">
        <v>103</v>
      </c>
      <c r="D35" s="84" t="s">
        <v>104</v>
      </c>
      <c r="E35" s="85"/>
      <c r="F35" s="86"/>
      <c r="G35" s="85"/>
      <c r="H35" s="85"/>
      <c r="I35" s="85"/>
      <c r="J35" s="85"/>
      <c r="K35" s="85"/>
      <c r="L35" s="85"/>
      <c r="M35" s="85"/>
      <c r="N35" s="85"/>
      <c r="O35" s="85"/>
      <c r="P35" s="90"/>
      <c r="Q35" s="85"/>
      <c r="R35" s="85"/>
      <c r="S35" s="85"/>
      <c r="T35" s="85"/>
      <c r="U35" s="85"/>
      <c r="V35" s="85"/>
      <c r="W35" s="85"/>
      <c r="X35" s="85"/>
      <c r="Y35" s="85"/>
      <c r="Z35" s="85"/>
      <c r="AA35" s="85"/>
      <c r="AB35" s="85"/>
      <c r="AC35" s="85"/>
      <c r="AD35" s="20"/>
      <c r="AE35" s="85"/>
      <c r="AF35" s="85"/>
      <c r="AG35" s="85"/>
      <c r="AH35" s="85"/>
      <c r="AI35" s="85"/>
      <c r="AJ35" s="89"/>
      <c r="AK35" s="9">
        <f t="shared" si="3"/>
        <v>0</v>
      </c>
      <c r="AL35" s="9">
        <f t="shared" si="4"/>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82">
        <v>2.253404240035E12</v>
      </c>
      <c r="C36" s="83" t="s">
        <v>105</v>
      </c>
      <c r="D36" s="84" t="s">
        <v>106</v>
      </c>
      <c r="E36" s="86"/>
      <c r="F36" s="85"/>
      <c r="G36" s="85"/>
      <c r="H36" s="85"/>
      <c r="I36" s="85"/>
      <c r="J36" s="85"/>
      <c r="K36" s="85"/>
      <c r="L36" s="85"/>
      <c r="M36" s="85"/>
      <c r="N36" s="85"/>
      <c r="O36" s="85"/>
      <c r="P36" s="90"/>
      <c r="Q36" s="85"/>
      <c r="R36" s="85"/>
      <c r="S36" s="85"/>
      <c r="T36" s="85"/>
      <c r="U36" s="85"/>
      <c r="V36" s="85"/>
      <c r="W36" s="85"/>
      <c r="X36" s="85"/>
      <c r="Y36" s="85"/>
      <c r="Z36" s="85"/>
      <c r="AA36" s="85"/>
      <c r="AB36" s="85"/>
      <c r="AC36" s="85"/>
      <c r="AD36" s="20"/>
      <c r="AE36" s="85"/>
      <c r="AF36" s="85"/>
      <c r="AG36" s="85"/>
      <c r="AH36" s="85"/>
      <c r="AI36" s="85"/>
      <c r="AJ36" s="89"/>
      <c r="AK36" s="9">
        <f t="shared" si="3"/>
        <v>0</v>
      </c>
      <c r="AL36" s="9">
        <f t="shared" si="4"/>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82">
        <v>2.253404240007E12</v>
      </c>
      <c r="C37" s="83" t="s">
        <v>107</v>
      </c>
      <c r="D37" s="84" t="s">
        <v>108</v>
      </c>
      <c r="E37" s="85"/>
      <c r="F37" s="85"/>
      <c r="G37" s="85"/>
      <c r="H37" s="85"/>
      <c r="I37" s="85"/>
      <c r="J37" s="85"/>
      <c r="K37" s="85"/>
      <c r="L37" s="86"/>
      <c r="M37" s="85"/>
      <c r="N37" s="85"/>
      <c r="O37" s="86" t="s">
        <v>53</v>
      </c>
      <c r="P37" s="87" t="s">
        <v>53</v>
      </c>
      <c r="Q37" s="86"/>
      <c r="R37" s="85"/>
      <c r="S37" s="85"/>
      <c r="T37" s="85"/>
      <c r="U37" s="85"/>
      <c r="V37" s="85"/>
      <c r="W37" s="86"/>
      <c r="X37" s="86"/>
      <c r="Y37" s="86"/>
      <c r="Z37" s="85"/>
      <c r="AA37" s="85"/>
      <c r="AB37" s="85"/>
      <c r="AC37" s="85"/>
      <c r="AD37" s="97"/>
      <c r="AE37" s="85"/>
      <c r="AF37" s="85"/>
      <c r="AG37" s="85"/>
      <c r="AH37" s="85"/>
      <c r="AI37" s="85"/>
      <c r="AJ37" s="89"/>
      <c r="AK37" s="9">
        <f t="shared" si="3"/>
        <v>2</v>
      </c>
      <c r="AL37" s="9">
        <f t="shared" si="4"/>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82">
        <v>2.253404240002E12</v>
      </c>
      <c r="C38" s="83" t="s">
        <v>109</v>
      </c>
      <c r="D38" s="84" t="s">
        <v>110</v>
      </c>
      <c r="E38" s="85"/>
      <c r="F38" s="85"/>
      <c r="G38" s="85"/>
      <c r="H38" s="85"/>
      <c r="I38" s="85"/>
      <c r="J38" s="85"/>
      <c r="K38" s="85"/>
      <c r="L38" s="85"/>
      <c r="M38" s="85"/>
      <c r="N38" s="85"/>
      <c r="O38" s="85"/>
      <c r="P38" s="90"/>
      <c r="Q38" s="85"/>
      <c r="R38" s="85"/>
      <c r="S38" s="85"/>
      <c r="T38" s="85"/>
      <c r="U38" s="85"/>
      <c r="V38" s="85"/>
      <c r="W38" s="85"/>
      <c r="X38" s="85"/>
      <c r="Y38" s="85"/>
      <c r="Z38" s="85"/>
      <c r="AA38" s="85"/>
      <c r="AB38" s="85"/>
      <c r="AC38" s="85"/>
      <c r="AD38" s="20"/>
      <c r="AE38" s="85"/>
      <c r="AF38" s="85"/>
      <c r="AG38" s="85"/>
      <c r="AH38" s="85"/>
      <c r="AI38" s="85"/>
      <c r="AJ38" s="89"/>
      <c r="AK38" s="9">
        <f t="shared" si="3"/>
        <v>0</v>
      </c>
      <c r="AL38" s="9">
        <f t="shared" si="4"/>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82">
        <v>2.253404240003E12</v>
      </c>
      <c r="C39" s="83" t="s">
        <v>111</v>
      </c>
      <c r="D39" s="84" t="s">
        <v>112</v>
      </c>
      <c r="E39" s="85"/>
      <c r="F39" s="85"/>
      <c r="G39" s="85"/>
      <c r="H39" s="85"/>
      <c r="I39" s="85"/>
      <c r="J39" s="85"/>
      <c r="K39" s="85"/>
      <c r="L39" s="85"/>
      <c r="M39" s="85"/>
      <c r="N39" s="85"/>
      <c r="O39" s="85"/>
      <c r="P39" s="90"/>
      <c r="Q39" s="85"/>
      <c r="R39" s="85"/>
      <c r="S39" s="85"/>
      <c r="T39" s="85"/>
      <c r="U39" s="85"/>
      <c r="V39" s="85"/>
      <c r="W39" s="85"/>
      <c r="X39" s="85"/>
      <c r="Y39" s="85"/>
      <c r="Z39" s="85"/>
      <c r="AA39" s="85"/>
      <c r="AB39" s="85"/>
      <c r="AC39" s="85"/>
      <c r="AD39" s="20"/>
      <c r="AE39" s="85"/>
      <c r="AF39" s="85"/>
      <c r="AG39" s="86"/>
      <c r="AH39" s="85"/>
      <c r="AI39" s="85"/>
      <c r="AJ39" s="89"/>
      <c r="AK39" s="9">
        <f t="shared" si="3"/>
        <v>0</v>
      </c>
      <c r="AL39" s="9">
        <f t="shared" si="4"/>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82">
        <v>2.253404240072E12</v>
      </c>
      <c r="C40" s="83" t="s">
        <v>113</v>
      </c>
      <c r="D40" s="84" t="s">
        <v>112</v>
      </c>
      <c r="E40" s="85"/>
      <c r="F40" s="86"/>
      <c r="G40" s="85"/>
      <c r="H40" s="85"/>
      <c r="I40" s="86"/>
      <c r="J40" s="85"/>
      <c r="K40" s="85"/>
      <c r="L40" s="85"/>
      <c r="M40" s="85"/>
      <c r="N40" s="85"/>
      <c r="O40" s="85"/>
      <c r="P40" s="90"/>
      <c r="Q40" s="85"/>
      <c r="R40" s="86" t="s">
        <v>53</v>
      </c>
      <c r="S40" s="85"/>
      <c r="T40" s="85"/>
      <c r="U40" s="85"/>
      <c r="V40" s="85"/>
      <c r="W40" s="86"/>
      <c r="X40" s="85"/>
      <c r="Y40" s="85"/>
      <c r="Z40" s="85"/>
      <c r="AA40" s="85"/>
      <c r="AB40" s="85"/>
      <c r="AC40" s="85"/>
      <c r="AD40" s="97"/>
      <c r="AE40" s="85"/>
      <c r="AF40" s="85"/>
      <c r="AG40" s="85"/>
      <c r="AH40" s="85"/>
      <c r="AI40" s="85"/>
      <c r="AJ40" s="89"/>
      <c r="AK40" s="9">
        <f t="shared" si="3"/>
        <v>1</v>
      </c>
      <c r="AL40" s="9">
        <f t="shared" si="4"/>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82">
        <v>2.253404240044E12</v>
      </c>
      <c r="C41" s="83" t="s">
        <v>114</v>
      </c>
      <c r="D41" s="84" t="s">
        <v>115</v>
      </c>
      <c r="E41" s="85"/>
      <c r="F41" s="85"/>
      <c r="G41" s="85"/>
      <c r="H41" s="85"/>
      <c r="I41" s="85"/>
      <c r="J41" s="85"/>
      <c r="K41" s="85"/>
      <c r="L41" s="85"/>
      <c r="M41" s="85"/>
      <c r="N41" s="85"/>
      <c r="O41" s="85"/>
      <c r="P41" s="90"/>
      <c r="Q41" s="85"/>
      <c r="R41" s="85"/>
      <c r="S41" s="85"/>
      <c r="T41" s="85"/>
      <c r="U41" s="85"/>
      <c r="V41" s="85"/>
      <c r="W41" s="86"/>
      <c r="X41" s="85"/>
      <c r="Y41" s="85"/>
      <c r="Z41" s="85"/>
      <c r="AA41" s="85"/>
      <c r="AB41" s="85"/>
      <c r="AC41" s="85"/>
      <c r="AD41" s="20"/>
      <c r="AE41" s="85"/>
      <c r="AF41" s="85"/>
      <c r="AG41" s="85"/>
      <c r="AH41" s="85"/>
      <c r="AI41" s="85"/>
      <c r="AJ41" s="89"/>
      <c r="AK41" s="9">
        <f t="shared" si="3"/>
        <v>0</v>
      </c>
      <c r="AL41" s="9">
        <f t="shared" si="4"/>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81">
        <v>36.0</v>
      </c>
      <c r="B42" s="94">
        <v>2.253404240032E12</v>
      </c>
      <c r="C42" s="83" t="s">
        <v>116</v>
      </c>
      <c r="D42" s="84" t="s">
        <v>117</v>
      </c>
      <c r="E42" s="86"/>
      <c r="F42" s="85"/>
      <c r="G42" s="85"/>
      <c r="H42" s="85"/>
      <c r="I42" s="85"/>
      <c r="J42" s="86"/>
      <c r="K42" s="85"/>
      <c r="L42" s="85"/>
      <c r="M42" s="85"/>
      <c r="N42" s="85"/>
      <c r="O42" s="85"/>
      <c r="P42" s="90"/>
      <c r="Q42" s="85"/>
      <c r="R42" s="85"/>
      <c r="S42" s="85"/>
      <c r="T42" s="86"/>
      <c r="U42" s="85"/>
      <c r="V42" s="85"/>
      <c r="W42" s="86"/>
      <c r="X42" s="85"/>
      <c r="Y42" s="85"/>
      <c r="Z42" s="85"/>
      <c r="AA42" s="85"/>
      <c r="AB42" s="85"/>
      <c r="AC42" s="85"/>
      <c r="AD42" s="20"/>
      <c r="AE42" s="85"/>
      <c r="AF42" s="85"/>
      <c r="AG42" s="85"/>
      <c r="AH42" s="85"/>
      <c r="AI42" s="85"/>
      <c r="AJ42" s="89"/>
      <c r="AK42" s="9">
        <f t="shared" si="3"/>
        <v>0</v>
      </c>
      <c r="AL42" s="9">
        <f t="shared" si="4"/>
        <v>0</v>
      </c>
      <c r="AM42" s="98"/>
      <c r="AN42" s="98"/>
      <c r="AO42" s="98"/>
      <c r="AP42" s="99"/>
      <c r="AQ42" s="99"/>
      <c r="AR42" s="99"/>
      <c r="AS42" s="99"/>
      <c r="AT42" s="99"/>
      <c r="AU42" s="99"/>
      <c r="AV42" s="99"/>
      <c r="AW42" s="99"/>
      <c r="AX42" s="99"/>
      <c r="AY42" s="99"/>
      <c r="AZ42" s="99"/>
      <c r="BA42" s="99"/>
      <c r="BB42" s="99"/>
      <c r="BC42" s="99"/>
      <c r="BD42" s="99"/>
      <c r="BE42" s="99"/>
      <c r="BF42" s="99"/>
    </row>
    <row r="43" ht="21.0" customHeight="1">
      <c r="A43" s="81">
        <v>37.0</v>
      </c>
      <c r="B43" s="82">
        <v>2.253404240016E12</v>
      </c>
      <c r="C43" s="83" t="s">
        <v>118</v>
      </c>
      <c r="D43" s="84" t="s">
        <v>119</v>
      </c>
      <c r="E43" s="85"/>
      <c r="F43" s="85"/>
      <c r="G43" s="85"/>
      <c r="H43" s="85"/>
      <c r="I43" s="85"/>
      <c r="J43" s="85"/>
      <c r="K43" s="85"/>
      <c r="L43" s="85"/>
      <c r="M43" s="85"/>
      <c r="N43" s="85"/>
      <c r="O43" s="85"/>
      <c r="P43" s="90"/>
      <c r="Q43" s="85"/>
      <c r="R43" s="85"/>
      <c r="S43" s="85"/>
      <c r="T43" s="85"/>
      <c r="U43" s="85"/>
      <c r="V43" s="85"/>
      <c r="W43" s="85"/>
      <c r="X43" s="85"/>
      <c r="Y43" s="85"/>
      <c r="Z43" s="85"/>
      <c r="AA43" s="85"/>
      <c r="AB43" s="85"/>
      <c r="AC43" s="86"/>
      <c r="AD43" s="20"/>
      <c r="AE43" s="85"/>
      <c r="AF43" s="85"/>
      <c r="AG43" s="85"/>
      <c r="AH43" s="85"/>
      <c r="AI43" s="85"/>
      <c r="AJ43" s="89"/>
      <c r="AK43" s="9">
        <f t="shared" si="3"/>
        <v>0</v>
      </c>
      <c r="AL43" s="9">
        <f t="shared" si="4"/>
        <v>0</v>
      </c>
      <c r="AM43" s="100"/>
      <c r="AO43" s="64"/>
      <c r="AP43" s="76"/>
      <c r="AQ43" s="76"/>
      <c r="AR43" s="76"/>
      <c r="AS43" s="76"/>
      <c r="AT43" s="76"/>
      <c r="AU43" s="76"/>
      <c r="AV43" s="76"/>
      <c r="AW43" s="76"/>
      <c r="AX43" s="76"/>
      <c r="AY43" s="76"/>
      <c r="AZ43" s="76"/>
      <c r="BA43" s="76"/>
      <c r="BB43" s="76"/>
      <c r="BC43" s="76"/>
      <c r="BD43" s="76"/>
      <c r="BE43" s="76"/>
      <c r="BF43" s="76"/>
    </row>
    <row r="44" ht="21.0" customHeight="1">
      <c r="A44" s="81">
        <v>38.0</v>
      </c>
      <c r="B44" s="82">
        <v>2.253404240009E12</v>
      </c>
      <c r="C44" s="83" t="s">
        <v>120</v>
      </c>
      <c r="D44" s="84" t="s">
        <v>121</v>
      </c>
      <c r="E44" s="85"/>
      <c r="F44" s="85"/>
      <c r="G44" s="85"/>
      <c r="H44" s="85"/>
      <c r="I44" s="85"/>
      <c r="J44" s="85"/>
      <c r="K44" s="86" t="s">
        <v>53</v>
      </c>
      <c r="L44" s="85"/>
      <c r="M44" s="85"/>
      <c r="N44" s="85"/>
      <c r="O44" s="85"/>
      <c r="P44" s="90"/>
      <c r="Q44" s="85"/>
      <c r="R44" s="85"/>
      <c r="S44" s="85"/>
      <c r="T44" s="85"/>
      <c r="U44" s="85"/>
      <c r="V44" s="85"/>
      <c r="W44" s="85"/>
      <c r="X44" s="85"/>
      <c r="Y44" s="85"/>
      <c r="Z44" s="85"/>
      <c r="AA44" s="85"/>
      <c r="AB44" s="85"/>
      <c r="AC44" s="85"/>
      <c r="AD44" s="20"/>
      <c r="AE44" s="85"/>
      <c r="AF44" s="85"/>
      <c r="AG44" s="85"/>
      <c r="AH44" s="85"/>
      <c r="AI44" s="85"/>
      <c r="AJ44" s="89"/>
      <c r="AK44" s="9">
        <f t="shared" si="3"/>
        <v>1</v>
      </c>
      <c r="AL44" s="9">
        <f t="shared" si="4"/>
        <v>0</v>
      </c>
      <c r="AM44" s="64"/>
      <c r="AN44" s="64"/>
      <c r="AO44" s="64"/>
      <c r="AP44" s="76"/>
      <c r="AQ44" s="76"/>
      <c r="AR44" s="76"/>
      <c r="AS44" s="76"/>
      <c r="AT44" s="76"/>
      <c r="AU44" s="76"/>
      <c r="AV44" s="76"/>
      <c r="AW44" s="76"/>
      <c r="AX44" s="76"/>
      <c r="AY44" s="76"/>
      <c r="AZ44" s="76"/>
      <c r="BA44" s="76"/>
      <c r="BB44" s="76"/>
      <c r="BC44" s="76"/>
      <c r="BD44" s="76"/>
      <c r="BE44" s="76"/>
      <c r="BF44" s="76"/>
    </row>
    <row r="45" ht="21.0" customHeight="1">
      <c r="A45" s="81">
        <v>39.0</v>
      </c>
      <c r="B45" s="82">
        <v>2.258104020032E12</v>
      </c>
      <c r="C45" s="83" t="s">
        <v>122</v>
      </c>
      <c r="D45" s="84" t="s">
        <v>123</v>
      </c>
      <c r="E45" s="85"/>
      <c r="F45" s="85"/>
      <c r="G45" s="85"/>
      <c r="H45" s="86"/>
      <c r="I45" s="86"/>
      <c r="J45" s="85"/>
      <c r="K45" s="85"/>
      <c r="L45" s="85"/>
      <c r="M45" s="85"/>
      <c r="N45" s="85"/>
      <c r="O45" s="85"/>
      <c r="P45" s="90"/>
      <c r="Q45" s="85"/>
      <c r="R45" s="85"/>
      <c r="S45" s="85"/>
      <c r="T45" s="85"/>
      <c r="U45" s="85"/>
      <c r="V45" s="85"/>
      <c r="W45" s="85"/>
      <c r="X45" s="85"/>
      <c r="Y45" s="85"/>
      <c r="Z45" s="85"/>
      <c r="AA45" s="85"/>
      <c r="AB45" s="85"/>
      <c r="AC45" s="85"/>
      <c r="AD45" s="20"/>
      <c r="AE45" s="85"/>
      <c r="AF45" s="85"/>
      <c r="AG45" s="85"/>
      <c r="AH45" s="85"/>
      <c r="AI45" s="86"/>
      <c r="AJ45" s="89"/>
      <c r="AK45" s="9">
        <f t="shared" si="3"/>
        <v>0</v>
      </c>
      <c r="AL45" s="9">
        <f t="shared" si="4"/>
        <v>0</v>
      </c>
      <c r="AM45" s="64"/>
      <c r="AN45" s="64"/>
      <c r="AO45" s="64"/>
      <c r="AP45" s="76"/>
      <c r="AQ45" s="76"/>
      <c r="AR45" s="76"/>
      <c r="AS45" s="76"/>
      <c r="AT45" s="76"/>
      <c r="AU45" s="76"/>
      <c r="AV45" s="76"/>
      <c r="AW45" s="76"/>
      <c r="AX45" s="76"/>
      <c r="AY45" s="76"/>
      <c r="AZ45" s="76"/>
      <c r="BA45" s="76"/>
      <c r="BB45" s="76"/>
      <c r="BC45" s="76"/>
      <c r="BD45" s="76"/>
      <c r="BE45" s="76"/>
      <c r="BF45" s="76"/>
    </row>
    <row r="46" ht="21.0" customHeight="1">
      <c r="A46" s="81">
        <v>40.0</v>
      </c>
      <c r="B46" s="82"/>
      <c r="C46" s="83"/>
      <c r="D46" s="84"/>
      <c r="E46" s="85"/>
      <c r="F46" s="85"/>
      <c r="G46" s="85"/>
      <c r="H46" s="85"/>
      <c r="I46" s="85"/>
      <c r="J46" s="85"/>
      <c r="K46" s="85"/>
      <c r="L46" s="85"/>
      <c r="M46" s="85"/>
      <c r="N46" s="85"/>
      <c r="O46" s="85"/>
      <c r="P46" s="90"/>
      <c r="Q46" s="85"/>
      <c r="R46" s="85"/>
      <c r="S46" s="85"/>
      <c r="T46" s="85"/>
      <c r="U46" s="85"/>
      <c r="V46" s="85"/>
      <c r="W46" s="85"/>
      <c r="X46" s="85"/>
      <c r="Y46" s="85"/>
      <c r="Z46" s="85"/>
      <c r="AA46" s="85"/>
      <c r="AB46" s="85"/>
      <c r="AC46" s="85"/>
      <c r="AD46" s="20"/>
      <c r="AE46" s="85"/>
      <c r="AF46" s="85"/>
      <c r="AG46" s="85"/>
      <c r="AH46" s="85"/>
      <c r="AI46" s="85"/>
      <c r="AJ46" s="89"/>
      <c r="AK46" s="9">
        <f t="shared" si="3"/>
        <v>0</v>
      </c>
      <c r="AL46" s="9">
        <f t="shared" si="4"/>
        <v>0</v>
      </c>
      <c r="AM46" s="64"/>
      <c r="AN46" s="64"/>
      <c r="AO46" s="64"/>
      <c r="AP46" s="76"/>
      <c r="AQ46" s="76"/>
      <c r="AR46" s="76"/>
      <c r="AS46" s="76"/>
      <c r="AT46" s="76"/>
      <c r="AU46" s="76"/>
      <c r="AV46" s="76"/>
      <c r="AW46" s="76"/>
      <c r="AX46" s="76"/>
      <c r="AY46" s="76"/>
      <c r="AZ46" s="76"/>
      <c r="BA46" s="76"/>
      <c r="BB46" s="76"/>
      <c r="BC46" s="76"/>
      <c r="BD46" s="76"/>
      <c r="BE46" s="76"/>
      <c r="BF46" s="76"/>
    </row>
    <row r="47" ht="21.0" customHeight="1">
      <c r="A47" s="81">
        <v>41.0</v>
      </c>
      <c r="B47" s="82"/>
      <c r="C47" s="83"/>
      <c r="D47" s="84"/>
      <c r="E47" s="85"/>
      <c r="F47" s="85"/>
      <c r="G47" s="85"/>
      <c r="H47" s="85"/>
      <c r="I47" s="85"/>
      <c r="J47" s="85"/>
      <c r="K47" s="85"/>
      <c r="L47" s="85"/>
      <c r="M47" s="85"/>
      <c r="N47" s="85"/>
      <c r="O47" s="85"/>
      <c r="P47" s="90"/>
      <c r="Q47" s="85"/>
      <c r="R47" s="85"/>
      <c r="S47" s="85"/>
      <c r="T47" s="85"/>
      <c r="U47" s="85"/>
      <c r="V47" s="85"/>
      <c r="W47" s="85"/>
      <c r="X47" s="85"/>
      <c r="Y47" s="85"/>
      <c r="Z47" s="85"/>
      <c r="AA47" s="85"/>
      <c r="AB47" s="85"/>
      <c r="AC47" s="85"/>
      <c r="AD47" s="20"/>
      <c r="AE47" s="85"/>
      <c r="AF47" s="85"/>
      <c r="AG47" s="85"/>
      <c r="AH47" s="85"/>
      <c r="AI47" s="85"/>
      <c r="AJ47" s="89"/>
      <c r="AK47" s="9">
        <f t="shared" si="3"/>
        <v>0</v>
      </c>
      <c r="AL47" s="9">
        <f t="shared" si="4"/>
        <v>0</v>
      </c>
      <c r="AM47" s="64"/>
      <c r="AN47" s="64"/>
      <c r="AO47" s="64"/>
      <c r="AP47" s="76"/>
      <c r="AQ47" s="76"/>
      <c r="AR47" s="76"/>
      <c r="AS47" s="76"/>
      <c r="AT47" s="76"/>
      <c r="AU47" s="76"/>
      <c r="AV47" s="76"/>
      <c r="AW47" s="76"/>
      <c r="AX47" s="76"/>
      <c r="AY47" s="76"/>
      <c r="AZ47" s="76"/>
      <c r="BA47" s="76"/>
      <c r="BB47" s="76"/>
      <c r="BC47" s="76"/>
      <c r="BD47" s="76"/>
      <c r="BE47" s="76"/>
      <c r="BF47" s="76"/>
    </row>
    <row r="48" ht="21.0" customHeight="1">
      <c r="A48" s="81">
        <v>42.0</v>
      </c>
      <c r="B48" s="82"/>
      <c r="C48" s="83"/>
      <c r="D48" s="84"/>
      <c r="E48" s="85"/>
      <c r="F48" s="85"/>
      <c r="G48" s="85"/>
      <c r="H48" s="85"/>
      <c r="I48" s="85"/>
      <c r="J48" s="85"/>
      <c r="K48" s="85"/>
      <c r="L48" s="85"/>
      <c r="M48" s="85"/>
      <c r="N48" s="85"/>
      <c r="O48" s="85"/>
      <c r="P48" s="90"/>
      <c r="Q48" s="85"/>
      <c r="R48" s="85"/>
      <c r="S48" s="85"/>
      <c r="T48" s="85"/>
      <c r="U48" s="85"/>
      <c r="V48" s="85"/>
      <c r="W48" s="85"/>
      <c r="X48" s="85"/>
      <c r="Y48" s="85"/>
      <c r="Z48" s="85"/>
      <c r="AA48" s="85"/>
      <c r="AB48" s="85"/>
      <c r="AC48" s="85"/>
      <c r="AD48" s="20"/>
      <c r="AE48" s="85"/>
      <c r="AF48" s="85"/>
      <c r="AG48" s="85"/>
      <c r="AH48" s="85"/>
      <c r="AI48" s="85"/>
      <c r="AJ48" s="89"/>
      <c r="AK48" s="9">
        <f t="shared" si="3"/>
        <v>0</v>
      </c>
      <c r="AL48" s="9">
        <f t="shared" si="4"/>
        <v>0</v>
      </c>
      <c r="AM48" s="64"/>
      <c r="AN48" s="64"/>
      <c r="AO48" s="64"/>
      <c r="AP48" s="76"/>
      <c r="AQ48" s="76"/>
      <c r="AR48" s="76"/>
      <c r="AS48" s="76"/>
      <c r="AT48" s="76"/>
      <c r="AU48" s="76"/>
      <c r="AV48" s="76"/>
      <c r="AW48" s="76"/>
      <c r="AX48" s="76"/>
      <c r="AY48" s="76"/>
      <c r="AZ48" s="76"/>
      <c r="BA48" s="76"/>
      <c r="BB48" s="76"/>
      <c r="BC48" s="76"/>
      <c r="BD48" s="76"/>
      <c r="BE48" s="76"/>
      <c r="BF48" s="76"/>
    </row>
    <row r="49" ht="21.0" customHeight="1">
      <c r="A49" s="81">
        <v>43.0</v>
      </c>
      <c r="B49" s="82"/>
      <c r="C49" s="83"/>
      <c r="D49" s="84"/>
      <c r="E49" s="85"/>
      <c r="F49" s="85"/>
      <c r="G49" s="85"/>
      <c r="H49" s="85"/>
      <c r="I49" s="85"/>
      <c r="J49" s="85"/>
      <c r="K49" s="85"/>
      <c r="L49" s="85"/>
      <c r="M49" s="85"/>
      <c r="N49" s="85"/>
      <c r="O49" s="85"/>
      <c r="P49" s="90"/>
      <c r="Q49" s="85"/>
      <c r="R49" s="85"/>
      <c r="S49" s="85"/>
      <c r="T49" s="85"/>
      <c r="U49" s="85"/>
      <c r="V49" s="85"/>
      <c r="W49" s="85"/>
      <c r="X49" s="85"/>
      <c r="Y49" s="85"/>
      <c r="Z49" s="85"/>
      <c r="AA49" s="85"/>
      <c r="AB49" s="85"/>
      <c r="AC49" s="85"/>
      <c r="AD49" s="20"/>
      <c r="AE49" s="85"/>
      <c r="AF49" s="85"/>
      <c r="AG49" s="85"/>
      <c r="AH49" s="85"/>
      <c r="AI49" s="85"/>
      <c r="AJ49" s="89">
        <f t="shared" ref="AJ49:AJ51" si="5">COUNTIF(E49:AI49,"K")+2*COUNTIF(E49:AI49,"2K")+COUNTIF(E49:AI49,"TK")+COUNTIF(E49:AI49,"KT")+COUNTIF(E49:AI49,"PK")+COUNTIF(E49:AI49,"KP")+2*COUNTIF(E49:AI49,"K2")</f>
        <v>0</v>
      </c>
      <c r="AK49" s="9">
        <f t="shared" si="3"/>
        <v>0</v>
      </c>
      <c r="AL49" s="9">
        <f t="shared" si="4"/>
        <v>0</v>
      </c>
      <c r="AM49" s="101"/>
      <c r="AN49" s="101"/>
      <c r="AO49" s="101"/>
      <c r="AP49" s="101"/>
      <c r="AQ49" s="101"/>
      <c r="AR49" s="101"/>
      <c r="AS49" s="101"/>
      <c r="AT49" s="101"/>
      <c r="AU49" s="101"/>
      <c r="AV49" s="101"/>
      <c r="AW49" s="101"/>
      <c r="AX49" s="101"/>
      <c r="AY49" s="101"/>
      <c r="AZ49" s="101"/>
      <c r="BA49" s="101"/>
      <c r="BB49" s="101"/>
      <c r="BC49" s="101"/>
      <c r="BD49" s="101"/>
      <c r="BE49" s="101"/>
      <c r="BF49" s="101"/>
    </row>
    <row r="50" ht="21.0" customHeight="1">
      <c r="A50" s="81">
        <v>44.0</v>
      </c>
      <c r="B50" s="102"/>
      <c r="C50" s="103"/>
      <c r="D50" s="104"/>
      <c r="E50" s="85"/>
      <c r="F50" s="85"/>
      <c r="G50" s="85"/>
      <c r="H50" s="85"/>
      <c r="I50" s="85"/>
      <c r="J50" s="85"/>
      <c r="K50" s="85"/>
      <c r="L50" s="85"/>
      <c r="M50" s="85"/>
      <c r="N50" s="85"/>
      <c r="O50" s="85"/>
      <c r="P50" s="90"/>
      <c r="Q50" s="85"/>
      <c r="R50" s="85"/>
      <c r="S50" s="85"/>
      <c r="T50" s="85"/>
      <c r="U50" s="85"/>
      <c r="V50" s="85"/>
      <c r="W50" s="85"/>
      <c r="X50" s="85"/>
      <c r="Y50" s="85"/>
      <c r="Z50" s="85"/>
      <c r="AA50" s="85"/>
      <c r="AB50" s="85"/>
      <c r="AC50" s="85"/>
      <c r="AD50" s="20"/>
      <c r="AE50" s="85"/>
      <c r="AF50" s="85"/>
      <c r="AG50" s="85"/>
      <c r="AH50" s="85"/>
      <c r="AI50" s="85"/>
      <c r="AJ50" s="89">
        <f t="shared" si="5"/>
        <v>0</v>
      </c>
      <c r="AK50" s="9">
        <f t="shared" si="3"/>
        <v>0</v>
      </c>
      <c r="AL50" s="9">
        <f t="shared" si="4"/>
        <v>0</v>
      </c>
      <c r="AM50" s="64"/>
      <c r="AN50" s="64"/>
      <c r="AO50" s="64"/>
      <c r="AP50" s="76"/>
      <c r="AQ50" s="76"/>
      <c r="AR50" s="76"/>
      <c r="AS50" s="76"/>
      <c r="AT50" s="76"/>
      <c r="AU50" s="76"/>
      <c r="AV50" s="76"/>
      <c r="AW50" s="76"/>
      <c r="AX50" s="76"/>
      <c r="AY50" s="76"/>
      <c r="AZ50" s="76"/>
      <c r="BA50" s="76"/>
      <c r="BB50" s="76"/>
      <c r="BC50" s="76"/>
      <c r="BD50" s="76"/>
      <c r="BE50" s="76"/>
      <c r="BF50" s="76"/>
    </row>
    <row r="51" ht="21.0" customHeight="1">
      <c r="A51" s="81">
        <v>45.0</v>
      </c>
      <c r="B51" s="102"/>
      <c r="C51" s="103"/>
      <c r="D51" s="104"/>
      <c r="E51" s="85"/>
      <c r="F51" s="85"/>
      <c r="G51" s="85"/>
      <c r="H51" s="85"/>
      <c r="I51" s="85"/>
      <c r="J51" s="85"/>
      <c r="K51" s="85"/>
      <c r="L51" s="85"/>
      <c r="M51" s="85"/>
      <c r="N51" s="85"/>
      <c r="O51" s="85"/>
      <c r="P51" s="90"/>
      <c r="Q51" s="85"/>
      <c r="R51" s="85"/>
      <c r="S51" s="85"/>
      <c r="T51" s="85"/>
      <c r="U51" s="85"/>
      <c r="V51" s="85"/>
      <c r="W51" s="85"/>
      <c r="X51" s="85"/>
      <c r="Y51" s="85"/>
      <c r="Z51" s="85"/>
      <c r="AA51" s="85"/>
      <c r="AB51" s="85"/>
      <c r="AC51" s="85"/>
      <c r="AD51" s="20"/>
      <c r="AE51" s="85"/>
      <c r="AF51" s="85"/>
      <c r="AG51" s="85"/>
      <c r="AH51" s="85"/>
      <c r="AI51" s="85"/>
      <c r="AJ51" s="89">
        <f t="shared" si="5"/>
        <v>0</v>
      </c>
      <c r="AK51" s="9">
        <f t="shared" si="3"/>
        <v>0</v>
      </c>
      <c r="AL51" s="9">
        <f t="shared" si="4"/>
        <v>0</v>
      </c>
      <c r="AM51" s="64"/>
      <c r="AN51" s="64"/>
      <c r="AO51" s="64"/>
      <c r="AP51" s="76"/>
      <c r="AQ51" s="76"/>
      <c r="AR51" s="76"/>
      <c r="AS51" s="76"/>
      <c r="AT51" s="76"/>
      <c r="AU51" s="76"/>
      <c r="AV51" s="76"/>
      <c r="AW51" s="76"/>
      <c r="AX51" s="76"/>
      <c r="AY51" s="76"/>
      <c r="AZ51" s="76"/>
      <c r="BA51" s="76"/>
      <c r="BB51" s="76"/>
      <c r="BC51" s="76"/>
      <c r="BD51" s="76"/>
      <c r="BE51" s="76"/>
      <c r="BF51" s="76"/>
    </row>
    <row r="52" ht="21.0" customHeight="1">
      <c r="A52" s="105" t="s">
        <v>124</v>
      </c>
      <c r="B52" s="33"/>
      <c r="C52" s="33"/>
      <c r="D52" s="33"/>
      <c r="E52" s="33"/>
      <c r="F52" s="33"/>
      <c r="G52" s="33"/>
      <c r="H52" s="33"/>
      <c r="I52" s="33"/>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4"/>
      <c r="AJ52" s="89">
        <f t="shared" ref="AJ52:AL52" si="6">SUM(AJ8:AJ51)</f>
        <v>0</v>
      </c>
      <c r="AK52" s="89">
        <f t="shared" si="6"/>
        <v>17</v>
      </c>
      <c r="AL52" s="89">
        <f t="shared" si="6"/>
        <v>0</v>
      </c>
      <c r="AM52" s="89" t="s">
        <v>125</v>
      </c>
      <c r="AN52" s="89" t="s">
        <v>126</v>
      </c>
      <c r="AO52" s="89" t="s">
        <v>127</v>
      </c>
      <c r="AP52" s="64"/>
      <c r="AQ52" s="64"/>
      <c r="AR52" s="76"/>
      <c r="AS52" s="76"/>
      <c r="AT52" s="76"/>
      <c r="AU52" s="76"/>
      <c r="AV52" s="76"/>
      <c r="AW52" s="76"/>
      <c r="AX52" s="76"/>
      <c r="AY52" s="76"/>
      <c r="AZ52" s="76"/>
      <c r="BA52" s="76"/>
      <c r="BB52" s="76"/>
      <c r="BC52" s="76"/>
      <c r="BD52" s="76"/>
      <c r="BE52" s="76"/>
      <c r="BF52" s="76"/>
    </row>
    <row r="53" ht="21.0" customHeight="1">
      <c r="A53" s="106" t="s">
        <v>128</v>
      </c>
      <c r="B53" s="33"/>
      <c r="C53" s="33"/>
      <c r="D53" s="33"/>
      <c r="E53" s="33"/>
      <c r="F53" s="33"/>
      <c r="G53" s="33"/>
      <c r="H53" s="33"/>
      <c r="I53" s="33"/>
      <c r="J53" s="33"/>
      <c r="K53" s="33"/>
      <c r="L53" s="33"/>
      <c r="M53" s="33"/>
      <c r="N53" s="33"/>
      <c r="O53" s="33"/>
      <c r="P53" s="33"/>
      <c r="Q53" s="33"/>
      <c r="R53" s="33"/>
      <c r="S53" s="33"/>
      <c r="T53" s="33"/>
      <c r="U53" s="33"/>
      <c r="V53" s="33"/>
      <c r="W53" s="33"/>
      <c r="X53" s="33"/>
      <c r="Y53" s="33"/>
      <c r="Z53" s="33"/>
      <c r="AA53" s="33"/>
      <c r="AB53" s="33"/>
      <c r="AC53" s="33"/>
      <c r="AD53" s="33"/>
      <c r="AE53" s="33"/>
      <c r="AF53" s="33"/>
      <c r="AG53" s="33"/>
      <c r="AH53" s="33"/>
      <c r="AI53" s="33"/>
      <c r="AJ53" s="33"/>
      <c r="AK53" s="33"/>
      <c r="AL53" s="34"/>
      <c r="AM53" s="89"/>
      <c r="AN53" s="89"/>
      <c r="AO53" s="89"/>
      <c r="AP53" s="64"/>
      <c r="AQ53" s="64"/>
      <c r="AR53" s="76"/>
      <c r="AS53" s="76"/>
      <c r="AT53" s="76"/>
      <c r="AU53" s="76"/>
      <c r="AV53" s="76"/>
      <c r="AW53" s="76"/>
      <c r="AX53" s="76"/>
      <c r="AY53" s="76"/>
      <c r="AZ53" s="76"/>
      <c r="BA53" s="76"/>
      <c r="BB53" s="76"/>
      <c r="BC53" s="76"/>
      <c r="BD53" s="76"/>
      <c r="BE53" s="76"/>
      <c r="BF53" s="76"/>
    </row>
    <row r="54" ht="18.0" customHeight="1">
      <c r="A54" s="107"/>
      <c r="B54" s="107"/>
      <c r="C54" s="108"/>
      <c r="E54" s="65"/>
      <c r="F54" s="65"/>
      <c r="G54" s="65"/>
      <c r="H54" s="109"/>
      <c r="I54" s="110"/>
      <c r="J54" s="110"/>
      <c r="K54" s="110"/>
      <c r="L54" s="110"/>
      <c r="M54" s="110"/>
      <c r="N54" s="110"/>
      <c r="O54" s="110"/>
      <c r="P54" s="110"/>
      <c r="Q54" s="110"/>
      <c r="R54" s="110"/>
      <c r="S54" s="110"/>
      <c r="T54" s="110"/>
      <c r="U54" s="110"/>
      <c r="V54" s="110"/>
      <c r="W54" s="110"/>
      <c r="X54" s="110"/>
      <c r="Y54" s="110"/>
      <c r="Z54" s="110"/>
      <c r="AA54" s="110"/>
      <c r="AB54" s="110"/>
      <c r="AC54" s="110"/>
      <c r="AD54" s="110"/>
      <c r="AE54" s="110"/>
      <c r="AF54" s="110"/>
      <c r="AG54" s="110"/>
      <c r="AH54" s="110"/>
      <c r="AI54" s="110"/>
      <c r="AJ54" s="110"/>
      <c r="AK54" s="110"/>
      <c r="AL54" s="110"/>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108"/>
      <c r="D55" s="65"/>
      <c r="E55" s="65"/>
      <c r="F55" s="65"/>
      <c r="G55" s="65"/>
      <c r="H55" s="110"/>
      <c r="I55" s="110"/>
      <c r="J55" s="110"/>
      <c r="K55" s="110"/>
      <c r="L55" s="110"/>
      <c r="M55" s="110"/>
      <c r="N55" s="110"/>
      <c r="O55" s="110"/>
      <c r="P55" s="110"/>
      <c r="Q55" s="110"/>
      <c r="R55" s="110"/>
      <c r="S55" s="110"/>
      <c r="T55" s="110"/>
      <c r="U55" s="110"/>
      <c r="V55" s="110"/>
      <c r="W55" s="110"/>
      <c r="X55" s="110"/>
      <c r="Y55" s="110"/>
      <c r="Z55" s="110"/>
      <c r="AA55" s="110"/>
      <c r="AB55" s="110"/>
      <c r="AC55" s="110"/>
      <c r="AD55" s="110"/>
      <c r="AE55" s="110"/>
      <c r="AF55" s="110"/>
      <c r="AG55" s="110"/>
      <c r="AH55" s="110"/>
      <c r="AI55" s="110"/>
      <c r="AJ55" s="110"/>
      <c r="AK55" s="110"/>
      <c r="AL55" s="110"/>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108"/>
      <c r="D56" s="65"/>
      <c r="E56" s="65"/>
      <c r="F56" s="65"/>
      <c r="G56" s="65"/>
      <c r="H56" s="110"/>
      <c r="I56" s="110"/>
      <c r="J56" s="110"/>
      <c r="K56" s="110"/>
      <c r="L56" s="110"/>
      <c r="M56" s="110"/>
      <c r="N56" s="110"/>
      <c r="O56" s="110"/>
      <c r="P56" s="110"/>
      <c r="Q56" s="110"/>
      <c r="R56" s="110"/>
      <c r="S56" s="110"/>
      <c r="T56" s="110"/>
      <c r="U56" s="110"/>
      <c r="V56" s="110"/>
      <c r="W56" s="110"/>
      <c r="X56" s="110"/>
      <c r="Y56" s="110"/>
      <c r="Z56" s="110"/>
      <c r="AA56" s="110"/>
      <c r="AB56" s="110"/>
      <c r="AC56" s="110"/>
      <c r="AD56" s="110"/>
      <c r="AE56" s="110"/>
      <c r="AF56" s="110"/>
      <c r="AG56" s="110"/>
      <c r="AH56" s="110"/>
      <c r="AI56" s="110"/>
      <c r="AJ56" s="110"/>
      <c r="AK56" s="110"/>
      <c r="AL56" s="110"/>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108"/>
      <c r="E57" s="65"/>
      <c r="F57" s="65"/>
      <c r="G57" s="65"/>
      <c r="H57" s="110"/>
      <c r="I57" s="110"/>
      <c r="J57" s="110"/>
      <c r="K57" s="110"/>
      <c r="L57" s="110"/>
      <c r="M57" s="110"/>
      <c r="N57" s="110"/>
      <c r="O57" s="110"/>
      <c r="P57" s="110"/>
      <c r="Q57" s="110"/>
      <c r="R57" s="110"/>
      <c r="S57" s="110"/>
      <c r="T57" s="110"/>
      <c r="U57" s="110"/>
      <c r="V57" s="110"/>
      <c r="W57" s="110"/>
      <c r="X57" s="110"/>
      <c r="Y57" s="110"/>
      <c r="Z57" s="110"/>
      <c r="AA57" s="110"/>
      <c r="AB57" s="110"/>
      <c r="AC57" s="110"/>
      <c r="AD57" s="110"/>
      <c r="AE57" s="110"/>
      <c r="AF57" s="110"/>
      <c r="AG57" s="110"/>
      <c r="AH57" s="110"/>
      <c r="AI57" s="110"/>
      <c r="AJ57" s="110"/>
      <c r="AK57" s="110"/>
      <c r="AL57" s="110"/>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108"/>
      <c r="H58" s="110"/>
      <c r="I58" s="110"/>
      <c r="J58" s="110"/>
      <c r="K58" s="110"/>
      <c r="L58" s="110"/>
      <c r="M58" s="110"/>
      <c r="N58" s="110"/>
      <c r="O58" s="110"/>
      <c r="P58" s="110"/>
      <c r="Q58" s="110"/>
      <c r="R58" s="110"/>
      <c r="S58" s="110"/>
      <c r="T58" s="110"/>
      <c r="U58" s="110"/>
      <c r="V58" s="110"/>
      <c r="W58" s="110"/>
      <c r="X58" s="110"/>
      <c r="Y58" s="110"/>
      <c r="Z58" s="110"/>
      <c r="AA58" s="110"/>
      <c r="AB58" s="110"/>
      <c r="AC58" s="110"/>
      <c r="AD58" s="110"/>
      <c r="AE58" s="110"/>
      <c r="AF58" s="110"/>
      <c r="AG58" s="110"/>
      <c r="AH58" s="110"/>
      <c r="AI58" s="110"/>
      <c r="AJ58" s="110"/>
      <c r="AK58" s="110"/>
      <c r="AL58" s="110"/>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108"/>
      <c r="F59" s="65"/>
      <c r="G59" s="65"/>
      <c r="H59" s="110"/>
      <c r="I59" s="110"/>
      <c r="J59" s="110"/>
      <c r="K59" s="110"/>
      <c r="L59" s="110"/>
      <c r="M59" s="110"/>
      <c r="N59" s="110"/>
      <c r="O59" s="110"/>
      <c r="P59" s="110"/>
      <c r="Q59" s="110"/>
      <c r="R59" s="110"/>
      <c r="S59" s="110"/>
      <c r="T59" s="110"/>
      <c r="U59" s="110"/>
      <c r="V59" s="110"/>
      <c r="W59" s="110"/>
      <c r="X59" s="110"/>
      <c r="Y59" s="110"/>
      <c r="Z59" s="110"/>
      <c r="AA59" s="110"/>
      <c r="AB59" s="110"/>
      <c r="AC59" s="110"/>
      <c r="AD59" s="110"/>
      <c r="AE59" s="110"/>
      <c r="AF59" s="110"/>
      <c r="AG59" s="110"/>
      <c r="AH59" s="110"/>
      <c r="AI59" s="110"/>
      <c r="AJ59" s="110"/>
      <c r="AK59" s="110"/>
      <c r="AL59" s="110"/>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108"/>
      <c r="E60" s="65"/>
      <c r="F60" s="65"/>
      <c r="G60" s="65"/>
      <c r="H60" s="110"/>
      <c r="I60" s="110"/>
      <c r="J60" s="110"/>
      <c r="K60" s="110"/>
      <c r="L60" s="110"/>
      <c r="M60" s="110"/>
      <c r="N60" s="110"/>
      <c r="O60" s="110"/>
      <c r="P60" s="110"/>
      <c r="Q60" s="110"/>
      <c r="R60" s="110"/>
      <c r="S60" s="110"/>
      <c r="T60" s="110"/>
      <c r="U60" s="110"/>
      <c r="V60" s="110"/>
      <c r="W60" s="110"/>
      <c r="X60" s="110"/>
      <c r="Y60" s="110"/>
      <c r="Z60" s="110"/>
      <c r="AA60" s="110"/>
      <c r="AB60" s="110"/>
      <c r="AC60" s="110"/>
      <c r="AD60" s="110"/>
      <c r="AE60" s="110"/>
      <c r="AF60" s="110"/>
      <c r="AG60" s="110"/>
      <c r="AH60" s="110"/>
      <c r="AI60" s="110"/>
      <c r="AJ60" s="110"/>
      <c r="AK60" s="110"/>
      <c r="AL60" s="110"/>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8.0" customHeight="1">
      <c r="A244" s="65"/>
      <c r="B244" s="65"/>
      <c r="C244" s="65"/>
      <c r="D244" s="65"/>
      <c r="E244" s="65"/>
      <c r="F244" s="65"/>
      <c r="G244" s="65"/>
      <c r="H244" s="65"/>
      <c r="I244" s="65"/>
      <c r="J244" s="65"/>
      <c r="K244" s="65"/>
      <c r="L244" s="65"/>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c r="AQ244" s="65"/>
      <c r="AR244" s="65"/>
      <c r="AS244" s="65"/>
      <c r="AT244" s="65"/>
      <c r="AU244" s="65"/>
      <c r="AV244" s="65"/>
      <c r="AW244" s="65"/>
      <c r="AX244" s="65"/>
      <c r="AY244" s="65"/>
      <c r="AZ244" s="65"/>
      <c r="BA244" s="65"/>
      <c r="BB244" s="65"/>
      <c r="BC244" s="65"/>
      <c r="BD244" s="65"/>
      <c r="BE244" s="65"/>
      <c r="BF244" s="65"/>
    </row>
    <row r="245" ht="18.0" customHeight="1">
      <c r="A245" s="65"/>
      <c r="B245" s="65"/>
      <c r="C245" s="65"/>
      <c r="D245" s="65"/>
      <c r="E245" s="65"/>
      <c r="F245" s="65"/>
      <c r="G245" s="65"/>
      <c r="H245" s="65"/>
      <c r="I245" s="65"/>
      <c r="J245" s="65"/>
      <c r="K245" s="65"/>
      <c r="L245" s="65"/>
      <c r="M245" s="65"/>
      <c r="N245" s="65"/>
      <c r="O245" s="65"/>
      <c r="P245" s="65"/>
      <c r="Q245" s="65"/>
      <c r="R245" s="65"/>
      <c r="S245" s="65"/>
      <c r="T245" s="65"/>
      <c r="U245" s="65"/>
      <c r="V245" s="65"/>
      <c r="W245" s="65"/>
      <c r="X245" s="65"/>
      <c r="Y245" s="65"/>
      <c r="Z245" s="65"/>
      <c r="AA245" s="65"/>
      <c r="AB245" s="65"/>
      <c r="AC245" s="65"/>
      <c r="AD245" s="65"/>
      <c r="AE245" s="65"/>
      <c r="AF245" s="65"/>
      <c r="AG245" s="65"/>
      <c r="AH245" s="65"/>
      <c r="AI245" s="65"/>
      <c r="AJ245" s="65"/>
      <c r="AK245" s="65"/>
      <c r="AL245" s="65"/>
      <c r="AM245" s="65"/>
      <c r="AN245" s="65"/>
      <c r="AO245" s="65"/>
      <c r="AP245" s="65"/>
      <c r="AQ245" s="65"/>
      <c r="AR245" s="65"/>
      <c r="AS245" s="65"/>
      <c r="AT245" s="65"/>
      <c r="AU245" s="65"/>
      <c r="AV245" s="65"/>
      <c r="AW245" s="65"/>
      <c r="AX245" s="65"/>
      <c r="AY245" s="65"/>
      <c r="AZ245" s="65"/>
      <c r="BA245" s="65"/>
      <c r="BB245" s="65"/>
      <c r="BC245" s="65"/>
      <c r="BD245" s="65"/>
      <c r="BE245" s="65"/>
      <c r="BF245" s="65"/>
    </row>
    <row r="246" ht="18.0" customHeight="1">
      <c r="A246" s="65"/>
      <c r="B246" s="65"/>
      <c r="C246" s="65"/>
      <c r="D246" s="65"/>
      <c r="E246" s="65"/>
      <c r="F246" s="65"/>
      <c r="G246" s="65"/>
      <c r="H246" s="65"/>
      <c r="I246" s="65"/>
      <c r="J246" s="65"/>
      <c r="K246" s="65"/>
      <c r="L246" s="65"/>
      <c r="M246" s="65"/>
      <c r="N246" s="65"/>
      <c r="O246" s="65"/>
      <c r="P246" s="65"/>
      <c r="Q246" s="65"/>
      <c r="R246" s="65"/>
      <c r="S246" s="65"/>
      <c r="T246" s="65"/>
      <c r="U246" s="65"/>
      <c r="V246" s="65"/>
      <c r="W246" s="65"/>
      <c r="X246" s="65"/>
      <c r="Y246" s="65"/>
      <c r="Z246" s="65"/>
      <c r="AA246" s="65"/>
      <c r="AB246" s="65"/>
      <c r="AC246" s="65"/>
      <c r="AD246" s="65"/>
      <c r="AE246" s="65"/>
      <c r="AF246" s="65"/>
      <c r="AG246" s="65"/>
      <c r="AH246" s="65"/>
      <c r="AI246" s="65"/>
      <c r="AJ246" s="65"/>
      <c r="AK246" s="65"/>
      <c r="AL246" s="65"/>
      <c r="AM246" s="65"/>
      <c r="AN246" s="65"/>
      <c r="AO246" s="65"/>
      <c r="AP246" s="65"/>
      <c r="AQ246" s="65"/>
      <c r="AR246" s="65"/>
      <c r="AS246" s="65"/>
      <c r="AT246" s="65"/>
      <c r="AU246" s="65"/>
      <c r="AV246" s="65"/>
      <c r="AW246" s="65"/>
      <c r="AX246" s="65"/>
      <c r="AY246" s="65"/>
      <c r="AZ246" s="65"/>
      <c r="BA246" s="65"/>
      <c r="BB246" s="65"/>
      <c r="BC246" s="65"/>
      <c r="BD246" s="65"/>
      <c r="BE246" s="65"/>
      <c r="BF246" s="65"/>
    </row>
    <row r="247" ht="18.0" customHeight="1">
      <c r="A247" s="65"/>
      <c r="B247" s="65"/>
      <c r="C247" s="65"/>
      <c r="D247" s="65"/>
      <c r="E247" s="65"/>
      <c r="F247" s="65"/>
      <c r="G247" s="65"/>
      <c r="H247" s="65"/>
      <c r="I247" s="65"/>
      <c r="J247" s="65"/>
      <c r="K247" s="65"/>
      <c r="L247" s="65"/>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c r="AQ247" s="65"/>
      <c r="AR247" s="65"/>
      <c r="AS247" s="65"/>
      <c r="AT247" s="65"/>
      <c r="AU247" s="65"/>
      <c r="AV247" s="65"/>
      <c r="AW247" s="65"/>
      <c r="AX247" s="65"/>
      <c r="AY247" s="65"/>
      <c r="AZ247" s="65"/>
      <c r="BA247" s="65"/>
      <c r="BB247" s="65"/>
      <c r="BC247" s="65"/>
      <c r="BD247" s="65"/>
      <c r="BE247" s="65"/>
      <c r="BF247" s="65"/>
    </row>
    <row r="248" ht="18.0" customHeight="1">
      <c r="A248" s="65"/>
      <c r="B248" s="65"/>
      <c r="C248" s="65"/>
      <c r="D248" s="65"/>
      <c r="E248" s="65"/>
      <c r="F248" s="65"/>
      <c r="G248" s="65"/>
      <c r="H248" s="65"/>
      <c r="I248" s="65"/>
      <c r="J248" s="65"/>
      <c r="K248" s="65"/>
      <c r="L248" s="65"/>
      <c r="M248" s="65"/>
      <c r="N248" s="65"/>
      <c r="O248" s="65"/>
      <c r="P248" s="65"/>
      <c r="Q248" s="65"/>
      <c r="R248" s="65"/>
      <c r="S248" s="65"/>
      <c r="T248" s="65"/>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c r="AQ248" s="65"/>
      <c r="AR248" s="65"/>
      <c r="AS248" s="65"/>
      <c r="AT248" s="65"/>
      <c r="AU248" s="65"/>
      <c r="AV248" s="65"/>
      <c r="AW248" s="65"/>
      <c r="AX248" s="65"/>
      <c r="AY248" s="65"/>
      <c r="AZ248" s="65"/>
      <c r="BA248" s="65"/>
      <c r="BB248" s="65"/>
      <c r="BC248" s="65"/>
      <c r="BD248" s="65"/>
      <c r="BE248" s="65"/>
      <c r="BF248" s="65"/>
    </row>
    <row r="249" ht="18.0" customHeight="1">
      <c r="A249" s="65"/>
      <c r="B249" s="65"/>
      <c r="C249" s="65"/>
      <c r="D249" s="65"/>
      <c r="E249" s="65"/>
      <c r="F249" s="65"/>
      <c r="G249" s="65"/>
      <c r="H249" s="65"/>
      <c r="I249" s="65"/>
      <c r="J249" s="65"/>
      <c r="K249" s="65"/>
      <c r="L249" s="65"/>
      <c r="M249" s="65"/>
      <c r="N249" s="65"/>
      <c r="O249" s="65"/>
      <c r="P249" s="65"/>
      <c r="Q249" s="65"/>
      <c r="R249" s="65"/>
      <c r="S249" s="65"/>
      <c r="T249" s="65"/>
      <c r="U249" s="65"/>
      <c r="V249" s="65"/>
      <c r="W249" s="65"/>
      <c r="X249" s="65"/>
      <c r="Y249" s="65"/>
      <c r="Z249" s="65"/>
      <c r="AA249" s="65"/>
      <c r="AB249" s="65"/>
      <c r="AC249" s="65"/>
      <c r="AD249" s="65"/>
      <c r="AE249" s="65"/>
      <c r="AF249" s="65"/>
      <c r="AG249" s="65"/>
      <c r="AH249" s="65"/>
      <c r="AI249" s="65"/>
      <c r="AJ249" s="65"/>
      <c r="AK249" s="65"/>
      <c r="AL249" s="65"/>
      <c r="AM249" s="65"/>
      <c r="AN249" s="65"/>
      <c r="AO249" s="65"/>
      <c r="AP249" s="65"/>
      <c r="AQ249" s="65"/>
      <c r="AR249" s="65"/>
      <c r="AS249" s="65"/>
      <c r="AT249" s="65"/>
      <c r="AU249" s="65"/>
      <c r="AV249" s="65"/>
      <c r="AW249" s="65"/>
      <c r="AX249" s="65"/>
      <c r="AY249" s="65"/>
      <c r="AZ249" s="65"/>
      <c r="BA249" s="65"/>
      <c r="BB249" s="65"/>
      <c r="BC249" s="65"/>
      <c r="BD249" s="65"/>
      <c r="BE249" s="65"/>
      <c r="BF249" s="65"/>
    </row>
    <row r="250" ht="18.0" customHeight="1">
      <c r="A250" s="65"/>
      <c r="B250" s="65"/>
      <c r="C250" s="65"/>
      <c r="D250" s="65"/>
      <c r="E250" s="65"/>
      <c r="F250" s="65"/>
      <c r="G250" s="65"/>
      <c r="H250" s="65"/>
      <c r="I250" s="65"/>
      <c r="J250" s="65"/>
      <c r="K250" s="65"/>
      <c r="L250" s="65"/>
      <c r="M250" s="65"/>
      <c r="N250" s="65"/>
      <c r="O250" s="65"/>
      <c r="P250" s="65"/>
      <c r="Q250" s="65"/>
      <c r="R250" s="65"/>
      <c r="S250" s="65"/>
      <c r="T250" s="65"/>
      <c r="U250" s="65"/>
      <c r="V250" s="65"/>
      <c r="W250" s="65"/>
      <c r="X250" s="65"/>
      <c r="Y250" s="65"/>
      <c r="Z250" s="65"/>
      <c r="AA250" s="65"/>
      <c r="AB250" s="65"/>
      <c r="AC250" s="65"/>
      <c r="AD250" s="65"/>
      <c r="AE250" s="65"/>
      <c r="AF250" s="65"/>
      <c r="AG250" s="65"/>
      <c r="AH250" s="65"/>
      <c r="AI250" s="65"/>
      <c r="AJ250" s="65"/>
      <c r="AK250" s="65"/>
      <c r="AL250" s="65"/>
      <c r="AM250" s="65"/>
      <c r="AN250" s="65"/>
      <c r="AO250" s="65"/>
      <c r="AP250" s="65"/>
      <c r="AQ250" s="65"/>
      <c r="AR250" s="65"/>
      <c r="AS250" s="65"/>
      <c r="AT250" s="65"/>
      <c r="AU250" s="65"/>
      <c r="AV250" s="65"/>
      <c r="AW250" s="65"/>
      <c r="AX250" s="65"/>
      <c r="AY250" s="65"/>
      <c r="AZ250" s="65"/>
      <c r="BA250" s="65"/>
      <c r="BB250" s="65"/>
      <c r="BC250" s="65"/>
      <c r="BD250" s="65"/>
      <c r="BE250" s="65"/>
      <c r="BF250" s="65"/>
    </row>
    <row r="251" ht="18.0" customHeight="1">
      <c r="A251" s="65"/>
      <c r="B251" s="65"/>
      <c r="C251" s="65"/>
      <c r="D251" s="65"/>
      <c r="E251" s="65"/>
      <c r="F251" s="65"/>
      <c r="G251" s="65"/>
      <c r="H251" s="65"/>
      <c r="I251" s="65"/>
      <c r="J251" s="65"/>
      <c r="K251" s="65"/>
      <c r="L251" s="65"/>
      <c r="M251" s="65"/>
      <c r="N251" s="65"/>
      <c r="O251" s="65"/>
      <c r="P251" s="65"/>
      <c r="Q251" s="65"/>
      <c r="R251" s="65"/>
      <c r="S251" s="65"/>
      <c r="T251" s="65"/>
      <c r="U251" s="65"/>
      <c r="V251" s="65"/>
      <c r="W251" s="65"/>
      <c r="X251" s="65"/>
      <c r="Y251" s="65"/>
      <c r="Z251" s="65"/>
      <c r="AA251" s="65"/>
      <c r="AB251" s="65"/>
      <c r="AC251" s="65"/>
      <c r="AD251" s="65"/>
      <c r="AE251" s="65"/>
      <c r="AF251" s="65"/>
      <c r="AG251" s="65"/>
      <c r="AH251" s="65"/>
      <c r="AI251" s="65"/>
      <c r="AJ251" s="65"/>
      <c r="AK251" s="65"/>
      <c r="AL251" s="65"/>
      <c r="AM251" s="65"/>
      <c r="AN251" s="65"/>
      <c r="AO251" s="65"/>
      <c r="AP251" s="65"/>
      <c r="AQ251" s="65"/>
      <c r="AR251" s="65"/>
      <c r="AS251" s="65"/>
      <c r="AT251" s="65"/>
      <c r="AU251" s="65"/>
      <c r="AV251" s="65"/>
      <c r="AW251" s="65"/>
      <c r="AX251" s="65"/>
      <c r="AY251" s="65"/>
      <c r="AZ251" s="65"/>
      <c r="BA251" s="65"/>
      <c r="BB251" s="65"/>
      <c r="BC251" s="65"/>
      <c r="BD251" s="65"/>
      <c r="BE251" s="65"/>
      <c r="BF251" s="65"/>
    </row>
    <row r="252" ht="18.0" customHeight="1">
      <c r="A252" s="65"/>
      <c r="B252" s="65"/>
      <c r="C252" s="65"/>
      <c r="D252" s="65"/>
      <c r="E252" s="65"/>
      <c r="F252" s="65"/>
      <c r="G252" s="65"/>
      <c r="H252" s="65"/>
      <c r="I252" s="65"/>
      <c r="J252" s="65"/>
      <c r="K252" s="65"/>
      <c r="L252" s="65"/>
      <c r="M252" s="65"/>
      <c r="N252" s="65"/>
      <c r="O252" s="65"/>
      <c r="P252" s="65"/>
      <c r="Q252" s="65"/>
      <c r="R252" s="65"/>
      <c r="S252" s="65"/>
      <c r="T252" s="65"/>
      <c r="U252" s="65"/>
      <c r="V252" s="65"/>
      <c r="W252" s="65"/>
      <c r="X252" s="65"/>
      <c r="Y252" s="65"/>
      <c r="Z252" s="65"/>
      <c r="AA252" s="65"/>
      <c r="AB252" s="65"/>
      <c r="AC252" s="65"/>
      <c r="AD252" s="65"/>
      <c r="AE252" s="65"/>
      <c r="AF252" s="65"/>
      <c r="AG252" s="65"/>
      <c r="AH252" s="65"/>
      <c r="AI252" s="65"/>
      <c r="AJ252" s="65"/>
      <c r="AK252" s="65"/>
      <c r="AL252" s="65"/>
      <c r="AM252" s="65"/>
      <c r="AN252" s="65"/>
      <c r="AO252" s="65"/>
      <c r="AP252" s="65"/>
      <c r="AQ252" s="65"/>
      <c r="AR252" s="65"/>
      <c r="AS252" s="65"/>
      <c r="AT252" s="65"/>
      <c r="AU252" s="65"/>
      <c r="AV252" s="65"/>
      <c r="AW252" s="65"/>
      <c r="AX252" s="65"/>
      <c r="AY252" s="65"/>
      <c r="AZ252" s="65"/>
      <c r="BA252" s="65"/>
      <c r="BB252" s="65"/>
      <c r="BC252" s="65"/>
      <c r="BD252" s="65"/>
      <c r="BE252" s="65"/>
      <c r="BF252" s="65"/>
    </row>
    <row r="253" ht="18.0" customHeight="1">
      <c r="A253" s="65"/>
      <c r="B253" s="65"/>
      <c r="C253" s="65"/>
      <c r="D253" s="65"/>
      <c r="E253" s="65"/>
      <c r="F253" s="65"/>
      <c r="G253" s="65"/>
      <c r="H253" s="65"/>
      <c r="I253" s="65"/>
      <c r="J253" s="65"/>
      <c r="K253" s="65"/>
      <c r="L253" s="65"/>
      <c r="M253" s="65"/>
      <c r="N253" s="65"/>
      <c r="O253" s="65"/>
      <c r="P253" s="65"/>
      <c r="Q253" s="65"/>
      <c r="R253" s="65"/>
      <c r="S253" s="65"/>
      <c r="T253" s="65"/>
      <c r="U253" s="65"/>
      <c r="V253" s="65"/>
      <c r="W253" s="65"/>
      <c r="X253" s="65"/>
      <c r="Y253" s="65"/>
      <c r="Z253" s="65"/>
      <c r="AA253" s="65"/>
      <c r="AB253" s="65"/>
      <c r="AC253" s="65"/>
      <c r="AD253" s="65"/>
      <c r="AE253" s="65"/>
      <c r="AF253" s="65"/>
      <c r="AG253" s="65"/>
      <c r="AH253" s="65"/>
      <c r="AI253" s="65"/>
      <c r="AJ253" s="65"/>
      <c r="AK253" s="65"/>
      <c r="AL253" s="65"/>
      <c r="AM253" s="65"/>
      <c r="AN253" s="65"/>
      <c r="AO253" s="65"/>
      <c r="AP253" s="65"/>
      <c r="AQ253" s="65"/>
      <c r="AR253" s="65"/>
      <c r="AS253" s="65"/>
      <c r="AT253" s="65"/>
      <c r="AU253" s="65"/>
      <c r="AV253" s="65"/>
      <c r="AW253" s="65"/>
      <c r="AX253" s="65"/>
      <c r="AY253" s="65"/>
      <c r="AZ253" s="65"/>
      <c r="BA253" s="65"/>
      <c r="BB253" s="65"/>
      <c r="BC253" s="65"/>
      <c r="BD253" s="65"/>
      <c r="BE253" s="65"/>
      <c r="BF253" s="65"/>
    </row>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3">
    <mergeCell ref="A1:P1"/>
    <mergeCell ref="Q1:AL1"/>
    <mergeCell ref="A2:P2"/>
    <mergeCell ref="Q2:AL2"/>
    <mergeCell ref="A3:AK3"/>
    <mergeCell ref="I4:L4"/>
    <mergeCell ref="M4:N4"/>
    <mergeCell ref="AL5:AL6"/>
    <mergeCell ref="AM43:AN43"/>
    <mergeCell ref="A52:AI52"/>
    <mergeCell ref="A53:AL53"/>
    <mergeCell ref="C54:D54"/>
    <mergeCell ref="C57:D57"/>
    <mergeCell ref="C58:G58"/>
    <mergeCell ref="C59:E59"/>
    <mergeCell ref="C60:D60"/>
    <mergeCell ref="O4:Q4"/>
    <mergeCell ref="R4:T4"/>
    <mergeCell ref="A5:A6"/>
    <mergeCell ref="B5:B6"/>
    <mergeCell ref="C5:D6"/>
    <mergeCell ref="AJ5:AJ6"/>
    <mergeCell ref="AK5:AK6"/>
  </mergeCells>
  <conditionalFormatting sqref="E6:E44 F6:G51 H6 I6:I44 J6:J51 K6:L44 M6:N51 O6:P6 Q6:AI51">
    <cfRule type="expression" dxfId="0" priority="1">
      <formula>IF(E$6="CN",1,0)</formula>
    </cfRule>
  </conditionalFormatting>
  <conditionalFormatting sqref="E6:G51 H6 I6:N51 O6:P6 Q6:AI51">
    <cfRule type="expression" dxfId="1" priority="2">
      <formula>IF(E$6="CN",1,0)</formula>
    </cfRule>
  </conditionalFormatting>
  <printOptions/>
  <pageMargins bottom="0.16875" footer="0.0" header="0.0" left="0.309027777777778" right="0.25" top="0.309027777777778"/>
  <pageSetup orientation="landscape"/>
  <colBreaks count="1" manualBreakCount="1">
    <brk id="38" man="1"/>
  </colBreaks>
  <drawing r:id="rId2"/>
  <legacyDrawing r:id="rId3"/>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20.14"/>
    <col customWidth="1" min="3" max="3" width="26.57"/>
    <col customWidth="1" min="4" max="4" width="10.29"/>
    <col customWidth="1" min="5" max="5" width="3.86"/>
    <col customWidth="1" min="6" max="17" width="4.0"/>
    <col customWidth="1" min="18" max="18" width="4.14"/>
    <col customWidth="1" min="19"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42</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129</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3.0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45352</v>
      </c>
      <c r="F5" s="74">
        <f t="shared" ref="F5:AI5" si="1">E5+1</f>
        <v>45353</v>
      </c>
      <c r="G5" s="74">
        <f t="shared" si="1"/>
        <v>45354</v>
      </c>
      <c r="H5" s="74">
        <f t="shared" si="1"/>
        <v>45355</v>
      </c>
      <c r="I5" s="74">
        <f t="shared" si="1"/>
        <v>45356</v>
      </c>
      <c r="J5" s="74">
        <f t="shared" si="1"/>
        <v>45357</v>
      </c>
      <c r="K5" s="74">
        <f t="shared" si="1"/>
        <v>45358</v>
      </c>
      <c r="L5" s="74">
        <f t="shared" si="1"/>
        <v>45359</v>
      </c>
      <c r="M5" s="74">
        <f t="shared" si="1"/>
        <v>45360</v>
      </c>
      <c r="N5" s="74">
        <f t="shared" si="1"/>
        <v>45361</v>
      </c>
      <c r="O5" s="74">
        <f t="shared" si="1"/>
        <v>45362</v>
      </c>
      <c r="P5" s="74">
        <f t="shared" si="1"/>
        <v>45363</v>
      </c>
      <c r="Q5" s="74">
        <f t="shared" si="1"/>
        <v>45364</v>
      </c>
      <c r="R5" s="74">
        <f t="shared" si="1"/>
        <v>45365</v>
      </c>
      <c r="S5" s="74">
        <f t="shared" si="1"/>
        <v>45366</v>
      </c>
      <c r="T5" s="74">
        <f t="shared" si="1"/>
        <v>45367</v>
      </c>
      <c r="U5" s="74">
        <f t="shared" si="1"/>
        <v>45368</v>
      </c>
      <c r="V5" s="74">
        <f t="shared" si="1"/>
        <v>45369</v>
      </c>
      <c r="W5" s="74">
        <f t="shared" si="1"/>
        <v>45370</v>
      </c>
      <c r="X5" s="74">
        <f t="shared" si="1"/>
        <v>45371</v>
      </c>
      <c r="Y5" s="74">
        <f t="shared" si="1"/>
        <v>45372</v>
      </c>
      <c r="Z5" s="74">
        <f t="shared" si="1"/>
        <v>45373</v>
      </c>
      <c r="AA5" s="74">
        <f t="shared" si="1"/>
        <v>45374</v>
      </c>
      <c r="AB5" s="74">
        <f t="shared" si="1"/>
        <v>45375</v>
      </c>
      <c r="AC5" s="74">
        <f t="shared" si="1"/>
        <v>45376</v>
      </c>
      <c r="AD5" s="74">
        <f t="shared" si="1"/>
        <v>45377</v>
      </c>
      <c r="AE5" s="74">
        <f t="shared" si="1"/>
        <v>45378</v>
      </c>
      <c r="AF5" s="74">
        <f t="shared" si="1"/>
        <v>45379</v>
      </c>
      <c r="AG5" s="74">
        <f t="shared" si="1"/>
        <v>45380</v>
      </c>
      <c r="AH5" s="74">
        <f t="shared" si="1"/>
        <v>45381</v>
      </c>
      <c r="AI5" s="74">
        <f t="shared" si="1"/>
        <v>45382</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6</v>
      </c>
      <c r="F6" s="80">
        <f t="shared" si="2"/>
        <v>7</v>
      </c>
      <c r="G6" s="80" t="str">
        <f t="shared" si="2"/>
        <v>CN</v>
      </c>
      <c r="H6" s="80">
        <f t="shared" si="2"/>
        <v>2</v>
      </c>
      <c r="I6" s="80">
        <f t="shared" si="2"/>
        <v>3</v>
      </c>
      <c r="J6" s="80">
        <f t="shared" si="2"/>
        <v>4</v>
      </c>
      <c r="K6" s="80">
        <f t="shared" si="2"/>
        <v>5</v>
      </c>
      <c r="L6" s="80">
        <f t="shared" si="2"/>
        <v>6</v>
      </c>
      <c r="M6" s="80">
        <f t="shared" si="2"/>
        <v>7</v>
      </c>
      <c r="N6" s="80" t="str">
        <f t="shared" si="2"/>
        <v>CN</v>
      </c>
      <c r="O6" s="80">
        <f t="shared" si="2"/>
        <v>2</v>
      </c>
      <c r="P6" s="80">
        <f t="shared" si="2"/>
        <v>3</v>
      </c>
      <c r="Q6" s="80">
        <f t="shared" si="2"/>
        <v>4</v>
      </c>
      <c r="R6" s="80">
        <f t="shared" si="2"/>
        <v>5</v>
      </c>
      <c r="S6" s="80">
        <f t="shared" si="2"/>
        <v>6</v>
      </c>
      <c r="T6" s="80">
        <f t="shared" si="2"/>
        <v>7</v>
      </c>
      <c r="U6" s="80" t="str">
        <f t="shared" si="2"/>
        <v>CN</v>
      </c>
      <c r="V6" s="80">
        <f t="shared" si="2"/>
        <v>2</v>
      </c>
      <c r="W6" s="80">
        <f t="shared" si="2"/>
        <v>3</v>
      </c>
      <c r="X6" s="80">
        <f t="shared" si="2"/>
        <v>4</v>
      </c>
      <c r="Y6" s="80">
        <f t="shared" si="2"/>
        <v>5</v>
      </c>
      <c r="Z6" s="80">
        <f t="shared" si="2"/>
        <v>6</v>
      </c>
      <c r="AA6" s="80">
        <f t="shared" si="2"/>
        <v>7</v>
      </c>
      <c r="AB6" s="80" t="str">
        <f t="shared" si="2"/>
        <v>CN</v>
      </c>
      <c r="AC6" s="80">
        <f t="shared" si="2"/>
        <v>2</v>
      </c>
      <c r="AD6" s="80">
        <f t="shared" si="2"/>
        <v>3</v>
      </c>
      <c r="AE6" s="80">
        <f t="shared" si="2"/>
        <v>4</v>
      </c>
      <c r="AF6" s="80">
        <f t="shared" si="2"/>
        <v>5</v>
      </c>
      <c r="AG6" s="80">
        <f t="shared" si="2"/>
        <v>6</v>
      </c>
      <c r="AH6" s="80">
        <f t="shared" si="2"/>
        <v>7</v>
      </c>
      <c r="AI6" s="80" t="str">
        <f t="shared" si="2"/>
        <v>CN</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111">
        <v>2.254802090007E12</v>
      </c>
      <c r="C7" s="83" t="s">
        <v>86</v>
      </c>
      <c r="D7" s="112" t="s">
        <v>130</v>
      </c>
      <c r="E7" s="85"/>
      <c r="F7" s="86"/>
      <c r="G7" s="85"/>
      <c r="H7" s="85"/>
      <c r="I7" s="85"/>
      <c r="J7" s="85"/>
      <c r="K7" s="85"/>
      <c r="L7" s="85"/>
      <c r="M7" s="86"/>
      <c r="N7" s="85"/>
      <c r="O7" s="85"/>
      <c r="P7" s="87"/>
      <c r="Q7" s="85"/>
      <c r="R7" s="86"/>
      <c r="S7" s="85"/>
      <c r="T7" s="88"/>
      <c r="U7" s="86"/>
      <c r="V7" s="88"/>
      <c r="W7" s="85"/>
      <c r="X7" s="86"/>
      <c r="Y7" s="86"/>
      <c r="Z7" s="85"/>
      <c r="AA7" s="85"/>
      <c r="AB7" s="85"/>
      <c r="AC7" s="85"/>
      <c r="AD7" s="85"/>
      <c r="AE7" s="85"/>
      <c r="AF7" s="85"/>
      <c r="AG7" s="86"/>
      <c r="AH7" s="86"/>
      <c r="AI7" s="86"/>
      <c r="AJ7" s="89">
        <f t="shared" ref="AJ7:AJ41" si="3">COUNTIF(E7:AI7,"K")+2*COUNTIF(E7:AI7,"2K")+COUNTIF(E7:AI7,"TK")+COUNTIF(E7:AI7,"KT")+COUNTIF(E7:AI7,"PK")+COUNTIF(E7:AI7,"KP")+2*COUNTIF(E7:AI7,"K2")</f>
        <v>0</v>
      </c>
      <c r="AK7" s="9">
        <f t="shared" ref="AK7:AK41" si="4">COUNTIF(F7:AJ7,"P")+2*COUNTIF(F7:AJ7,"2P")+COUNTIF(F7:AJ7,"TP")+COUNTIF(F7:AJ7,"PT")+COUNTIF(F7:AJ7,"PK")+COUNTIF(F7:AJ7,"KP")+2*COUNTIF(F7:AJ7,"P2")</f>
        <v>0</v>
      </c>
      <c r="AL7" s="9">
        <f t="shared" ref="AL7:AL41"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111">
        <v>2.253402020002E12</v>
      </c>
      <c r="C8" s="83" t="s">
        <v>131</v>
      </c>
      <c r="D8" s="112" t="s">
        <v>130</v>
      </c>
      <c r="E8" s="85"/>
      <c r="F8" s="85"/>
      <c r="G8" s="85"/>
      <c r="H8" s="85"/>
      <c r="I8" s="85"/>
      <c r="J8" s="86" t="s">
        <v>53</v>
      </c>
      <c r="K8" s="85"/>
      <c r="L8" s="86"/>
      <c r="M8" s="86"/>
      <c r="N8" s="86"/>
      <c r="O8" s="86"/>
      <c r="P8" s="90"/>
      <c r="Q8" s="86"/>
      <c r="R8" s="85"/>
      <c r="S8" s="85"/>
      <c r="T8" s="88"/>
      <c r="U8" s="85"/>
      <c r="V8" s="91"/>
      <c r="W8" s="85"/>
      <c r="X8" s="85"/>
      <c r="Y8" s="85"/>
      <c r="Z8" s="85"/>
      <c r="AA8" s="85"/>
      <c r="AB8" s="85"/>
      <c r="AC8" s="85"/>
      <c r="AD8" s="85"/>
      <c r="AE8" s="85"/>
      <c r="AF8" s="85"/>
      <c r="AG8" s="85"/>
      <c r="AH8" s="85"/>
      <c r="AI8" s="85"/>
      <c r="AJ8" s="89">
        <f t="shared" si="3"/>
        <v>0</v>
      </c>
      <c r="AK8" s="9">
        <f t="shared" si="4"/>
        <v>1</v>
      </c>
      <c r="AL8" s="9">
        <f t="shared" si="5"/>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111">
        <v>2.253403020013E12</v>
      </c>
      <c r="C9" s="83" t="s">
        <v>132</v>
      </c>
      <c r="D9" s="112" t="s">
        <v>133</v>
      </c>
      <c r="E9" s="85"/>
      <c r="F9" s="85"/>
      <c r="G9" s="85"/>
      <c r="H9" s="85"/>
      <c r="I9" s="85"/>
      <c r="J9" s="86"/>
      <c r="K9" s="85"/>
      <c r="L9" s="85"/>
      <c r="M9" s="85"/>
      <c r="N9" s="86"/>
      <c r="O9" s="85"/>
      <c r="P9" s="90"/>
      <c r="Q9" s="86"/>
      <c r="R9" s="85"/>
      <c r="S9" s="85"/>
      <c r="T9" s="88"/>
      <c r="U9" s="85"/>
      <c r="V9" s="88"/>
      <c r="W9" s="85"/>
      <c r="X9" s="86"/>
      <c r="Y9" s="85"/>
      <c r="Z9" s="86"/>
      <c r="AA9" s="85"/>
      <c r="AB9" s="85"/>
      <c r="AC9" s="85"/>
      <c r="AD9" s="85"/>
      <c r="AE9" s="85"/>
      <c r="AF9" s="86"/>
      <c r="AG9" s="85"/>
      <c r="AH9" s="85"/>
      <c r="AI9" s="85"/>
      <c r="AJ9" s="89">
        <f t="shared" si="3"/>
        <v>0</v>
      </c>
      <c r="AK9" s="9">
        <f t="shared" si="4"/>
        <v>0</v>
      </c>
      <c r="AL9" s="9">
        <f t="shared" si="5"/>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111">
        <v>2.253401220002E12</v>
      </c>
      <c r="C10" s="83" t="s">
        <v>134</v>
      </c>
      <c r="D10" s="112" t="s">
        <v>135</v>
      </c>
      <c r="E10" s="86"/>
      <c r="F10" s="86"/>
      <c r="G10" s="86"/>
      <c r="H10" s="85"/>
      <c r="I10" s="85"/>
      <c r="J10" s="86"/>
      <c r="K10" s="85"/>
      <c r="L10" s="86"/>
      <c r="M10" s="85"/>
      <c r="N10" s="86"/>
      <c r="O10" s="86"/>
      <c r="P10" s="87"/>
      <c r="Q10" s="86"/>
      <c r="R10" s="85"/>
      <c r="S10" s="85"/>
      <c r="T10" s="88"/>
      <c r="U10" s="85"/>
      <c r="V10" s="88"/>
      <c r="W10" s="86"/>
      <c r="X10" s="85"/>
      <c r="Y10" s="86"/>
      <c r="Z10" s="86"/>
      <c r="AA10" s="85"/>
      <c r="AB10" s="85"/>
      <c r="AC10" s="86"/>
      <c r="AD10" s="85"/>
      <c r="AE10" s="86"/>
      <c r="AF10" s="86"/>
      <c r="AG10" s="85"/>
      <c r="AH10" s="85"/>
      <c r="AI10" s="85"/>
      <c r="AJ10" s="89">
        <f t="shared" si="3"/>
        <v>0</v>
      </c>
      <c r="AK10" s="9">
        <f t="shared" si="4"/>
        <v>0</v>
      </c>
      <c r="AL10" s="9">
        <f t="shared" si="5"/>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111">
        <v>2.25340302001E12</v>
      </c>
      <c r="C11" s="83" t="s">
        <v>136</v>
      </c>
      <c r="D11" s="112" t="s">
        <v>137</v>
      </c>
      <c r="E11" s="85"/>
      <c r="F11" s="85"/>
      <c r="G11" s="85"/>
      <c r="H11" s="85"/>
      <c r="I11" s="85"/>
      <c r="J11" s="85"/>
      <c r="K11" s="85"/>
      <c r="L11" s="85"/>
      <c r="M11" s="85"/>
      <c r="N11" s="85"/>
      <c r="O11" s="85"/>
      <c r="P11" s="90"/>
      <c r="Q11" s="86"/>
      <c r="R11" s="86"/>
      <c r="S11" s="86"/>
      <c r="T11" s="88"/>
      <c r="U11" s="85"/>
      <c r="V11" s="88"/>
      <c r="W11" s="85"/>
      <c r="X11" s="85"/>
      <c r="Y11" s="86"/>
      <c r="Z11" s="85"/>
      <c r="AA11" s="85"/>
      <c r="AB11" s="85"/>
      <c r="AC11" s="85"/>
      <c r="AD11" s="85"/>
      <c r="AE11" s="85"/>
      <c r="AF11" s="85"/>
      <c r="AG11" s="85"/>
      <c r="AH11" s="85"/>
      <c r="AI11" s="85"/>
      <c r="AJ11" s="89">
        <f t="shared" si="3"/>
        <v>0</v>
      </c>
      <c r="AK11" s="9">
        <f t="shared" si="4"/>
        <v>0</v>
      </c>
      <c r="AL11" s="9">
        <f t="shared" si="5"/>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111">
        <v>2.253401020002E12</v>
      </c>
      <c r="C12" s="83" t="s">
        <v>138</v>
      </c>
      <c r="D12" s="112" t="s">
        <v>60</v>
      </c>
      <c r="E12" s="86"/>
      <c r="F12" s="86"/>
      <c r="G12" s="86"/>
      <c r="H12" s="86"/>
      <c r="I12" s="86"/>
      <c r="J12" s="86"/>
      <c r="K12" s="85"/>
      <c r="L12" s="86"/>
      <c r="M12" s="86"/>
      <c r="N12" s="85"/>
      <c r="O12" s="86"/>
      <c r="P12" s="87"/>
      <c r="Q12" s="86"/>
      <c r="R12" s="86"/>
      <c r="S12" s="86"/>
      <c r="T12" s="88"/>
      <c r="U12" s="86"/>
      <c r="V12" s="88"/>
      <c r="W12" s="86"/>
      <c r="X12" s="86"/>
      <c r="Y12" s="86"/>
      <c r="Z12" s="86"/>
      <c r="AA12" s="85"/>
      <c r="AB12" s="86"/>
      <c r="AC12" s="86"/>
      <c r="AD12" s="86"/>
      <c r="AE12" s="85"/>
      <c r="AF12" s="86"/>
      <c r="AG12" s="86"/>
      <c r="AH12" s="85"/>
      <c r="AI12" s="86"/>
      <c r="AJ12" s="89">
        <f t="shared" si="3"/>
        <v>0</v>
      </c>
      <c r="AK12" s="9">
        <f t="shared" si="4"/>
        <v>0</v>
      </c>
      <c r="AL12" s="9">
        <f t="shared" si="5"/>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111">
        <v>2.253403020014E12</v>
      </c>
      <c r="C13" s="83" t="s">
        <v>139</v>
      </c>
      <c r="D13" s="112" t="s">
        <v>68</v>
      </c>
      <c r="E13" s="85"/>
      <c r="F13" s="85"/>
      <c r="G13" s="85"/>
      <c r="H13" s="85"/>
      <c r="I13" s="85"/>
      <c r="J13" s="86"/>
      <c r="K13" s="85"/>
      <c r="L13" s="85"/>
      <c r="M13" s="85"/>
      <c r="N13" s="85"/>
      <c r="O13" s="85"/>
      <c r="P13" s="90"/>
      <c r="Q13" s="86"/>
      <c r="R13" s="85"/>
      <c r="S13" s="86"/>
      <c r="T13" s="88"/>
      <c r="U13" s="85"/>
      <c r="V13" s="88"/>
      <c r="W13" s="85"/>
      <c r="X13" s="85"/>
      <c r="Y13" s="85"/>
      <c r="Z13" s="86"/>
      <c r="AA13" s="85"/>
      <c r="AB13" s="85"/>
      <c r="AC13" s="85"/>
      <c r="AD13" s="85"/>
      <c r="AE13" s="85"/>
      <c r="AF13" s="85"/>
      <c r="AG13" s="86"/>
      <c r="AH13" s="85"/>
      <c r="AI13" s="85"/>
      <c r="AJ13" s="89">
        <f t="shared" si="3"/>
        <v>0</v>
      </c>
      <c r="AK13" s="9">
        <f t="shared" si="4"/>
        <v>0</v>
      </c>
      <c r="AL13" s="9">
        <f t="shared" si="5"/>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111">
        <v>2.253403020032E12</v>
      </c>
      <c r="C14" s="83" t="s">
        <v>140</v>
      </c>
      <c r="D14" s="112" t="s">
        <v>141</v>
      </c>
      <c r="E14" s="86"/>
      <c r="F14" s="86"/>
      <c r="G14" s="86"/>
      <c r="H14" s="86"/>
      <c r="I14" s="86"/>
      <c r="J14" s="85"/>
      <c r="K14" s="85"/>
      <c r="L14" s="86"/>
      <c r="M14" s="86"/>
      <c r="N14" s="85"/>
      <c r="O14" s="85"/>
      <c r="P14" s="90"/>
      <c r="Q14" s="86"/>
      <c r="R14" s="85"/>
      <c r="S14" s="86"/>
      <c r="T14" s="88"/>
      <c r="U14" s="86"/>
      <c r="V14" s="91"/>
      <c r="W14" s="86"/>
      <c r="X14" s="85"/>
      <c r="Y14" s="85"/>
      <c r="Z14" s="85"/>
      <c r="AA14" s="85"/>
      <c r="AB14" s="85"/>
      <c r="AC14" s="86"/>
      <c r="AD14" s="86"/>
      <c r="AE14" s="86"/>
      <c r="AF14" s="86"/>
      <c r="AG14" s="85"/>
      <c r="AH14" s="85"/>
      <c r="AI14" s="85"/>
      <c r="AJ14" s="89">
        <f t="shared" si="3"/>
        <v>0</v>
      </c>
      <c r="AK14" s="9">
        <f t="shared" si="4"/>
        <v>0</v>
      </c>
      <c r="AL14" s="9">
        <f t="shared" si="5"/>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111">
        <v>2.253403020006E12</v>
      </c>
      <c r="C15" s="83" t="s">
        <v>142</v>
      </c>
      <c r="D15" s="112" t="s">
        <v>77</v>
      </c>
      <c r="E15" s="85"/>
      <c r="F15" s="85"/>
      <c r="G15" s="85"/>
      <c r="H15" s="86"/>
      <c r="I15" s="86"/>
      <c r="J15" s="85"/>
      <c r="K15" s="85"/>
      <c r="L15" s="85"/>
      <c r="M15" s="85"/>
      <c r="N15" s="85"/>
      <c r="O15" s="85"/>
      <c r="P15" s="87"/>
      <c r="Q15" s="86"/>
      <c r="R15" s="85"/>
      <c r="S15" s="85"/>
      <c r="T15" s="88"/>
      <c r="U15" s="85"/>
      <c r="V15" s="88"/>
      <c r="W15" s="86"/>
      <c r="X15" s="86"/>
      <c r="Y15" s="85"/>
      <c r="Z15" s="85"/>
      <c r="AA15" s="85"/>
      <c r="AB15" s="85"/>
      <c r="AC15" s="85"/>
      <c r="AD15" s="86"/>
      <c r="AE15" s="85"/>
      <c r="AF15" s="85"/>
      <c r="AG15" s="85"/>
      <c r="AH15" s="85"/>
      <c r="AI15" s="85"/>
      <c r="AJ15" s="89">
        <f t="shared" si="3"/>
        <v>0</v>
      </c>
      <c r="AK15" s="9">
        <f t="shared" si="4"/>
        <v>0</v>
      </c>
      <c r="AL15" s="9">
        <f t="shared" si="5"/>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111">
        <v>2.253403020002E12</v>
      </c>
      <c r="C16" s="83" t="s">
        <v>143</v>
      </c>
      <c r="D16" s="112" t="s">
        <v>144</v>
      </c>
      <c r="E16" s="85"/>
      <c r="F16" s="85"/>
      <c r="G16" s="85"/>
      <c r="H16" s="85"/>
      <c r="I16" s="85"/>
      <c r="J16" s="85"/>
      <c r="K16" s="85"/>
      <c r="L16" s="85"/>
      <c r="M16" s="85"/>
      <c r="N16" s="85"/>
      <c r="O16" s="86"/>
      <c r="P16" s="87"/>
      <c r="Q16" s="86"/>
      <c r="R16" s="85"/>
      <c r="S16" s="85"/>
      <c r="T16" s="88"/>
      <c r="U16" s="85"/>
      <c r="V16" s="88"/>
      <c r="W16" s="85"/>
      <c r="X16" s="85"/>
      <c r="Y16" s="85"/>
      <c r="Z16" s="85"/>
      <c r="AA16" s="85"/>
      <c r="AB16" s="85"/>
      <c r="AC16" s="85"/>
      <c r="AD16" s="85"/>
      <c r="AE16" s="85"/>
      <c r="AF16" s="85"/>
      <c r="AG16" s="85"/>
      <c r="AH16" s="85"/>
      <c r="AI16" s="85"/>
      <c r="AJ16" s="89">
        <f t="shared" si="3"/>
        <v>0</v>
      </c>
      <c r="AK16" s="9">
        <f t="shared" si="4"/>
        <v>0</v>
      </c>
      <c r="AL16" s="9">
        <f t="shared" si="5"/>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111">
        <v>2.253402020004E12</v>
      </c>
      <c r="C17" s="83" t="s">
        <v>145</v>
      </c>
      <c r="D17" s="112" t="s">
        <v>146</v>
      </c>
      <c r="E17" s="85"/>
      <c r="F17" s="85"/>
      <c r="G17" s="85"/>
      <c r="H17" s="85"/>
      <c r="I17" s="86"/>
      <c r="J17" s="85"/>
      <c r="K17" s="85"/>
      <c r="L17" s="85"/>
      <c r="M17" s="85"/>
      <c r="N17" s="85"/>
      <c r="O17" s="85"/>
      <c r="P17" s="90"/>
      <c r="Q17" s="86"/>
      <c r="R17" s="85"/>
      <c r="S17" s="85"/>
      <c r="T17" s="88"/>
      <c r="U17" s="85"/>
      <c r="V17" s="91"/>
      <c r="W17" s="86"/>
      <c r="X17" s="86"/>
      <c r="Y17" s="85"/>
      <c r="Z17" s="85"/>
      <c r="AA17" s="85"/>
      <c r="AB17" s="85"/>
      <c r="AC17" s="85"/>
      <c r="AD17" s="85"/>
      <c r="AE17" s="85"/>
      <c r="AF17" s="85"/>
      <c r="AG17" s="85"/>
      <c r="AH17" s="85"/>
      <c r="AI17" s="85"/>
      <c r="AJ17" s="89">
        <f t="shared" si="3"/>
        <v>0</v>
      </c>
      <c r="AK17" s="9">
        <f t="shared" si="4"/>
        <v>0</v>
      </c>
      <c r="AL17" s="9">
        <f t="shared" si="5"/>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111">
        <v>2.253402020003E12</v>
      </c>
      <c r="C18" s="83" t="s">
        <v>147</v>
      </c>
      <c r="D18" s="112" t="s">
        <v>148</v>
      </c>
      <c r="E18" s="85"/>
      <c r="F18" s="86"/>
      <c r="G18" s="86"/>
      <c r="H18" s="85"/>
      <c r="I18" s="86"/>
      <c r="J18" s="85"/>
      <c r="K18" s="85"/>
      <c r="L18" s="85"/>
      <c r="M18" s="85"/>
      <c r="N18" s="85"/>
      <c r="O18" s="85"/>
      <c r="P18" s="90"/>
      <c r="Q18" s="86"/>
      <c r="R18" s="85"/>
      <c r="S18" s="85"/>
      <c r="T18" s="91"/>
      <c r="U18" s="85"/>
      <c r="V18" s="88"/>
      <c r="W18" s="85"/>
      <c r="X18" s="85"/>
      <c r="Y18" s="86"/>
      <c r="Z18" s="85"/>
      <c r="AA18" s="85"/>
      <c r="AB18" s="85"/>
      <c r="AC18" s="85"/>
      <c r="AD18" s="85"/>
      <c r="AE18" s="85"/>
      <c r="AF18" s="85"/>
      <c r="AG18" s="85"/>
      <c r="AH18" s="85"/>
      <c r="AI18" s="85"/>
      <c r="AJ18" s="89">
        <f t="shared" si="3"/>
        <v>0</v>
      </c>
      <c r="AK18" s="9">
        <f t="shared" si="4"/>
        <v>0</v>
      </c>
      <c r="AL18" s="9">
        <f t="shared" si="5"/>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111">
        <v>2.25340302003E12</v>
      </c>
      <c r="C19" s="83" t="s">
        <v>149</v>
      </c>
      <c r="D19" s="112" t="s">
        <v>150</v>
      </c>
      <c r="E19" s="85"/>
      <c r="F19" s="85"/>
      <c r="G19" s="85"/>
      <c r="H19" s="85"/>
      <c r="I19" s="85"/>
      <c r="J19" s="85"/>
      <c r="K19" s="85"/>
      <c r="L19" s="85"/>
      <c r="M19" s="85"/>
      <c r="N19" s="85"/>
      <c r="O19" s="85"/>
      <c r="P19" s="90"/>
      <c r="Q19" s="85"/>
      <c r="R19" s="86"/>
      <c r="S19" s="85"/>
      <c r="T19" s="88"/>
      <c r="U19" s="85"/>
      <c r="V19" s="88"/>
      <c r="W19" s="85"/>
      <c r="X19" s="85"/>
      <c r="Y19" s="85"/>
      <c r="Z19" s="85"/>
      <c r="AA19" s="85"/>
      <c r="AB19" s="85"/>
      <c r="AC19" s="85"/>
      <c r="AD19" s="85"/>
      <c r="AE19" s="85"/>
      <c r="AF19" s="85"/>
      <c r="AG19" s="85"/>
      <c r="AH19" s="85"/>
      <c r="AI19" s="85"/>
      <c r="AJ19" s="89">
        <f t="shared" si="3"/>
        <v>0</v>
      </c>
      <c r="AK19" s="9">
        <f t="shared" si="4"/>
        <v>0</v>
      </c>
      <c r="AL19" s="9">
        <f t="shared" si="5"/>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111">
        <v>2.253403020009E12</v>
      </c>
      <c r="C20" s="83" t="s">
        <v>151</v>
      </c>
      <c r="D20" s="112" t="s">
        <v>87</v>
      </c>
      <c r="E20" s="85"/>
      <c r="F20" s="85"/>
      <c r="G20" s="85"/>
      <c r="H20" s="85"/>
      <c r="I20" s="86" t="s">
        <v>53</v>
      </c>
      <c r="J20" s="85"/>
      <c r="K20" s="85"/>
      <c r="L20" s="85"/>
      <c r="M20" s="85"/>
      <c r="N20" s="86"/>
      <c r="O20" s="85"/>
      <c r="P20" s="90"/>
      <c r="Q20" s="86"/>
      <c r="R20" s="85"/>
      <c r="S20" s="85"/>
      <c r="T20" s="88"/>
      <c r="U20" s="86"/>
      <c r="V20" s="88"/>
      <c r="W20" s="85"/>
      <c r="X20" s="85"/>
      <c r="Y20" s="86"/>
      <c r="Z20" s="85"/>
      <c r="AA20" s="85"/>
      <c r="AB20" s="85"/>
      <c r="AC20" s="86"/>
      <c r="AD20" s="85"/>
      <c r="AE20" s="85"/>
      <c r="AF20" s="85"/>
      <c r="AG20" s="85"/>
      <c r="AH20" s="86"/>
      <c r="AI20" s="85"/>
      <c r="AJ20" s="89">
        <f t="shared" si="3"/>
        <v>0</v>
      </c>
      <c r="AK20" s="9">
        <f t="shared" si="4"/>
        <v>1</v>
      </c>
      <c r="AL20" s="9">
        <f t="shared" si="5"/>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111">
        <v>2.253403020024E12</v>
      </c>
      <c r="C21" s="83" t="s">
        <v>152</v>
      </c>
      <c r="D21" s="112" t="s">
        <v>153</v>
      </c>
      <c r="E21" s="85"/>
      <c r="F21" s="86"/>
      <c r="G21" s="86"/>
      <c r="H21" s="85"/>
      <c r="I21" s="85"/>
      <c r="J21" s="85"/>
      <c r="K21" s="85"/>
      <c r="L21" s="85"/>
      <c r="M21" s="86"/>
      <c r="N21" s="85"/>
      <c r="O21" s="85"/>
      <c r="P21" s="90"/>
      <c r="Q21" s="86"/>
      <c r="R21" s="85"/>
      <c r="S21" s="85"/>
      <c r="T21" s="86"/>
      <c r="U21" s="85"/>
      <c r="V21" s="88"/>
      <c r="W21" s="85"/>
      <c r="X21" s="85"/>
      <c r="Y21" s="85"/>
      <c r="Z21" s="86"/>
      <c r="AA21" s="86"/>
      <c r="AB21" s="85"/>
      <c r="AC21" s="85"/>
      <c r="AD21" s="85"/>
      <c r="AE21" s="85"/>
      <c r="AF21" s="85"/>
      <c r="AG21" s="85"/>
      <c r="AH21" s="85"/>
      <c r="AI21" s="85"/>
      <c r="AJ21" s="89">
        <f t="shared" si="3"/>
        <v>0</v>
      </c>
      <c r="AK21" s="9">
        <f t="shared" si="4"/>
        <v>0</v>
      </c>
      <c r="AL21" s="9">
        <f t="shared" si="5"/>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111">
        <v>2.253403020007E12</v>
      </c>
      <c r="C22" s="83" t="s">
        <v>154</v>
      </c>
      <c r="D22" s="112" t="s">
        <v>155</v>
      </c>
      <c r="E22" s="85"/>
      <c r="F22" s="85"/>
      <c r="G22" s="86"/>
      <c r="H22" s="85"/>
      <c r="I22" s="86"/>
      <c r="J22" s="86"/>
      <c r="K22" s="85"/>
      <c r="L22" s="85"/>
      <c r="M22" s="85"/>
      <c r="N22" s="86"/>
      <c r="O22" s="85"/>
      <c r="P22" s="90"/>
      <c r="Q22" s="86"/>
      <c r="R22" s="85"/>
      <c r="S22" s="86"/>
      <c r="T22" s="85"/>
      <c r="U22" s="86"/>
      <c r="V22" s="88"/>
      <c r="W22" s="85"/>
      <c r="X22" s="86"/>
      <c r="Y22" s="85"/>
      <c r="Z22" s="85"/>
      <c r="AA22" s="85"/>
      <c r="AB22" s="86"/>
      <c r="AC22" s="86"/>
      <c r="AD22" s="85"/>
      <c r="AE22" s="85"/>
      <c r="AF22" s="86"/>
      <c r="AG22" s="85"/>
      <c r="AH22" s="85"/>
      <c r="AI22" s="85"/>
      <c r="AJ22" s="89">
        <f t="shared" si="3"/>
        <v>0</v>
      </c>
      <c r="AK22" s="9">
        <f t="shared" si="4"/>
        <v>0</v>
      </c>
      <c r="AL22" s="9">
        <f t="shared" si="5"/>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111">
        <v>2.253403020016E12</v>
      </c>
      <c r="C23" s="83" t="s">
        <v>156</v>
      </c>
      <c r="D23" s="112" t="s">
        <v>92</v>
      </c>
      <c r="E23" s="85"/>
      <c r="F23" s="85"/>
      <c r="G23" s="85"/>
      <c r="H23" s="85"/>
      <c r="I23" s="85"/>
      <c r="J23" s="85"/>
      <c r="K23" s="85"/>
      <c r="L23" s="85"/>
      <c r="M23" s="85"/>
      <c r="N23" s="85"/>
      <c r="O23" s="85"/>
      <c r="P23" s="90"/>
      <c r="Q23" s="85"/>
      <c r="R23" s="85"/>
      <c r="S23" s="85"/>
      <c r="T23" s="85"/>
      <c r="U23" s="85"/>
      <c r="W23" s="85"/>
      <c r="X23" s="85"/>
      <c r="Y23" s="85"/>
      <c r="Z23" s="85"/>
      <c r="AA23" s="85"/>
      <c r="AB23" s="85"/>
      <c r="AC23" s="85"/>
      <c r="AD23" s="85"/>
      <c r="AE23" s="85"/>
      <c r="AF23" s="85"/>
      <c r="AG23" s="85"/>
      <c r="AH23" s="85"/>
      <c r="AI23" s="85"/>
      <c r="AJ23" s="89">
        <f t="shared" si="3"/>
        <v>0</v>
      </c>
      <c r="AK23" s="9">
        <f t="shared" si="4"/>
        <v>0</v>
      </c>
      <c r="AL23" s="9">
        <f t="shared" si="5"/>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111">
        <v>2.253403020018E12</v>
      </c>
      <c r="C24" s="83" t="s">
        <v>157</v>
      </c>
      <c r="D24" s="112" t="s">
        <v>92</v>
      </c>
      <c r="E24" s="85"/>
      <c r="F24" s="85"/>
      <c r="G24" s="86"/>
      <c r="H24" s="85"/>
      <c r="I24" s="86"/>
      <c r="J24" s="86"/>
      <c r="K24" s="85"/>
      <c r="L24" s="86"/>
      <c r="M24" s="86"/>
      <c r="N24" s="85"/>
      <c r="O24" s="86"/>
      <c r="P24" s="87"/>
      <c r="Q24" s="86"/>
      <c r="R24" s="85"/>
      <c r="S24" s="86"/>
      <c r="T24" s="85"/>
      <c r="U24" s="86"/>
      <c r="V24" s="86"/>
      <c r="W24" s="86"/>
      <c r="X24" s="86"/>
      <c r="Y24" s="86"/>
      <c r="Z24" s="86"/>
      <c r="AA24" s="85"/>
      <c r="AB24" s="85"/>
      <c r="AC24" s="85"/>
      <c r="AD24" s="85"/>
      <c r="AE24" s="86"/>
      <c r="AF24" s="85"/>
      <c r="AG24" s="86"/>
      <c r="AH24" s="85"/>
      <c r="AI24" s="85"/>
      <c r="AJ24" s="89">
        <f t="shared" si="3"/>
        <v>0</v>
      </c>
      <c r="AK24" s="9">
        <f t="shared" si="4"/>
        <v>0</v>
      </c>
      <c r="AL24" s="9">
        <f t="shared" si="5"/>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111">
        <v>2.253403020027E12</v>
      </c>
      <c r="C25" s="83" t="s">
        <v>158</v>
      </c>
      <c r="D25" s="112" t="s">
        <v>159</v>
      </c>
      <c r="E25" s="85"/>
      <c r="F25" s="86"/>
      <c r="G25" s="85"/>
      <c r="H25" s="86"/>
      <c r="I25" s="86"/>
      <c r="J25" s="86"/>
      <c r="K25" s="85"/>
      <c r="L25" s="86"/>
      <c r="M25" s="85"/>
      <c r="N25" s="85"/>
      <c r="O25" s="85"/>
      <c r="P25" s="90"/>
      <c r="Q25" s="86"/>
      <c r="R25" s="85"/>
      <c r="S25" s="85"/>
      <c r="T25" s="85"/>
      <c r="U25" s="85"/>
      <c r="V25" s="85"/>
      <c r="W25" s="85"/>
      <c r="X25" s="85"/>
      <c r="Y25" s="85"/>
      <c r="Z25" s="85"/>
      <c r="AA25" s="85"/>
      <c r="AB25" s="85"/>
      <c r="AC25" s="86"/>
      <c r="AD25" s="86"/>
      <c r="AE25" s="86"/>
      <c r="AF25" s="86"/>
      <c r="AG25" s="86"/>
      <c r="AH25" s="85"/>
      <c r="AI25" s="85"/>
      <c r="AJ25" s="89">
        <f t="shared" si="3"/>
        <v>0</v>
      </c>
      <c r="AK25" s="9">
        <f t="shared" si="4"/>
        <v>0</v>
      </c>
      <c r="AL25" s="9">
        <f t="shared" si="5"/>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111">
        <v>2.253403020015E12</v>
      </c>
      <c r="C26" s="95" t="s">
        <v>160</v>
      </c>
      <c r="D26" s="112" t="s">
        <v>161</v>
      </c>
      <c r="E26" s="85"/>
      <c r="F26" s="85"/>
      <c r="G26" s="85"/>
      <c r="H26" s="85"/>
      <c r="I26" s="85"/>
      <c r="J26" s="85"/>
      <c r="K26" s="85"/>
      <c r="L26" s="85"/>
      <c r="M26" s="85"/>
      <c r="N26" s="85"/>
      <c r="O26" s="85"/>
      <c r="P26" s="90"/>
      <c r="Q26" s="85"/>
      <c r="R26" s="85"/>
      <c r="S26" s="85"/>
      <c r="T26" s="85"/>
      <c r="U26" s="85"/>
      <c r="V26" s="85"/>
      <c r="W26" s="85"/>
      <c r="X26" s="85"/>
      <c r="Y26" s="85"/>
      <c r="Z26" s="85"/>
      <c r="AA26" s="85"/>
      <c r="AB26" s="85"/>
      <c r="AC26" s="85"/>
      <c r="AD26" s="85"/>
      <c r="AE26" s="85"/>
      <c r="AF26" s="85"/>
      <c r="AG26" s="85"/>
      <c r="AH26" s="85"/>
      <c r="AI26" s="85"/>
      <c r="AJ26" s="89">
        <f t="shared" si="3"/>
        <v>0</v>
      </c>
      <c r="AK26" s="9">
        <f t="shared" si="4"/>
        <v>0</v>
      </c>
      <c r="AL26" s="9">
        <f t="shared" si="5"/>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111">
        <v>2.253403020023E12</v>
      </c>
      <c r="C27" s="83" t="s">
        <v>162</v>
      </c>
      <c r="D27" s="112" t="s">
        <v>163</v>
      </c>
      <c r="E27" s="85"/>
      <c r="F27" s="86"/>
      <c r="G27" s="85"/>
      <c r="H27" s="86"/>
      <c r="I27" s="86"/>
      <c r="J27" s="85"/>
      <c r="K27" s="85"/>
      <c r="L27" s="86"/>
      <c r="M27" s="86"/>
      <c r="N27" s="86"/>
      <c r="O27" s="86"/>
      <c r="P27" s="87"/>
      <c r="Q27" s="86"/>
      <c r="R27" s="85"/>
      <c r="S27" s="86"/>
      <c r="T27" s="86"/>
      <c r="U27" s="86"/>
      <c r="V27" s="85"/>
      <c r="W27" s="85"/>
      <c r="X27" s="86"/>
      <c r="Y27" s="85"/>
      <c r="Z27" s="85"/>
      <c r="AA27" s="85"/>
      <c r="AB27" s="85"/>
      <c r="AC27" s="85"/>
      <c r="AD27" s="85"/>
      <c r="AE27" s="85"/>
      <c r="AF27" s="85"/>
      <c r="AG27" s="85"/>
      <c r="AH27" s="85"/>
      <c r="AI27" s="85"/>
      <c r="AJ27" s="89">
        <f t="shared" si="3"/>
        <v>0</v>
      </c>
      <c r="AK27" s="9">
        <f t="shared" si="4"/>
        <v>0</v>
      </c>
      <c r="AL27" s="9">
        <f t="shared" si="5"/>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111">
        <v>2.253402020005E12</v>
      </c>
      <c r="C28" s="83" t="s">
        <v>164</v>
      </c>
      <c r="D28" s="112" t="s">
        <v>165</v>
      </c>
      <c r="E28" s="85"/>
      <c r="F28" s="86"/>
      <c r="G28" s="85"/>
      <c r="H28" s="85"/>
      <c r="I28" s="85"/>
      <c r="J28" s="85"/>
      <c r="K28" s="85"/>
      <c r="L28" s="85"/>
      <c r="M28" s="85"/>
      <c r="N28" s="85"/>
      <c r="O28" s="85"/>
      <c r="P28" s="90"/>
      <c r="Q28" s="86"/>
      <c r="R28" s="85"/>
      <c r="S28" s="86"/>
      <c r="T28" s="85"/>
      <c r="U28" s="86"/>
      <c r="V28" s="85"/>
      <c r="W28" s="85"/>
      <c r="X28" s="85"/>
      <c r="Y28" s="85"/>
      <c r="Z28" s="85"/>
      <c r="AA28" s="85"/>
      <c r="AB28" s="85"/>
      <c r="AC28" s="85"/>
      <c r="AD28" s="85"/>
      <c r="AE28" s="85"/>
      <c r="AF28" s="85"/>
      <c r="AG28" s="86"/>
      <c r="AH28" s="85"/>
      <c r="AI28" s="85"/>
      <c r="AJ28" s="89">
        <f t="shared" si="3"/>
        <v>0</v>
      </c>
      <c r="AK28" s="9">
        <f t="shared" si="4"/>
        <v>0</v>
      </c>
      <c r="AL28" s="9">
        <f t="shared" si="5"/>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111">
        <v>2.25340302002E12</v>
      </c>
      <c r="C29" s="83" t="s">
        <v>166</v>
      </c>
      <c r="D29" s="112" t="s">
        <v>106</v>
      </c>
      <c r="E29" s="85"/>
      <c r="F29" s="85"/>
      <c r="G29" s="85"/>
      <c r="H29" s="85"/>
      <c r="I29" s="85"/>
      <c r="J29" s="85"/>
      <c r="K29" s="85"/>
      <c r="L29" s="85"/>
      <c r="M29" s="85"/>
      <c r="N29" s="85"/>
      <c r="O29" s="85"/>
      <c r="P29" s="90"/>
      <c r="Q29" s="85"/>
      <c r="R29" s="85"/>
      <c r="S29" s="85"/>
      <c r="T29" s="85"/>
      <c r="U29" s="86"/>
      <c r="V29" s="85"/>
      <c r="W29" s="85"/>
      <c r="X29" s="85"/>
      <c r="Y29" s="85"/>
      <c r="Z29" s="85"/>
      <c r="AA29" s="85"/>
      <c r="AB29" s="85"/>
      <c r="AC29" s="85"/>
      <c r="AD29" s="85"/>
      <c r="AE29" s="85"/>
      <c r="AF29" s="85"/>
      <c r="AG29" s="85"/>
      <c r="AH29" s="85"/>
      <c r="AI29" s="85"/>
      <c r="AJ29" s="89">
        <f t="shared" si="3"/>
        <v>0</v>
      </c>
      <c r="AK29" s="9">
        <f t="shared" si="4"/>
        <v>0</v>
      </c>
      <c r="AL29" s="9">
        <f t="shared" si="5"/>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111">
        <v>2.253401020005E12</v>
      </c>
      <c r="C30" s="83" t="s">
        <v>167</v>
      </c>
      <c r="D30" s="112" t="s">
        <v>106</v>
      </c>
      <c r="E30" s="85"/>
      <c r="F30" s="85"/>
      <c r="G30" s="85"/>
      <c r="H30" s="85"/>
      <c r="I30" s="85"/>
      <c r="J30" s="85"/>
      <c r="K30" s="85"/>
      <c r="L30" s="85"/>
      <c r="M30" s="85"/>
      <c r="N30" s="85"/>
      <c r="O30" s="85"/>
      <c r="P30" s="90"/>
      <c r="Q30" s="85"/>
      <c r="R30" s="85"/>
      <c r="S30" s="86"/>
      <c r="T30" s="86"/>
      <c r="U30" s="85"/>
      <c r="V30" s="85"/>
      <c r="W30" s="85"/>
      <c r="X30" s="85"/>
      <c r="Y30" s="85"/>
      <c r="Z30" s="85"/>
      <c r="AA30" s="85"/>
      <c r="AB30" s="85"/>
      <c r="AC30" s="85"/>
      <c r="AD30" s="85"/>
      <c r="AE30" s="85"/>
      <c r="AF30" s="85"/>
      <c r="AG30" s="85"/>
      <c r="AH30" s="85"/>
      <c r="AI30" s="85"/>
      <c r="AJ30" s="89">
        <f t="shared" si="3"/>
        <v>0</v>
      </c>
      <c r="AK30" s="9">
        <f t="shared" si="4"/>
        <v>0</v>
      </c>
      <c r="AL30" s="9">
        <f t="shared" si="5"/>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81">
        <v>25.0</v>
      </c>
      <c r="B31" s="111">
        <v>2.253403020031E12</v>
      </c>
      <c r="C31" s="83" t="s">
        <v>168</v>
      </c>
      <c r="D31" s="112" t="s">
        <v>112</v>
      </c>
      <c r="E31" s="85"/>
      <c r="F31" s="86"/>
      <c r="G31" s="85"/>
      <c r="H31" s="86" t="s">
        <v>53</v>
      </c>
      <c r="I31" s="85"/>
      <c r="J31" s="85"/>
      <c r="K31" s="85"/>
      <c r="L31" s="85"/>
      <c r="M31" s="85"/>
      <c r="N31" s="85"/>
      <c r="O31" s="86"/>
      <c r="P31" s="90"/>
      <c r="Q31" s="86"/>
      <c r="R31" s="85"/>
      <c r="S31" s="85"/>
      <c r="T31" s="85"/>
      <c r="U31" s="85"/>
      <c r="V31" s="86"/>
      <c r="W31" s="85"/>
      <c r="X31" s="86"/>
      <c r="Y31" s="86"/>
      <c r="Z31" s="86"/>
      <c r="AA31" s="85"/>
      <c r="AB31" s="85"/>
      <c r="AC31" s="85"/>
      <c r="AD31" s="85"/>
      <c r="AE31" s="86"/>
      <c r="AF31" s="86"/>
      <c r="AG31" s="85"/>
      <c r="AH31" s="85"/>
      <c r="AI31" s="85"/>
      <c r="AJ31" s="89">
        <f t="shared" si="3"/>
        <v>0</v>
      </c>
      <c r="AK31" s="9">
        <f t="shared" si="4"/>
        <v>1</v>
      </c>
      <c r="AL31" s="9">
        <f t="shared" si="5"/>
        <v>0</v>
      </c>
      <c r="AM31" s="93"/>
      <c r="AN31" s="93"/>
      <c r="AO31" s="64"/>
      <c r="AP31" s="76"/>
      <c r="AQ31" s="76"/>
      <c r="AR31" s="76"/>
      <c r="AS31" s="76"/>
      <c r="AT31" s="76"/>
      <c r="AU31" s="76"/>
      <c r="AV31" s="76"/>
      <c r="AW31" s="76"/>
      <c r="AX31" s="76"/>
      <c r="AY31" s="76"/>
      <c r="AZ31" s="76"/>
      <c r="BA31" s="76"/>
      <c r="BB31" s="76"/>
      <c r="BC31" s="76"/>
      <c r="BD31" s="76"/>
      <c r="BE31" s="76"/>
      <c r="BF31" s="76"/>
    </row>
    <row r="32" ht="21.0" customHeight="1">
      <c r="A32" s="81">
        <v>26.0</v>
      </c>
      <c r="B32" s="111">
        <v>2.253403020011E12</v>
      </c>
      <c r="C32" s="83" t="s">
        <v>169</v>
      </c>
      <c r="D32" s="112" t="s">
        <v>170</v>
      </c>
      <c r="E32" s="85"/>
      <c r="F32" s="85"/>
      <c r="G32" s="85"/>
      <c r="H32" s="86"/>
      <c r="I32" s="86"/>
      <c r="J32" s="85"/>
      <c r="K32" s="85"/>
      <c r="L32" s="85"/>
      <c r="M32" s="85"/>
      <c r="N32" s="85"/>
      <c r="O32" s="86"/>
      <c r="P32" s="90"/>
      <c r="Q32" s="86"/>
      <c r="R32" s="85"/>
      <c r="S32" s="86"/>
      <c r="T32" s="86"/>
      <c r="U32" s="86"/>
      <c r="V32" s="85"/>
      <c r="W32" s="86"/>
      <c r="X32" s="85"/>
      <c r="Y32" s="86"/>
      <c r="Z32" s="85"/>
      <c r="AA32" s="85"/>
      <c r="AB32" s="85"/>
      <c r="AC32" s="85"/>
      <c r="AD32" s="86"/>
      <c r="AE32" s="85"/>
      <c r="AF32" s="86"/>
      <c r="AG32" s="85"/>
      <c r="AH32" s="85"/>
      <c r="AI32" s="85"/>
      <c r="AJ32" s="89">
        <f t="shared" si="3"/>
        <v>0</v>
      </c>
      <c r="AK32" s="9">
        <f t="shared" si="4"/>
        <v>0</v>
      </c>
      <c r="AL32" s="9">
        <f t="shared" si="5"/>
        <v>0</v>
      </c>
      <c r="AM32" s="93"/>
      <c r="AN32" s="93"/>
      <c r="AO32" s="64"/>
      <c r="AP32" s="76"/>
      <c r="AQ32" s="76"/>
      <c r="AR32" s="76"/>
      <c r="AS32" s="76"/>
      <c r="AT32" s="76"/>
      <c r="AU32" s="76"/>
      <c r="AV32" s="76"/>
      <c r="AW32" s="76"/>
      <c r="AX32" s="76"/>
      <c r="AY32" s="76"/>
      <c r="AZ32" s="76"/>
      <c r="BA32" s="76"/>
      <c r="BB32" s="76"/>
      <c r="BC32" s="76"/>
      <c r="BD32" s="76"/>
      <c r="BE32" s="76"/>
      <c r="BF32" s="76"/>
    </row>
    <row r="33" ht="21.0" customHeight="1">
      <c r="A33" s="81">
        <v>27.0</v>
      </c>
      <c r="B33" s="111">
        <v>2.253401020006E12</v>
      </c>
      <c r="C33" s="95" t="s">
        <v>171</v>
      </c>
      <c r="D33" s="112" t="s">
        <v>172</v>
      </c>
      <c r="E33" s="86"/>
      <c r="F33" s="85"/>
      <c r="G33" s="85"/>
      <c r="H33" s="85"/>
      <c r="I33" s="85"/>
      <c r="J33" s="86"/>
      <c r="K33" s="85"/>
      <c r="L33" s="86"/>
      <c r="M33" s="86"/>
      <c r="N33" s="86"/>
      <c r="O33" s="86"/>
      <c r="P33" s="87"/>
      <c r="Q33" s="86"/>
      <c r="R33" s="85"/>
      <c r="S33" s="86"/>
      <c r="T33" s="86"/>
      <c r="U33" s="86"/>
      <c r="V33" s="86"/>
      <c r="W33" s="86"/>
      <c r="X33" s="85"/>
      <c r="Y33" s="86"/>
      <c r="Z33" s="86"/>
      <c r="AA33" s="85"/>
      <c r="AB33" s="86"/>
      <c r="AC33" s="85"/>
      <c r="AD33" s="85"/>
      <c r="AE33" s="85"/>
      <c r="AF33" s="85"/>
      <c r="AG33" s="85"/>
      <c r="AH33" s="85"/>
      <c r="AI33" s="86"/>
      <c r="AJ33" s="89">
        <f t="shared" si="3"/>
        <v>0</v>
      </c>
      <c r="AK33" s="9">
        <f t="shared" si="4"/>
        <v>0</v>
      </c>
      <c r="AL33" s="9">
        <f t="shared" si="5"/>
        <v>0</v>
      </c>
      <c r="AM33" s="93"/>
      <c r="AN33" s="93"/>
      <c r="AO33" s="64"/>
      <c r="AP33" s="76"/>
      <c r="AQ33" s="76"/>
      <c r="AR33" s="76"/>
      <c r="AS33" s="76"/>
      <c r="AT33" s="76"/>
      <c r="AU33" s="76"/>
      <c r="AV33" s="76"/>
      <c r="AW33" s="76"/>
      <c r="AX33" s="76"/>
      <c r="AY33" s="76"/>
      <c r="AZ33" s="76"/>
      <c r="BA33" s="76"/>
      <c r="BB33" s="76"/>
      <c r="BC33" s="76"/>
      <c r="BD33" s="76"/>
      <c r="BE33" s="76"/>
      <c r="BF33" s="76"/>
    </row>
    <row r="34" ht="21.0" customHeight="1">
      <c r="A34" s="81">
        <v>28.0</v>
      </c>
      <c r="B34" s="111">
        <v>2.253403020021E12</v>
      </c>
      <c r="C34" s="83" t="s">
        <v>173</v>
      </c>
      <c r="D34" s="112" t="s">
        <v>119</v>
      </c>
      <c r="E34" s="85"/>
      <c r="F34" s="86"/>
      <c r="G34" s="86"/>
      <c r="H34" s="85"/>
      <c r="I34" s="86"/>
      <c r="J34" s="85"/>
      <c r="K34" s="85"/>
      <c r="L34" s="85"/>
      <c r="M34" s="85"/>
      <c r="N34" s="85"/>
      <c r="O34" s="86"/>
      <c r="P34" s="90"/>
      <c r="Q34" s="86"/>
      <c r="R34" s="85"/>
      <c r="S34" s="86"/>
      <c r="T34" s="85"/>
      <c r="U34" s="86"/>
      <c r="V34" s="85"/>
      <c r="W34" s="85"/>
      <c r="X34" s="85"/>
      <c r="Y34" s="86"/>
      <c r="Z34" s="85"/>
      <c r="AA34" s="85"/>
      <c r="AB34" s="85"/>
      <c r="AC34" s="85"/>
      <c r="AD34" s="85"/>
      <c r="AE34" s="85"/>
      <c r="AF34" s="85"/>
      <c r="AG34" s="86"/>
      <c r="AH34" s="85"/>
      <c r="AI34" s="85"/>
      <c r="AJ34" s="89">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111">
        <v>2.253402020013E12</v>
      </c>
      <c r="C35" s="95" t="s">
        <v>174</v>
      </c>
      <c r="D35" s="112" t="s">
        <v>119</v>
      </c>
      <c r="E35" s="86"/>
      <c r="F35" s="86"/>
      <c r="G35" s="86"/>
      <c r="H35" s="86"/>
      <c r="I35" s="85"/>
      <c r="J35" s="86"/>
      <c r="K35" s="85"/>
      <c r="L35" s="85"/>
      <c r="M35" s="86"/>
      <c r="N35" s="85"/>
      <c r="O35" s="85"/>
      <c r="P35" s="87"/>
      <c r="Q35" s="86"/>
      <c r="R35" s="85"/>
      <c r="S35" s="85"/>
      <c r="T35" s="85"/>
      <c r="U35" s="85"/>
      <c r="V35" s="85"/>
      <c r="W35" s="86"/>
      <c r="X35" s="85"/>
      <c r="Y35" s="85"/>
      <c r="Z35" s="85"/>
      <c r="AA35" s="85"/>
      <c r="AB35" s="86"/>
      <c r="AC35" s="86"/>
      <c r="AD35" s="86"/>
      <c r="AE35" s="85"/>
      <c r="AF35" s="86"/>
      <c r="AG35" s="86"/>
      <c r="AH35" s="86"/>
      <c r="AI35" s="86"/>
      <c r="AJ35" s="89">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111">
        <v>2.25340302013E12</v>
      </c>
      <c r="C36" s="83" t="s">
        <v>120</v>
      </c>
      <c r="D36" s="112" t="s">
        <v>153</v>
      </c>
      <c r="E36" s="85"/>
      <c r="F36" s="85"/>
      <c r="G36" s="85"/>
      <c r="H36" s="85"/>
      <c r="I36" s="85"/>
      <c r="J36" s="86"/>
      <c r="K36" s="85"/>
      <c r="L36" s="85"/>
      <c r="M36" s="86"/>
      <c r="N36" s="86"/>
      <c r="O36" s="86"/>
      <c r="P36" s="90"/>
      <c r="Q36" s="85"/>
      <c r="R36" s="85"/>
      <c r="S36" s="85"/>
      <c r="T36" s="85"/>
      <c r="U36" s="86"/>
      <c r="V36" s="85"/>
      <c r="W36" s="86"/>
      <c r="X36" s="85"/>
      <c r="Y36" s="85"/>
      <c r="Z36" s="85"/>
      <c r="AA36" s="85"/>
      <c r="AB36" s="86"/>
      <c r="AC36" s="85"/>
      <c r="AD36" s="85"/>
      <c r="AE36" s="86"/>
      <c r="AF36" s="86"/>
      <c r="AG36" s="86"/>
      <c r="AH36" s="85"/>
      <c r="AI36" s="85"/>
      <c r="AJ36" s="89">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111">
        <v>2.253403020153E12</v>
      </c>
      <c r="C37" s="83" t="s">
        <v>175</v>
      </c>
      <c r="D37" s="112" t="s">
        <v>176</v>
      </c>
      <c r="E37" s="85"/>
      <c r="F37" s="86"/>
      <c r="G37" s="85"/>
      <c r="H37" s="86"/>
      <c r="I37" s="86"/>
      <c r="J37" s="86"/>
      <c r="K37" s="85"/>
      <c r="L37" s="85"/>
      <c r="M37" s="86"/>
      <c r="N37" s="86"/>
      <c r="O37" s="86"/>
      <c r="P37" s="90"/>
      <c r="Q37" s="85"/>
      <c r="R37" s="85"/>
      <c r="S37" s="85"/>
      <c r="T37" s="85"/>
      <c r="U37" s="86"/>
      <c r="V37" s="85"/>
      <c r="W37" s="85"/>
      <c r="X37" s="85"/>
      <c r="Y37" s="86"/>
      <c r="Z37" s="86"/>
      <c r="AA37" s="85"/>
      <c r="AB37" s="85"/>
      <c r="AC37" s="85"/>
      <c r="AD37" s="85"/>
      <c r="AE37" s="85"/>
      <c r="AF37" s="85"/>
      <c r="AG37" s="86"/>
      <c r="AH37" s="85"/>
      <c r="AI37" s="85"/>
      <c r="AJ37" s="89">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111"/>
      <c r="C38" s="83"/>
      <c r="D38" s="112"/>
      <c r="E38" s="85"/>
      <c r="F38" s="85"/>
      <c r="G38" s="85"/>
      <c r="H38" s="85"/>
      <c r="I38" s="85"/>
      <c r="J38" s="85"/>
      <c r="K38" s="85"/>
      <c r="L38" s="85"/>
      <c r="M38" s="85"/>
      <c r="N38" s="85"/>
      <c r="O38" s="85"/>
      <c r="P38" s="90"/>
      <c r="Q38" s="85"/>
      <c r="R38" s="85"/>
      <c r="S38" s="85"/>
      <c r="T38" s="85"/>
      <c r="U38" s="85"/>
      <c r="V38" s="85"/>
      <c r="W38" s="85"/>
      <c r="X38" s="85"/>
      <c r="Y38" s="85"/>
      <c r="Z38" s="85"/>
      <c r="AA38" s="85"/>
      <c r="AB38" s="85"/>
      <c r="AC38" s="85"/>
      <c r="AD38" s="85"/>
      <c r="AE38" s="85"/>
      <c r="AF38" s="85"/>
      <c r="AG38" s="85"/>
      <c r="AH38" s="85"/>
      <c r="AI38" s="85"/>
      <c r="AJ38" s="89">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111"/>
      <c r="C39" s="83"/>
      <c r="D39" s="112"/>
      <c r="E39" s="85"/>
      <c r="F39" s="85"/>
      <c r="G39" s="85"/>
      <c r="H39" s="85"/>
      <c r="I39" s="85"/>
      <c r="J39" s="85"/>
      <c r="K39" s="85"/>
      <c r="L39" s="85"/>
      <c r="M39" s="85"/>
      <c r="N39" s="85"/>
      <c r="O39" s="85"/>
      <c r="P39" s="90"/>
      <c r="Q39" s="85"/>
      <c r="R39" s="85"/>
      <c r="S39" s="85"/>
      <c r="T39" s="85"/>
      <c r="U39" s="85"/>
      <c r="V39" s="85"/>
      <c r="W39" s="85"/>
      <c r="X39" s="85"/>
      <c r="Y39" s="85"/>
      <c r="Z39" s="85"/>
      <c r="AA39" s="85"/>
      <c r="AB39" s="85"/>
      <c r="AC39" s="85"/>
      <c r="AD39" s="85"/>
      <c r="AE39" s="85"/>
      <c r="AF39" s="85"/>
      <c r="AG39" s="85"/>
      <c r="AH39" s="85"/>
      <c r="AI39" s="85"/>
      <c r="AJ39" s="89">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111"/>
      <c r="C40" s="83"/>
      <c r="D40" s="112"/>
      <c r="E40" s="85"/>
      <c r="F40" s="85"/>
      <c r="G40" s="85"/>
      <c r="H40" s="85"/>
      <c r="I40" s="85"/>
      <c r="J40" s="85"/>
      <c r="K40" s="85"/>
      <c r="L40" s="85"/>
      <c r="M40" s="85"/>
      <c r="N40" s="85"/>
      <c r="O40" s="85"/>
      <c r="P40" s="90"/>
      <c r="Q40" s="85"/>
      <c r="R40" s="85"/>
      <c r="S40" s="85"/>
      <c r="T40" s="85"/>
      <c r="U40" s="85"/>
      <c r="V40" s="85"/>
      <c r="W40" s="85"/>
      <c r="X40" s="85"/>
      <c r="Y40" s="85"/>
      <c r="Z40" s="85"/>
      <c r="AA40" s="85"/>
      <c r="AB40" s="85"/>
      <c r="AC40" s="85"/>
      <c r="AD40" s="85"/>
      <c r="AE40" s="85"/>
      <c r="AF40" s="85"/>
      <c r="AG40" s="85"/>
      <c r="AH40" s="85"/>
      <c r="AI40" s="85"/>
      <c r="AJ40" s="89">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11"/>
      <c r="C41" s="83"/>
      <c r="D41" s="112"/>
      <c r="E41" s="85"/>
      <c r="F41" s="85"/>
      <c r="G41" s="85"/>
      <c r="H41" s="85"/>
      <c r="I41" s="85"/>
      <c r="J41" s="85"/>
      <c r="K41" s="85"/>
      <c r="L41" s="85"/>
      <c r="M41" s="85"/>
      <c r="N41" s="85"/>
      <c r="O41" s="85"/>
      <c r="P41" s="90"/>
      <c r="Q41" s="85"/>
      <c r="R41" s="85"/>
      <c r="S41" s="85"/>
      <c r="T41" s="85"/>
      <c r="U41" s="85"/>
      <c r="V41" s="85"/>
      <c r="W41" s="85"/>
      <c r="X41" s="85"/>
      <c r="Y41" s="85"/>
      <c r="Z41" s="85"/>
      <c r="AA41" s="85"/>
      <c r="AB41" s="85"/>
      <c r="AC41" s="85"/>
      <c r="AD41" s="85"/>
      <c r="AE41" s="85"/>
      <c r="AF41" s="85"/>
      <c r="AG41" s="85"/>
      <c r="AH41" s="85"/>
      <c r="AI41" s="85"/>
      <c r="AJ41" s="89">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105" t="s">
        <v>124</v>
      </c>
      <c r="B42" s="33"/>
      <c r="C42" s="33"/>
      <c r="D42" s="33"/>
      <c r="E42" s="33"/>
      <c r="F42" s="33"/>
      <c r="G42" s="33"/>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4"/>
      <c r="AJ42" s="89">
        <f t="shared" ref="AJ42:AL42" si="6">SUM(AJ8:AJ41)</f>
        <v>0</v>
      </c>
      <c r="AK42" s="89">
        <f t="shared" si="6"/>
        <v>3</v>
      </c>
      <c r="AL42" s="89">
        <f t="shared" si="6"/>
        <v>0</v>
      </c>
      <c r="AM42" s="89" t="s">
        <v>125</v>
      </c>
      <c r="AN42" s="89" t="s">
        <v>126</v>
      </c>
      <c r="AO42" s="89" t="s">
        <v>127</v>
      </c>
      <c r="AP42" s="64"/>
      <c r="AQ42" s="64"/>
      <c r="AR42" s="76"/>
      <c r="AS42" s="76"/>
      <c r="AT42" s="76"/>
      <c r="AU42" s="76"/>
      <c r="AV42" s="76"/>
      <c r="AW42" s="76"/>
      <c r="AX42" s="76"/>
      <c r="AY42" s="76"/>
      <c r="AZ42" s="76"/>
      <c r="BA42" s="76"/>
      <c r="BB42" s="76"/>
      <c r="BC42" s="76"/>
      <c r="BD42" s="76"/>
      <c r="BE42" s="76"/>
      <c r="BF42" s="76"/>
    </row>
    <row r="43" ht="21.0" customHeight="1">
      <c r="A43" s="106" t="s">
        <v>128</v>
      </c>
      <c r="B43" s="33"/>
      <c r="C43" s="33"/>
      <c r="D43" s="33"/>
      <c r="E43" s="33"/>
      <c r="F43" s="33"/>
      <c r="G43" s="33"/>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4"/>
      <c r="AM43" s="89"/>
      <c r="AN43" s="89"/>
      <c r="AO43" s="89"/>
      <c r="AP43" s="64"/>
      <c r="AQ43" s="64"/>
      <c r="AR43" s="76"/>
      <c r="AS43" s="76"/>
      <c r="AT43" s="76"/>
      <c r="AU43" s="76"/>
      <c r="AV43" s="76"/>
      <c r="AW43" s="76"/>
      <c r="AX43" s="76"/>
      <c r="AY43" s="76"/>
      <c r="AZ43" s="76"/>
      <c r="BA43" s="76"/>
      <c r="BB43" s="76"/>
      <c r="BC43" s="76"/>
      <c r="BD43" s="76"/>
      <c r="BE43" s="76"/>
      <c r="BF43" s="76"/>
    </row>
    <row r="44" ht="18.0" customHeight="1">
      <c r="A44" s="107"/>
      <c r="B44" s="107"/>
      <c r="C44" s="108"/>
      <c r="E44" s="65"/>
      <c r="F44" s="65"/>
      <c r="G44" s="65"/>
      <c r="H44" s="109"/>
      <c r="I44" s="110"/>
      <c r="J44" s="110"/>
      <c r="K44" s="110"/>
      <c r="L44" s="110"/>
      <c r="M44" s="110"/>
      <c r="N44" s="110"/>
      <c r="O44" s="110"/>
      <c r="P44" s="110"/>
      <c r="Q44" s="110"/>
      <c r="R44" s="110"/>
      <c r="S44" s="110"/>
      <c r="T44" s="110"/>
      <c r="U44" s="110"/>
      <c r="V44" s="110"/>
      <c r="W44" s="110"/>
      <c r="X44" s="110"/>
      <c r="Y44" s="110"/>
      <c r="Z44" s="110"/>
      <c r="AA44" s="110"/>
      <c r="AB44" s="110"/>
      <c r="AC44" s="110"/>
      <c r="AD44" s="110"/>
      <c r="AE44" s="110"/>
      <c r="AF44" s="110"/>
      <c r="AG44" s="110"/>
      <c r="AH44" s="110"/>
      <c r="AI44" s="110"/>
      <c r="AJ44" s="110"/>
      <c r="AK44" s="110"/>
      <c r="AL44" s="110"/>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108"/>
      <c r="D45" s="65"/>
      <c r="E45" s="65"/>
      <c r="F45" s="65"/>
      <c r="G45" s="65"/>
      <c r="H45" s="110"/>
      <c r="I45" s="110"/>
      <c r="J45" s="110"/>
      <c r="K45" s="110"/>
      <c r="L45" s="110"/>
      <c r="M45" s="110"/>
      <c r="N45" s="110"/>
      <c r="O45" s="110"/>
      <c r="P45" s="110"/>
      <c r="Q45" s="110"/>
      <c r="R45" s="110"/>
      <c r="S45" s="110"/>
      <c r="T45" s="110"/>
      <c r="U45" s="110"/>
      <c r="V45" s="110"/>
      <c r="W45" s="110"/>
      <c r="X45" s="110"/>
      <c r="Y45" s="110"/>
      <c r="Z45" s="110"/>
      <c r="AA45" s="110"/>
      <c r="AB45" s="110"/>
      <c r="AC45" s="110"/>
      <c r="AD45" s="110"/>
      <c r="AE45" s="110"/>
      <c r="AF45" s="110"/>
      <c r="AG45" s="110"/>
      <c r="AH45" s="110"/>
      <c r="AI45" s="110"/>
      <c r="AJ45" s="110"/>
      <c r="AK45" s="110"/>
      <c r="AL45" s="110"/>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108"/>
      <c r="D46" s="65"/>
      <c r="E46" s="65"/>
      <c r="F46" s="65"/>
      <c r="G46" s="65"/>
      <c r="H46" s="110"/>
      <c r="I46" s="110"/>
      <c r="J46" s="110"/>
      <c r="K46" s="110"/>
      <c r="L46" s="110"/>
      <c r="M46" s="110"/>
      <c r="N46" s="110"/>
      <c r="O46" s="110"/>
      <c r="P46" s="110"/>
      <c r="Q46" s="110"/>
      <c r="R46" s="110"/>
      <c r="S46" s="110"/>
      <c r="T46" s="110"/>
      <c r="U46" s="110"/>
      <c r="V46" s="110"/>
      <c r="W46" s="110"/>
      <c r="X46" s="110"/>
      <c r="Y46" s="110"/>
      <c r="Z46" s="110"/>
      <c r="AA46" s="110"/>
      <c r="AB46" s="110"/>
      <c r="AC46" s="110"/>
      <c r="AD46" s="110"/>
      <c r="AE46" s="110"/>
      <c r="AF46" s="110"/>
      <c r="AG46" s="110"/>
      <c r="AH46" s="110"/>
      <c r="AI46" s="110"/>
      <c r="AJ46" s="110"/>
      <c r="AK46" s="110"/>
      <c r="AL46" s="110"/>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108"/>
      <c r="E47" s="65"/>
      <c r="F47" s="65"/>
      <c r="G47" s="65"/>
      <c r="H47" s="110"/>
      <c r="I47" s="110"/>
      <c r="J47" s="110"/>
      <c r="K47" s="110"/>
      <c r="L47" s="110"/>
      <c r="M47" s="110"/>
      <c r="N47" s="110"/>
      <c r="O47" s="110"/>
      <c r="P47" s="110"/>
      <c r="Q47" s="110"/>
      <c r="R47" s="110"/>
      <c r="S47" s="110"/>
      <c r="T47" s="110"/>
      <c r="U47" s="110"/>
      <c r="V47" s="110"/>
      <c r="W47" s="110"/>
      <c r="X47" s="110"/>
      <c r="Y47" s="110"/>
      <c r="Z47" s="110"/>
      <c r="AA47" s="110"/>
      <c r="AB47" s="110"/>
      <c r="AC47" s="110"/>
      <c r="AD47" s="110"/>
      <c r="AE47" s="110"/>
      <c r="AF47" s="110"/>
      <c r="AG47" s="110"/>
      <c r="AH47" s="110"/>
      <c r="AI47" s="110"/>
      <c r="AJ47" s="110"/>
      <c r="AK47" s="110"/>
      <c r="AL47" s="110"/>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108"/>
      <c r="H48" s="110"/>
      <c r="I48" s="110"/>
      <c r="J48" s="110"/>
      <c r="K48" s="110"/>
      <c r="L48" s="110"/>
      <c r="M48" s="110"/>
      <c r="N48" s="110"/>
      <c r="O48" s="110"/>
      <c r="P48" s="110"/>
      <c r="Q48" s="110"/>
      <c r="R48" s="110"/>
      <c r="S48" s="110"/>
      <c r="T48" s="110"/>
      <c r="U48" s="110"/>
      <c r="V48" s="110"/>
      <c r="W48" s="110"/>
      <c r="X48" s="110"/>
      <c r="Y48" s="110"/>
      <c r="Z48" s="110"/>
      <c r="AA48" s="110"/>
      <c r="AB48" s="110"/>
      <c r="AC48" s="110"/>
      <c r="AD48" s="110"/>
      <c r="AE48" s="110"/>
      <c r="AF48" s="110"/>
      <c r="AG48" s="110"/>
      <c r="AH48" s="110"/>
      <c r="AI48" s="110"/>
      <c r="AJ48" s="110"/>
      <c r="AK48" s="110"/>
      <c r="AL48" s="110"/>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108"/>
      <c r="F49" s="65"/>
      <c r="G49" s="65"/>
      <c r="H49" s="110"/>
      <c r="I49" s="110"/>
      <c r="J49" s="110"/>
      <c r="K49" s="110"/>
      <c r="L49" s="110"/>
      <c r="M49" s="110"/>
      <c r="N49" s="110"/>
      <c r="O49" s="110"/>
      <c r="P49" s="110"/>
      <c r="Q49" s="110"/>
      <c r="R49" s="110"/>
      <c r="S49" s="110"/>
      <c r="T49" s="110"/>
      <c r="U49" s="110"/>
      <c r="V49" s="110"/>
      <c r="W49" s="110"/>
      <c r="X49" s="110"/>
      <c r="Y49" s="110"/>
      <c r="Z49" s="110"/>
      <c r="AA49" s="110"/>
      <c r="AB49" s="110"/>
      <c r="AC49" s="110"/>
      <c r="AD49" s="110"/>
      <c r="AE49" s="110"/>
      <c r="AF49" s="110"/>
      <c r="AG49" s="110"/>
      <c r="AH49" s="110"/>
      <c r="AI49" s="110"/>
      <c r="AJ49" s="110"/>
      <c r="AK49" s="110"/>
      <c r="AL49" s="110"/>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108"/>
      <c r="E50" s="65"/>
      <c r="F50" s="65"/>
      <c r="G50" s="65"/>
      <c r="H50" s="110"/>
      <c r="I50" s="110"/>
      <c r="J50" s="110"/>
      <c r="K50" s="110"/>
      <c r="L50" s="110"/>
      <c r="M50" s="110"/>
      <c r="N50" s="110"/>
      <c r="O50" s="110"/>
      <c r="P50" s="110"/>
      <c r="Q50" s="110"/>
      <c r="R50" s="110"/>
      <c r="S50" s="110"/>
      <c r="T50" s="110"/>
      <c r="U50" s="110"/>
      <c r="V50" s="110"/>
      <c r="W50" s="110"/>
      <c r="X50" s="110"/>
      <c r="Y50" s="110"/>
      <c r="Z50" s="110"/>
      <c r="AA50" s="110"/>
      <c r="AB50" s="110"/>
      <c r="AC50" s="110"/>
      <c r="AD50" s="110"/>
      <c r="AE50" s="110"/>
      <c r="AF50" s="110"/>
      <c r="AG50" s="110"/>
      <c r="AH50" s="110"/>
      <c r="AI50" s="110"/>
      <c r="AJ50" s="110"/>
      <c r="AK50" s="110"/>
      <c r="AL50" s="110"/>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42:AI42"/>
    <mergeCell ref="A43:AL43"/>
    <mergeCell ref="C44:D44"/>
    <mergeCell ref="C47:D47"/>
    <mergeCell ref="C48:G48"/>
    <mergeCell ref="C49:E49"/>
    <mergeCell ref="C50:D50"/>
    <mergeCell ref="O4:Q4"/>
    <mergeCell ref="R4:T4"/>
    <mergeCell ref="A5:A6"/>
    <mergeCell ref="B5:B6"/>
    <mergeCell ref="AJ5:AJ6"/>
    <mergeCell ref="AK5:AK6"/>
    <mergeCell ref="AL5:AL6"/>
  </mergeCells>
  <conditionalFormatting sqref="E6:G41 H6 I6:N41 O6:P6 Q6:AI41">
    <cfRule type="expression" dxfId="0" priority="1">
      <formula>IF(E$6="CN",1,0)</formula>
    </cfRule>
  </conditionalFormatting>
  <conditionalFormatting sqref="E6:G41 H6 I6:N41 O6:P6 Q6:AI41">
    <cfRule type="expression" dxfId="1" priority="2">
      <formula>IF(E$6="CN",1,0)</formula>
    </cfRule>
  </conditionalFormatting>
  <printOptions/>
  <pageMargins bottom="0.16875" footer="0.0" header="0.0" left="0.309027777777778" right="0.25" top="0.309027777777778"/>
  <pageSetup orientation="landscape"/>
  <colBreaks count="1" manualBreakCount="1">
    <brk id="38" man="1"/>
  </colBreaks>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21.14"/>
    <col customWidth="1" min="3" max="3" width="26.57"/>
    <col customWidth="1" min="4" max="4" width="10.43"/>
    <col customWidth="1" min="5" max="5" width="3.86"/>
    <col customWidth="1" min="6" max="17" width="4.0"/>
    <col customWidth="1" min="18" max="18" width="4.86"/>
    <col customWidth="1" min="19"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177</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178</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3.0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45352</v>
      </c>
      <c r="F5" s="74">
        <f t="shared" ref="F5:AI5" si="1">E5+1</f>
        <v>45353</v>
      </c>
      <c r="G5" s="74">
        <f t="shared" si="1"/>
        <v>45354</v>
      </c>
      <c r="H5" s="74">
        <f t="shared" si="1"/>
        <v>45355</v>
      </c>
      <c r="I5" s="74">
        <f t="shared" si="1"/>
        <v>45356</v>
      </c>
      <c r="J5" s="74">
        <f t="shared" si="1"/>
        <v>45357</v>
      </c>
      <c r="K5" s="74">
        <f t="shared" si="1"/>
        <v>45358</v>
      </c>
      <c r="L5" s="74">
        <f t="shared" si="1"/>
        <v>45359</v>
      </c>
      <c r="M5" s="74">
        <f t="shared" si="1"/>
        <v>45360</v>
      </c>
      <c r="N5" s="74">
        <f t="shared" si="1"/>
        <v>45361</v>
      </c>
      <c r="O5" s="74">
        <f t="shared" si="1"/>
        <v>45362</v>
      </c>
      <c r="P5" s="74">
        <f t="shared" si="1"/>
        <v>45363</v>
      </c>
      <c r="Q5" s="74">
        <f t="shared" si="1"/>
        <v>45364</v>
      </c>
      <c r="R5" s="74">
        <f t="shared" si="1"/>
        <v>45365</v>
      </c>
      <c r="S5" s="74">
        <f t="shared" si="1"/>
        <v>45366</v>
      </c>
      <c r="T5" s="74">
        <f t="shared" si="1"/>
        <v>45367</v>
      </c>
      <c r="U5" s="74">
        <f t="shared" si="1"/>
        <v>45368</v>
      </c>
      <c r="V5" s="74">
        <f t="shared" si="1"/>
        <v>45369</v>
      </c>
      <c r="W5" s="74">
        <f t="shared" si="1"/>
        <v>45370</v>
      </c>
      <c r="X5" s="74">
        <f t="shared" si="1"/>
        <v>45371</v>
      </c>
      <c r="Y5" s="74">
        <f t="shared" si="1"/>
        <v>45372</v>
      </c>
      <c r="Z5" s="74">
        <f t="shared" si="1"/>
        <v>45373</v>
      </c>
      <c r="AA5" s="74">
        <f t="shared" si="1"/>
        <v>45374</v>
      </c>
      <c r="AB5" s="74">
        <f t="shared" si="1"/>
        <v>45375</v>
      </c>
      <c r="AC5" s="74">
        <f t="shared" si="1"/>
        <v>45376</v>
      </c>
      <c r="AD5" s="74">
        <f t="shared" si="1"/>
        <v>45377</v>
      </c>
      <c r="AE5" s="74">
        <f t="shared" si="1"/>
        <v>45378</v>
      </c>
      <c r="AF5" s="74">
        <f t="shared" si="1"/>
        <v>45379</v>
      </c>
      <c r="AG5" s="74">
        <f t="shared" si="1"/>
        <v>45380</v>
      </c>
      <c r="AH5" s="74">
        <f t="shared" si="1"/>
        <v>45381</v>
      </c>
      <c r="AI5" s="74">
        <f t="shared" si="1"/>
        <v>45382</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6</v>
      </c>
      <c r="F6" s="80">
        <f t="shared" si="2"/>
        <v>7</v>
      </c>
      <c r="G6" s="80" t="str">
        <f t="shared" si="2"/>
        <v>CN</v>
      </c>
      <c r="H6" s="80">
        <f t="shared" si="2"/>
        <v>2</v>
      </c>
      <c r="I6" s="80">
        <f t="shared" si="2"/>
        <v>3</v>
      </c>
      <c r="J6" s="80">
        <f t="shared" si="2"/>
        <v>4</v>
      </c>
      <c r="K6" s="80">
        <f t="shared" si="2"/>
        <v>5</v>
      </c>
      <c r="L6" s="80">
        <f t="shared" si="2"/>
        <v>6</v>
      </c>
      <c r="M6" s="80">
        <f t="shared" si="2"/>
        <v>7</v>
      </c>
      <c r="N6" s="80" t="str">
        <f t="shared" si="2"/>
        <v>CN</v>
      </c>
      <c r="O6" s="80">
        <f t="shared" si="2"/>
        <v>2</v>
      </c>
      <c r="P6" s="80">
        <f t="shared" si="2"/>
        <v>3</v>
      </c>
      <c r="Q6" s="80">
        <f t="shared" si="2"/>
        <v>4</v>
      </c>
      <c r="R6" s="80">
        <f t="shared" si="2"/>
        <v>5</v>
      </c>
      <c r="S6" s="80">
        <f t="shared" si="2"/>
        <v>6</v>
      </c>
      <c r="T6" s="80">
        <f t="shared" si="2"/>
        <v>7</v>
      </c>
      <c r="U6" s="80" t="str">
        <f t="shared" si="2"/>
        <v>CN</v>
      </c>
      <c r="V6" s="80">
        <f t="shared" si="2"/>
        <v>2</v>
      </c>
      <c r="W6" s="80">
        <f t="shared" si="2"/>
        <v>3</v>
      </c>
      <c r="X6" s="80">
        <f t="shared" si="2"/>
        <v>4</v>
      </c>
      <c r="Y6" s="80">
        <f t="shared" si="2"/>
        <v>5</v>
      </c>
      <c r="Z6" s="80">
        <f t="shared" si="2"/>
        <v>6</v>
      </c>
      <c r="AA6" s="80">
        <f t="shared" si="2"/>
        <v>7</v>
      </c>
      <c r="AB6" s="80" t="str">
        <f t="shared" si="2"/>
        <v>CN</v>
      </c>
      <c r="AC6" s="80">
        <f t="shared" si="2"/>
        <v>2</v>
      </c>
      <c r="AD6" s="80">
        <f t="shared" si="2"/>
        <v>3</v>
      </c>
      <c r="AE6" s="80">
        <f t="shared" si="2"/>
        <v>4</v>
      </c>
      <c r="AF6" s="80">
        <f t="shared" si="2"/>
        <v>5</v>
      </c>
      <c r="AG6" s="80">
        <f t="shared" si="2"/>
        <v>6</v>
      </c>
      <c r="AH6" s="80">
        <f t="shared" si="2"/>
        <v>7</v>
      </c>
      <c r="AI6" s="80" t="str">
        <f t="shared" si="2"/>
        <v>CN</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111">
        <v>2.253401130028E12</v>
      </c>
      <c r="C7" s="83" t="s">
        <v>179</v>
      </c>
      <c r="D7" s="113" t="s">
        <v>130</v>
      </c>
      <c r="E7" s="85"/>
      <c r="F7" s="86"/>
      <c r="G7" s="85"/>
      <c r="H7" s="85"/>
      <c r="I7" s="85"/>
      <c r="J7" s="85"/>
      <c r="K7" s="85"/>
      <c r="L7" s="85"/>
      <c r="M7" s="86"/>
      <c r="N7" s="85"/>
      <c r="O7" s="85"/>
      <c r="P7" s="87"/>
      <c r="Q7" s="85"/>
      <c r="R7" s="86"/>
      <c r="S7" s="85"/>
      <c r="T7" s="88"/>
      <c r="U7" s="86"/>
      <c r="V7" s="88"/>
      <c r="W7" s="85"/>
      <c r="X7" s="86"/>
      <c r="Y7" s="86"/>
      <c r="Z7" s="85"/>
      <c r="AA7" s="85"/>
      <c r="AB7" s="85"/>
      <c r="AC7" s="85"/>
      <c r="AD7" s="85"/>
      <c r="AE7" s="85"/>
      <c r="AF7" s="85"/>
      <c r="AG7" s="86"/>
      <c r="AH7" s="86"/>
      <c r="AI7" s="86"/>
      <c r="AJ7" s="89">
        <f t="shared" ref="AJ7:AJ46" si="3">COUNTIF(E7:AI7,"K")+2*COUNTIF(E7:AI7,"2K")+COUNTIF(E7:AI7,"TK")+COUNTIF(E7:AI7,"KT")+COUNTIF(E7:AI7,"PK")+COUNTIF(E7:AI7,"KP")+2*COUNTIF(E7:AI7,"K2")</f>
        <v>0</v>
      </c>
      <c r="AK7" s="9">
        <f t="shared" ref="AK7:AK46" si="4">COUNTIF(F7:AJ7,"P")+2*COUNTIF(F7:AJ7,"2P")+COUNTIF(F7:AJ7,"TP")+COUNTIF(F7:AJ7,"PT")+COUNTIF(F7:AJ7,"PK")+COUNTIF(F7:AJ7,"KP")+2*COUNTIF(F7:AJ7,"P2")</f>
        <v>0</v>
      </c>
      <c r="AL7" s="9">
        <f t="shared" ref="AL7:AL46"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111">
        <v>2.253401130016E12</v>
      </c>
      <c r="C8" s="83" t="s">
        <v>180</v>
      </c>
      <c r="D8" s="113" t="s">
        <v>130</v>
      </c>
      <c r="E8" s="85"/>
      <c r="F8" s="85"/>
      <c r="G8" s="85"/>
      <c r="H8" s="85"/>
      <c r="I8" s="85"/>
      <c r="J8" s="85"/>
      <c r="K8" s="86" t="s">
        <v>53</v>
      </c>
      <c r="L8" s="85"/>
      <c r="M8" s="85"/>
      <c r="N8" s="85"/>
      <c r="O8" s="85"/>
      <c r="P8" s="87" t="s">
        <v>53</v>
      </c>
      <c r="Q8" s="86" t="s">
        <v>53</v>
      </c>
      <c r="R8" s="86" t="s">
        <v>53</v>
      </c>
      <c r="S8" s="86" t="s">
        <v>53</v>
      </c>
      <c r="T8" s="114"/>
      <c r="U8" s="85"/>
      <c r="V8" s="91"/>
      <c r="W8" s="85"/>
      <c r="X8" s="85"/>
      <c r="Y8" s="85"/>
      <c r="Z8" s="86"/>
      <c r="AA8" s="85"/>
      <c r="AB8" s="85"/>
      <c r="AC8" s="85"/>
      <c r="AD8" s="85"/>
      <c r="AE8" s="86"/>
      <c r="AF8" s="86"/>
      <c r="AG8" s="85"/>
      <c r="AH8" s="85"/>
      <c r="AI8" s="85"/>
      <c r="AJ8" s="89">
        <f t="shared" si="3"/>
        <v>0</v>
      </c>
      <c r="AK8" s="9">
        <f t="shared" si="4"/>
        <v>5</v>
      </c>
      <c r="AL8" s="9">
        <f t="shared" si="5"/>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111">
        <v>2.253401020003E12</v>
      </c>
      <c r="C9" s="83" t="s">
        <v>181</v>
      </c>
      <c r="D9" s="113" t="s">
        <v>130</v>
      </c>
      <c r="E9" s="85"/>
      <c r="F9" s="85"/>
      <c r="G9" s="85"/>
      <c r="H9" s="85"/>
      <c r="I9" s="85"/>
      <c r="J9" s="86"/>
      <c r="K9" s="85"/>
      <c r="L9" s="85"/>
      <c r="M9" s="85"/>
      <c r="N9" s="86"/>
      <c r="O9" s="85"/>
      <c r="P9" s="90"/>
      <c r="Q9" s="86"/>
      <c r="R9" s="85"/>
      <c r="S9" s="85"/>
      <c r="T9" s="88"/>
      <c r="U9" s="85"/>
      <c r="V9" s="88"/>
      <c r="W9" s="85"/>
      <c r="X9" s="86"/>
      <c r="Y9" s="85"/>
      <c r="Z9" s="86"/>
      <c r="AA9" s="85"/>
      <c r="AB9" s="85"/>
      <c r="AC9" s="85"/>
      <c r="AD9" s="85"/>
      <c r="AE9" s="85"/>
      <c r="AF9" s="86"/>
      <c r="AG9" s="85"/>
      <c r="AH9" s="85"/>
      <c r="AI9" s="85"/>
      <c r="AJ9" s="89">
        <f t="shared" si="3"/>
        <v>0</v>
      </c>
      <c r="AK9" s="9">
        <f t="shared" si="4"/>
        <v>0</v>
      </c>
      <c r="AL9" s="9">
        <f t="shared" si="5"/>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111">
        <v>2.253401130008E12</v>
      </c>
      <c r="C10" s="83" t="s">
        <v>182</v>
      </c>
      <c r="D10" s="115" t="s">
        <v>183</v>
      </c>
      <c r="E10" s="86"/>
      <c r="F10" s="86"/>
      <c r="G10" s="86"/>
      <c r="H10" s="85"/>
      <c r="I10" s="85"/>
      <c r="J10" s="86"/>
      <c r="K10" s="85"/>
      <c r="L10" s="86"/>
      <c r="M10" s="85"/>
      <c r="N10" s="86"/>
      <c r="O10" s="86"/>
      <c r="P10" s="87"/>
      <c r="Q10" s="85"/>
      <c r="R10" s="85"/>
      <c r="S10" s="85"/>
      <c r="T10" s="88"/>
      <c r="U10" s="85"/>
      <c r="V10" s="88"/>
      <c r="W10" s="86"/>
      <c r="X10" s="85"/>
      <c r="Y10" s="86"/>
      <c r="Z10" s="86"/>
      <c r="AA10" s="85"/>
      <c r="AB10" s="85"/>
      <c r="AC10" s="86"/>
      <c r="AD10" s="85"/>
      <c r="AE10" s="86"/>
      <c r="AF10" s="86"/>
      <c r="AG10" s="85"/>
      <c r="AH10" s="85"/>
      <c r="AI10" s="85"/>
      <c r="AJ10" s="89">
        <f t="shared" si="3"/>
        <v>0</v>
      </c>
      <c r="AK10" s="9">
        <f t="shared" si="4"/>
        <v>0</v>
      </c>
      <c r="AL10" s="9">
        <f t="shared" si="5"/>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111">
        <v>2.25340102001E12</v>
      </c>
      <c r="C11" s="83" t="s">
        <v>184</v>
      </c>
      <c r="D11" s="113" t="s">
        <v>185</v>
      </c>
      <c r="E11" s="85"/>
      <c r="F11" s="85"/>
      <c r="G11" s="85"/>
      <c r="H11" s="85"/>
      <c r="I11" s="85"/>
      <c r="J11" s="85"/>
      <c r="K11" s="85"/>
      <c r="L11" s="85"/>
      <c r="M11" s="85"/>
      <c r="N11" s="85"/>
      <c r="O11" s="85"/>
      <c r="P11" s="90"/>
      <c r="Q11" s="85"/>
      <c r="R11" s="86"/>
      <c r="S11" s="86"/>
      <c r="T11" s="88"/>
      <c r="U11" s="85"/>
      <c r="V11" s="88"/>
      <c r="W11" s="85"/>
      <c r="X11" s="85"/>
      <c r="Y11" s="86"/>
      <c r="Z11" s="85"/>
      <c r="AA11" s="85"/>
      <c r="AB11" s="85"/>
      <c r="AC11" s="85"/>
      <c r="AD11" s="85"/>
      <c r="AE11" s="85"/>
      <c r="AF11" s="85"/>
      <c r="AG11" s="85"/>
      <c r="AH11" s="85"/>
      <c r="AI11" s="85"/>
      <c r="AJ11" s="89">
        <f t="shared" si="3"/>
        <v>0</v>
      </c>
      <c r="AK11" s="9">
        <f t="shared" si="4"/>
        <v>0</v>
      </c>
      <c r="AL11" s="9">
        <f t="shared" si="5"/>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111">
        <v>2.255202050029E12</v>
      </c>
      <c r="C12" s="116" t="s">
        <v>186</v>
      </c>
      <c r="D12" s="117" t="s">
        <v>187</v>
      </c>
      <c r="E12" s="86"/>
      <c r="F12" s="86"/>
      <c r="G12" s="86"/>
      <c r="H12" s="86"/>
      <c r="I12" s="86"/>
      <c r="J12" s="86"/>
      <c r="K12" s="85"/>
      <c r="L12" s="86"/>
      <c r="M12" s="86"/>
      <c r="N12" s="85"/>
      <c r="O12" s="85"/>
      <c r="P12" s="87"/>
      <c r="Q12" s="85"/>
      <c r="R12" s="86"/>
      <c r="S12" s="85"/>
      <c r="T12" s="88"/>
      <c r="U12" s="86"/>
      <c r="V12" s="88"/>
      <c r="W12" s="86"/>
      <c r="X12" s="86"/>
      <c r="Y12" s="86"/>
      <c r="Z12" s="86"/>
      <c r="AA12" s="85"/>
      <c r="AB12" s="86"/>
      <c r="AC12" s="86"/>
      <c r="AD12" s="86"/>
      <c r="AE12" s="85"/>
      <c r="AF12" s="86"/>
      <c r="AG12" s="86"/>
      <c r="AH12" s="85"/>
      <c r="AI12" s="86"/>
      <c r="AJ12" s="89">
        <f t="shared" si="3"/>
        <v>0</v>
      </c>
      <c r="AK12" s="9">
        <f t="shared" si="4"/>
        <v>0</v>
      </c>
      <c r="AL12" s="9">
        <f t="shared" si="5"/>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111">
        <v>2.253401220005E12</v>
      </c>
      <c r="C13" s="95" t="s">
        <v>188</v>
      </c>
      <c r="D13" s="118" t="s">
        <v>66</v>
      </c>
      <c r="E13" s="85"/>
      <c r="F13" s="85"/>
      <c r="G13" s="85"/>
      <c r="H13" s="85"/>
      <c r="I13" s="85"/>
      <c r="J13" s="86"/>
      <c r="K13" s="85"/>
      <c r="L13" s="85"/>
      <c r="M13" s="85"/>
      <c r="N13" s="85"/>
      <c r="O13" s="85"/>
      <c r="P13" s="87"/>
      <c r="Q13" s="86"/>
      <c r="R13" s="85"/>
      <c r="S13" s="86"/>
      <c r="T13" s="88"/>
      <c r="U13" s="85"/>
      <c r="V13" s="88"/>
      <c r="W13" s="85"/>
      <c r="X13" s="85"/>
      <c r="Y13" s="85"/>
      <c r="Z13" s="86"/>
      <c r="AA13" s="86"/>
      <c r="AB13" s="85"/>
      <c r="AC13" s="85"/>
      <c r="AD13" s="86"/>
      <c r="AE13" s="85"/>
      <c r="AF13" s="85"/>
      <c r="AG13" s="86"/>
      <c r="AH13" s="85"/>
      <c r="AI13" s="85"/>
      <c r="AJ13" s="89">
        <f t="shared" si="3"/>
        <v>0</v>
      </c>
      <c r="AK13" s="9">
        <f t="shared" si="4"/>
        <v>0</v>
      </c>
      <c r="AL13" s="9">
        <f t="shared" si="5"/>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111">
        <v>2.253401020004E12</v>
      </c>
      <c r="C14" s="83" t="s">
        <v>189</v>
      </c>
      <c r="D14" s="113" t="s">
        <v>66</v>
      </c>
      <c r="E14" s="86"/>
      <c r="F14" s="86"/>
      <c r="G14" s="86"/>
      <c r="H14" s="85"/>
      <c r="I14" s="86"/>
      <c r="J14" s="85"/>
      <c r="K14" s="85"/>
      <c r="L14" s="85"/>
      <c r="M14" s="86"/>
      <c r="N14" s="85"/>
      <c r="O14" s="85"/>
      <c r="P14" s="90"/>
      <c r="Q14" s="86"/>
      <c r="R14" s="85"/>
      <c r="S14" s="86"/>
      <c r="T14" s="88"/>
      <c r="U14" s="85"/>
      <c r="V14" s="91"/>
      <c r="W14" s="86"/>
      <c r="X14" s="85"/>
      <c r="Y14" s="85"/>
      <c r="Z14" s="85"/>
      <c r="AA14" s="85"/>
      <c r="AB14" s="85"/>
      <c r="AC14" s="86"/>
      <c r="AD14" s="86"/>
      <c r="AE14" s="86"/>
      <c r="AF14" s="86"/>
      <c r="AG14" s="85"/>
      <c r="AH14" s="85"/>
      <c r="AI14" s="85"/>
      <c r="AJ14" s="89">
        <f t="shared" si="3"/>
        <v>0</v>
      </c>
      <c r="AK14" s="9">
        <f t="shared" si="4"/>
        <v>0</v>
      </c>
      <c r="AL14" s="9">
        <f t="shared" si="5"/>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111">
        <v>2.253401130001E12</v>
      </c>
      <c r="C15" s="83" t="s">
        <v>190</v>
      </c>
      <c r="D15" s="113" t="s">
        <v>191</v>
      </c>
      <c r="E15" s="85"/>
      <c r="F15" s="85"/>
      <c r="G15" s="85"/>
      <c r="H15" s="85"/>
      <c r="I15" s="85"/>
      <c r="J15" s="85"/>
      <c r="K15" s="85"/>
      <c r="L15" s="85"/>
      <c r="M15" s="85"/>
      <c r="N15" s="85"/>
      <c r="O15" s="85"/>
      <c r="P15" s="90"/>
      <c r="Q15" s="85"/>
      <c r="R15" s="85"/>
      <c r="S15" s="85"/>
      <c r="T15" s="88"/>
      <c r="U15" s="85"/>
      <c r="V15" s="88"/>
      <c r="W15" s="86"/>
      <c r="X15" s="86"/>
      <c r="Y15" s="85"/>
      <c r="Z15" s="85"/>
      <c r="AA15" s="85"/>
      <c r="AB15" s="85"/>
      <c r="AC15" s="85"/>
      <c r="AD15" s="86"/>
      <c r="AE15" s="85"/>
      <c r="AF15" s="85"/>
      <c r="AG15" s="85"/>
      <c r="AH15" s="85"/>
      <c r="AI15" s="85"/>
      <c r="AJ15" s="89">
        <f t="shared" si="3"/>
        <v>0</v>
      </c>
      <c r="AK15" s="9">
        <f t="shared" si="4"/>
        <v>0</v>
      </c>
      <c r="AL15" s="9">
        <f t="shared" si="5"/>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111">
        <v>2.253401220009E12</v>
      </c>
      <c r="C16" s="83" t="s">
        <v>192</v>
      </c>
      <c r="D16" s="113" t="s">
        <v>193</v>
      </c>
      <c r="E16" s="85"/>
      <c r="F16" s="86"/>
      <c r="G16" s="85"/>
      <c r="H16" s="85"/>
      <c r="I16" s="85"/>
      <c r="J16" s="86" t="s">
        <v>53</v>
      </c>
      <c r="K16" s="85"/>
      <c r="L16" s="86"/>
      <c r="M16" s="85"/>
      <c r="N16" s="85"/>
      <c r="O16" s="85"/>
      <c r="P16" s="90"/>
      <c r="Q16" s="85"/>
      <c r="R16" s="85"/>
      <c r="S16" s="85"/>
      <c r="T16" s="88"/>
      <c r="U16" s="85"/>
      <c r="V16" s="88"/>
      <c r="W16" s="85"/>
      <c r="X16" s="85"/>
      <c r="Y16" s="85"/>
      <c r="Z16" s="85"/>
      <c r="AA16" s="86"/>
      <c r="AB16" s="85"/>
      <c r="AC16" s="85"/>
      <c r="AD16" s="86"/>
      <c r="AE16" s="85"/>
      <c r="AF16" s="85"/>
      <c r="AG16" s="85"/>
      <c r="AH16" s="85"/>
      <c r="AI16" s="85"/>
      <c r="AJ16" s="89">
        <f t="shared" si="3"/>
        <v>0</v>
      </c>
      <c r="AK16" s="9">
        <f t="shared" si="4"/>
        <v>1</v>
      </c>
      <c r="AL16" s="9">
        <f t="shared" si="5"/>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111">
        <v>2.253401130026E12</v>
      </c>
      <c r="C17" s="83" t="s">
        <v>194</v>
      </c>
      <c r="D17" s="113" t="s">
        <v>195</v>
      </c>
      <c r="E17" s="85"/>
      <c r="F17" s="85"/>
      <c r="G17" s="85"/>
      <c r="H17" s="85"/>
      <c r="I17" s="86"/>
      <c r="J17" s="85"/>
      <c r="K17" s="85"/>
      <c r="L17" s="85"/>
      <c r="M17" s="85"/>
      <c r="N17" s="85"/>
      <c r="O17" s="85"/>
      <c r="P17" s="90"/>
      <c r="Q17" s="85"/>
      <c r="R17" s="85"/>
      <c r="S17" s="85"/>
      <c r="T17" s="88"/>
      <c r="U17" s="85"/>
      <c r="V17" s="91"/>
      <c r="W17" s="86"/>
      <c r="X17" s="86"/>
      <c r="Y17" s="85"/>
      <c r="Z17" s="85"/>
      <c r="AA17" s="85"/>
      <c r="AB17" s="85"/>
      <c r="AC17" s="85"/>
      <c r="AD17" s="85"/>
      <c r="AE17" s="85"/>
      <c r="AF17" s="85"/>
      <c r="AG17" s="85"/>
      <c r="AH17" s="85"/>
      <c r="AI17" s="85"/>
      <c r="AJ17" s="89">
        <f t="shared" si="3"/>
        <v>0</v>
      </c>
      <c r="AK17" s="9">
        <f t="shared" si="4"/>
        <v>0</v>
      </c>
      <c r="AL17" s="9">
        <f t="shared" si="5"/>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94">
        <v>2.253401130063E12</v>
      </c>
      <c r="C18" s="83" t="s">
        <v>196</v>
      </c>
      <c r="D18" s="84" t="s">
        <v>195</v>
      </c>
      <c r="E18" s="85"/>
      <c r="F18" s="86"/>
      <c r="G18" s="86"/>
      <c r="H18" s="85"/>
      <c r="I18" s="86"/>
      <c r="J18" s="85"/>
      <c r="K18" s="85"/>
      <c r="L18" s="85"/>
      <c r="M18" s="85"/>
      <c r="N18" s="85"/>
      <c r="O18" s="85"/>
      <c r="P18" s="90"/>
      <c r="Q18" s="86"/>
      <c r="R18" s="85"/>
      <c r="S18" s="85"/>
      <c r="T18" s="91"/>
      <c r="U18" s="85"/>
      <c r="V18" s="88"/>
      <c r="W18" s="85"/>
      <c r="X18" s="85"/>
      <c r="Y18" s="86"/>
      <c r="Z18" s="85"/>
      <c r="AA18" s="85"/>
      <c r="AB18" s="85"/>
      <c r="AC18" s="85"/>
      <c r="AD18" s="85"/>
      <c r="AE18" s="85"/>
      <c r="AF18" s="85"/>
      <c r="AG18" s="85"/>
      <c r="AH18" s="85"/>
      <c r="AI18" s="85"/>
      <c r="AJ18" s="89">
        <f t="shared" si="3"/>
        <v>0</v>
      </c>
      <c r="AK18" s="9">
        <f t="shared" si="4"/>
        <v>0</v>
      </c>
      <c r="AL18" s="9">
        <f t="shared" si="5"/>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111">
        <v>2.253401130006E12</v>
      </c>
      <c r="C19" s="83" t="s">
        <v>197</v>
      </c>
      <c r="D19" s="113" t="s">
        <v>195</v>
      </c>
      <c r="E19" s="85"/>
      <c r="F19" s="85"/>
      <c r="G19" s="85"/>
      <c r="H19" s="85"/>
      <c r="I19" s="85"/>
      <c r="J19" s="85"/>
      <c r="K19" s="85"/>
      <c r="L19" s="86"/>
      <c r="M19" s="85"/>
      <c r="N19" s="85"/>
      <c r="O19" s="85"/>
      <c r="P19" s="90"/>
      <c r="Q19" s="85"/>
      <c r="R19" s="86"/>
      <c r="S19" s="85"/>
      <c r="T19" s="88"/>
      <c r="U19" s="85"/>
      <c r="V19" s="88"/>
      <c r="W19" s="85"/>
      <c r="X19" s="85"/>
      <c r="Y19" s="85"/>
      <c r="Z19" s="85"/>
      <c r="AA19" s="85"/>
      <c r="AB19" s="85"/>
      <c r="AC19" s="85"/>
      <c r="AD19" s="85"/>
      <c r="AE19" s="85"/>
      <c r="AF19" s="85"/>
      <c r="AG19" s="85"/>
      <c r="AH19" s="85"/>
      <c r="AI19" s="85"/>
      <c r="AJ19" s="89">
        <f t="shared" si="3"/>
        <v>0</v>
      </c>
      <c r="AK19" s="9">
        <f t="shared" si="4"/>
        <v>0</v>
      </c>
      <c r="AL19" s="9">
        <f t="shared" si="5"/>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111">
        <v>2.25340113002E12</v>
      </c>
      <c r="C20" s="83" t="s">
        <v>198</v>
      </c>
      <c r="D20" s="113" t="s">
        <v>199</v>
      </c>
      <c r="E20" s="86" t="s">
        <v>53</v>
      </c>
      <c r="F20" s="86"/>
      <c r="G20" s="85"/>
      <c r="H20" s="85"/>
      <c r="I20" s="86" t="s">
        <v>53</v>
      </c>
      <c r="J20" s="85"/>
      <c r="K20" s="86" t="s">
        <v>53</v>
      </c>
      <c r="L20" s="85"/>
      <c r="M20" s="85"/>
      <c r="N20" s="86"/>
      <c r="O20" s="85"/>
      <c r="P20" s="87" t="s">
        <v>53</v>
      </c>
      <c r="Q20" s="86" t="s">
        <v>53</v>
      </c>
      <c r="R20" s="86" t="s">
        <v>53</v>
      </c>
      <c r="S20" s="86" t="s">
        <v>53</v>
      </c>
      <c r="T20" s="119"/>
      <c r="U20" s="86"/>
      <c r="V20" s="88"/>
      <c r="W20" s="85"/>
      <c r="X20" s="85"/>
      <c r="Y20" s="86"/>
      <c r="Z20" s="86"/>
      <c r="AA20" s="85"/>
      <c r="AB20" s="85"/>
      <c r="AC20" s="86"/>
      <c r="AD20" s="85"/>
      <c r="AE20" s="86"/>
      <c r="AF20" s="86"/>
      <c r="AG20" s="85"/>
      <c r="AH20" s="86"/>
      <c r="AI20" s="85"/>
      <c r="AJ20" s="89">
        <f t="shared" si="3"/>
        <v>0</v>
      </c>
      <c r="AK20" s="9">
        <f t="shared" si="4"/>
        <v>6</v>
      </c>
      <c r="AL20" s="9">
        <f t="shared" si="5"/>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111">
        <v>2.253401130011E12</v>
      </c>
      <c r="C21" s="83" t="s">
        <v>200</v>
      </c>
      <c r="D21" s="113" t="s">
        <v>77</v>
      </c>
      <c r="E21" s="86" t="s">
        <v>53</v>
      </c>
      <c r="F21" s="86"/>
      <c r="G21" s="86"/>
      <c r="H21" s="86" t="s">
        <v>53</v>
      </c>
      <c r="I21" s="86" t="s">
        <v>53</v>
      </c>
      <c r="J21" s="86" t="s">
        <v>53</v>
      </c>
      <c r="K21" s="86" t="s">
        <v>53</v>
      </c>
      <c r="L21" s="85"/>
      <c r="M21" s="86"/>
      <c r="N21" s="86"/>
      <c r="O21" s="85"/>
      <c r="P21" s="87" t="s">
        <v>53</v>
      </c>
      <c r="Q21" s="85"/>
      <c r="R21" s="85"/>
      <c r="S21" s="86"/>
      <c r="T21" s="86"/>
      <c r="U21" s="85"/>
      <c r="V21" s="88"/>
      <c r="W21" s="85"/>
      <c r="X21" s="85"/>
      <c r="Y21" s="85"/>
      <c r="Z21" s="86"/>
      <c r="AA21" s="86"/>
      <c r="AB21" s="85"/>
      <c r="AC21" s="85"/>
      <c r="AD21" s="86"/>
      <c r="AE21" s="86"/>
      <c r="AF21" s="86"/>
      <c r="AG21" s="86"/>
      <c r="AH21" s="85"/>
      <c r="AI21" s="85"/>
      <c r="AJ21" s="89">
        <f t="shared" si="3"/>
        <v>0</v>
      </c>
      <c r="AK21" s="9">
        <f t="shared" si="4"/>
        <v>5</v>
      </c>
      <c r="AL21" s="9">
        <f t="shared" si="5"/>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111">
        <v>2.253401130003E12</v>
      </c>
      <c r="C22" s="83" t="s">
        <v>111</v>
      </c>
      <c r="D22" s="113" t="s">
        <v>77</v>
      </c>
      <c r="E22" s="85"/>
      <c r="F22" s="85"/>
      <c r="G22" s="86"/>
      <c r="H22" s="85"/>
      <c r="I22" s="86"/>
      <c r="J22" s="86"/>
      <c r="K22" s="85"/>
      <c r="L22" s="85"/>
      <c r="M22" s="85"/>
      <c r="N22" s="86"/>
      <c r="O22" s="85"/>
      <c r="P22" s="87"/>
      <c r="Q22" s="86"/>
      <c r="R22" s="85"/>
      <c r="S22" s="86"/>
      <c r="T22" s="85"/>
      <c r="U22" s="86"/>
      <c r="V22" s="88"/>
      <c r="W22" s="85"/>
      <c r="X22" s="86"/>
      <c r="Y22" s="85"/>
      <c r="Z22" s="85"/>
      <c r="AA22" s="85"/>
      <c r="AB22" s="86"/>
      <c r="AC22" s="86"/>
      <c r="AD22" s="85"/>
      <c r="AE22" s="85"/>
      <c r="AF22" s="86"/>
      <c r="AG22" s="85"/>
      <c r="AH22" s="85"/>
      <c r="AI22" s="85"/>
      <c r="AJ22" s="89">
        <f t="shared" si="3"/>
        <v>0</v>
      </c>
      <c r="AK22" s="9">
        <f t="shared" si="4"/>
        <v>0</v>
      </c>
      <c r="AL22" s="9">
        <f t="shared" si="5"/>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111">
        <v>2.253401130023E12</v>
      </c>
      <c r="C23" s="83" t="s">
        <v>201</v>
      </c>
      <c r="D23" s="113" t="s">
        <v>77</v>
      </c>
      <c r="E23" s="85"/>
      <c r="F23" s="85"/>
      <c r="G23" s="85"/>
      <c r="H23" s="85"/>
      <c r="I23" s="85"/>
      <c r="J23" s="85"/>
      <c r="K23" s="85"/>
      <c r="L23" s="85"/>
      <c r="M23" s="85"/>
      <c r="N23" s="85"/>
      <c r="O23" s="85"/>
      <c r="P23" s="90"/>
      <c r="Q23" s="85"/>
      <c r="R23" s="85"/>
      <c r="S23" s="85"/>
      <c r="T23" s="85"/>
      <c r="U23" s="85"/>
      <c r="W23" s="85"/>
      <c r="X23" s="85"/>
      <c r="Y23" s="85"/>
      <c r="Z23" s="85"/>
      <c r="AA23" s="85"/>
      <c r="AB23" s="85"/>
      <c r="AC23" s="85"/>
      <c r="AD23" s="85"/>
      <c r="AE23" s="85"/>
      <c r="AF23" s="85"/>
      <c r="AG23" s="85"/>
      <c r="AH23" s="85"/>
      <c r="AI23" s="85"/>
      <c r="AJ23" s="89">
        <f t="shared" si="3"/>
        <v>0</v>
      </c>
      <c r="AK23" s="9">
        <f t="shared" si="4"/>
        <v>0</v>
      </c>
      <c r="AL23" s="9">
        <f t="shared" si="5"/>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111">
        <v>2.253401130005E12</v>
      </c>
      <c r="C24" s="95" t="s">
        <v>139</v>
      </c>
      <c r="D24" s="113" t="s">
        <v>81</v>
      </c>
      <c r="E24" s="86" t="s">
        <v>53</v>
      </c>
      <c r="F24" s="85"/>
      <c r="G24" s="86"/>
      <c r="H24" s="85"/>
      <c r="I24" s="86"/>
      <c r="J24" s="86"/>
      <c r="K24" s="85"/>
      <c r="L24" s="86"/>
      <c r="M24" s="86"/>
      <c r="N24" s="85"/>
      <c r="O24" s="86"/>
      <c r="P24" s="87"/>
      <c r="Q24" s="86"/>
      <c r="R24" s="85"/>
      <c r="S24" s="86"/>
      <c r="T24" s="85"/>
      <c r="U24" s="85"/>
      <c r="V24" s="86"/>
      <c r="W24" s="86"/>
      <c r="X24" s="86"/>
      <c r="Y24" s="85"/>
      <c r="Z24" s="86"/>
      <c r="AA24" s="86"/>
      <c r="AB24" s="85"/>
      <c r="AC24" s="85"/>
      <c r="AD24" s="85"/>
      <c r="AE24" s="86"/>
      <c r="AF24" s="86"/>
      <c r="AG24" s="86"/>
      <c r="AH24" s="85"/>
      <c r="AI24" s="85"/>
      <c r="AJ24" s="89">
        <f t="shared" si="3"/>
        <v>0</v>
      </c>
      <c r="AK24" s="9">
        <f t="shared" si="4"/>
        <v>0</v>
      </c>
      <c r="AL24" s="9">
        <f t="shared" si="5"/>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111">
        <v>2.253402020009E12</v>
      </c>
      <c r="C25" s="83" t="s">
        <v>202</v>
      </c>
      <c r="D25" s="113" t="s">
        <v>146</v>
      </c>
      <c r="E25" s="86" t="s">
        <v>53</v>
      </c>
      <c r="F25" s="85"/>
      <c r="G25" s="85"/>
      <c r="H25" s="86"/>
      <c r="I25" s="86"/>
      <c r="J25" s="86"/>
      <c r="K25" s="85"/>
      <c r="L25" s="85"/>
      <c r="M25" s="85"/>
      <c r="N25" s="85"/>
      <c r="O25" s="85"/>
      <c r="P25" s="90"/>
      <c r="Q25" s="85"/>
      <c r="R25" s="85"/>
      <c r="S25" s="85"/>
      <c r="T25" s="85"/>
      <c r="U25" s="85"/>
      <c r="V25" s="85"/>
      <c r="W25" s="85"/>
      <c r="X25" s="85"/>
      <c r="Y25" s="85"/>
      <c r="Z25" s="85"/>
      <c r="AA25" s="85"/>
      <c r="AB25" s="85"/>
      <c r="AC25" s="86"/>
      <c r="AD25" s="86"/>
      <c r="AE25" s="86"/>
      <c r="AF25" s="86"/>
      <c r="AG25" s="86"/>
      <c r="AH25" s="85"/>
      <c r="AI25" s="85"/>
      <c r="AJ25" s="89">
        <f t="shared" si="3"/>
        <v>0</v>
      </c>
      <c r="AK25" s="9">
        <f t="shared" si="4"/>
        <v>0</v>
      </c>
      <c r="AL25" s="9">
        <f t="shared" si="5"/>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111">
        <v>2.253401130022E12</v>
      </c>
      <c r="C26" s="83" t="s">
        <v>203</v>
      </c>
      <c r="D26" s="113" t="s">
        <v>204</v>
      </c>
      <c r="E26" s="85"/>
      <c r="F26" s="85"/>
      <c r="G26" s="85"/>
      <c r="H26" s="85"/>
      <c r="I26" s="85"/>
      <c r="J26" s="85"/>
      <c r="K26" s="85"/>
      <c r="L26" s="85"/>
      <c r="M26" s="85"/>
      <c r="N26" s="85"/>
      <c r="O26" s="85"/>
      <c r="P26" s="90"/>
      <c r="Q26" s="85"/>
      <c r="R26" s="85"/>
      <c r="S26" s="85"/>
      <c r="T26" s="85"/>
      <c r="U26" s="85"/>
      <c r="V26" s="85"/>
      <c r="W26" s="85"/>
      <c r="X26" s="85"/>
      <c r="Y26" s="85"/>
      <c r="Z26" s="85"/>
      <c r="AA26" s="85"/>
      <c r="AB26" s="85"/>
      <c r="AC26" s="85"/>
      <c r="AD26" s="85"/>
      <c r="AE26" s="85"/>
      <c r="AF26" s="85"/>
      <c r="AG26" s="85"/>
      <c r="AH26" s="85"/>
      <c r="AI26" s="85"/>
      <c r="AJ26" s="89">
        <f t="shared" si="3"/>
        <v>0</v>
      </c>
      <c r="AK26" s="9">
        <f t="shared" si="4"/>
        <v>0</v>
      </c>
      <c r="AL26" s="9">
        <f t="shared" si="5"/>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111">
        <v>2.255201170003E12</v>
      </c>
      <c r="C27" s="83" t="s">
        <v>205</v>
      </c>
      <c r="D27" s="113" t="s">
        <v>85</v>
      </c>
      <c r="E27" s="85"/>
      <c r="F27" s="85"/>
      <c r="G27" s="85"/>
      <c r="H27" s="85"/>
      <c r="I27" s="85"/>
      <c r="J27" s="85"/>
      <c r="K27" s="85"/>
      <c r="L27" s="85"/>
      <c r="M27" s="85"/>
      <c r="N27" s="85"/>
      <c r="O27" s="85"/>
      <c r="P27" s="90"/>
      <c r="Q27" s="85"/>
      <c r="R27" s="85"/>
      <c r="S27" s="85"/>
      <c r="T27" s="85"/>
      <c r="U27" s="85"/>
      <c r="V27" s="85"/>
      <c r="W27" s="85"/>
      <c r="X27" s="85"/>
      <c r="Y27" s="85"/>
      <c r="Z27" s="86"/>
      <c r="AA27" s="85"/>
      <c r="AB27" s="85"/>
      <c r="AC27" s="85"/>
      <c r="AD27" s="85"/>
      <c r="AE27" s="85"/>
      <c r="AF27" s="85"/>
      <c r="AG27" s="85"/>
      <c r="AH27" s="85"/>
      <c r="AI27" s="85"/>
      <c r="AJ27" s="89">
        <f t="shared" si="3"/>
        <v>0</v>
      </c>
      <c r="AK27" s="9">
        <f t="shared" si="4"/>
        <v>0</v>
      </c>
      <c r="AL27" s="9">
        <f t="shared" si="5"/>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111">
        <v>2.253401230001E12</v>
      </c>
      <c r="C28" s="83" t="s">
        <v>206</v>
      </c>
      <c r="D28" s="113" t="s">
        <v>85</v>
      </c>
      <c r="E28" s="85"/>
      <c r="F28" s="85"/>
      <c r="G28" s="85"/>
      <c r="H28" s="85"/>
      <c r="I28" s="85"/>
      <c r="J28" s="85"/>
      <c r="K28" s="85"/>
      <c r="L28" s="85"/>
      <c r="M28" s="85"/>
      <c r="N28" s="85"/>
      <c r="O28" s="85"/>
      <c r="P28" s="90"/>
      <c r="Q28" s="85"/>
      <c r="R28" s="85"/>
      <c r="S28" s="85"/>
      <c r="T28" s="85"/>
      <c r="U28" s="85"/>
      <c r="V28" s="85"/>
      <c r="W28" s="85"/>
      <c r="X28" s="85"/>
      <c r="Y28" s="85"/>
      <c r="Z28" s="85"/>
      <c r="AA28" s="86"/>
      <c r="AB28" s="85"/>
      <c r="AC28" s="85"/>
      <c r="AD28" s="85"/>
      <c r="AE28" s="85"/>
      <c r="AF28" s="85"/>
      <c r="AG28" s="85"/>
      <c r="AH28" s="85"/>
      <c r="AI28" s="85"/>
      <c r="AJ28" s="89">
        <f t="shared" si="3"/>
        <v>0</v>
      </c>
      <c r="AK28" s="9">
        <f t="shared" si="4"/>
        <v>0</v>
      </c>
      <c r="AL28" s="9">
        <f t="shared" si="5"/>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111">
        <v>2.253401130007E12</v>
      </c>
      <c r="C29" s="83" t="s">
        <v>207</v>
      </c>
      <c r="D29" s="113" t="s">
        <v>208</v>
      </c>
      <c r="E29" s="85"/>
      <c r="F29" s="85"/>
      <c r="G29" s="85"/>
      <c r="H29" s="85"/>
      <c r="I29" s="85"/>
      <c r="J29" s="85"/>
      <c r="K29" s="85"/>
      <c r="L29" s="85"/>
      <c r="M29" s="85"/>
      <c r="N29" s="85"/>
      <c r="O29" s="85"/>
      <c r="P29" s="90"/>
      <c r="Q29" s="85"/>
      <c r="R29" s="85"/>
      <c r="S29" s="85"/>
      <c r="T29" s="85"/>
      <c r="U29" s="85"/>
      <c r="V29" s="85"/>
      <c r="W29" s="85"/>
      <c r="X29" s="85"/>
      <c r="Y29" s="85"/>
      <c r="Z29" s="86"/>
      <c r="AA29" s="86"/>
      <c r="AB29" s="85"/>
      <c r="AC29" s="85"/>
      <c r="AD29" s="85"/>
      <c r="AE29" s="86"/>
      <c r="AF29" s="85"/>
      <c r="AG29" s="85"/>
      <c r="AH29" s="85"/>
      <c r="AI29" s="85"/>
      <c r="AJ29" s="89">
        <f t="shared" si="3"/>
        <v>0</v>
      </c>
      <c r="AK29" s="9">
        <f t="shared" si="4"/>
        <v>0</v>
      </c>
      <c r="AL29" s="9">
        <f t="shared" si="5"/>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111">
        <v>2.253401020007E12</v>
      </c>
      <c r="C30" s="83" t="s">
        <v>209</v>
      </c>
      <c r="D30" s="113" t="s">
        <v>208</v>
      </c>
      <c r="E30" s="85"/>
      <c r="F30" s="85"/>
      <c r="G30" s="85"/>
      <c r="H30" s="85"/>
      <c r="I30" s="85"/>
      <c r="J30" s="85"/>
      <c r="K30" s="85"/>
      <c r="L30" s="85"/>
      <c r="M30" s="85"/>
      <c r="N30" s="85"/>
      <c r="O30" s="85"/>
      <c r="P30" s="90"/>
      <c r="Q30" s="85"/>
      <c r="R30" s="85"/>
      <c r="S30" s="86"/>
      <c r="T30" s="85"/>
      <c r="U30" s="85"/>
      <c r="V30" s="85"/>
      <c r="W30" s="85"/>
      <c r="X30" s="85"/>
      <c r="Y30" s="85"/>
      <c r="Z30" s="85"/>
      <c r="AA30" s="85"/>
      <c r="AB30" s="85"/>
      <c r="AC30" s="85"/>
      <c r="AD30" s="85"/>
      <c r="AE30" s="85"/>
      <c r="AF30" s="85"/>
      <c r="AG30" s="85"/>
      <c r="AH30" s="85"/>
      <c r="AI30" s="85"/>
      <c r="AJ30" s="89">
        <f t="shared" si="3"/>
        <v>0</v>
      </c>
      <c r="AK30" s="9">
        <f t="shared" si="4"/>
        <v>0</v>
      </c>
      <c r="AL30" s="9">
        <f t="shared" si="5"/>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81">
        <v>25.0</v>
      </c>
      <c r="B31" s="111">
        <v>2.253401130004E12</v>
      </c>
      <c r="C31" s="83" t="s">
        <v>210</v>
      </c>
      <c r="D31" s="113" t="s">
        <v>211</v>
      </c>
      <c r="E31" s="85"/>
      <c r="F31" s="85"/>
      <c r="G31" s="85"/>
      <c r="H31" s="85"/>
      <c r="I31" s="85"/>
      <c r="J31" s="85"/>
      <c r="K31" s="85"/>
      <c r="L31" s="85"/>
      <c r="M31" s="85"/>
      <c r="N31" s="85"/>
      <c r="O31" s="85"/>
      <c r="P31" s="90"/>
      <c r="Q31" s="85"/>
      <c r="R31" s="85"/>
      <c r="S31" s="85"/>
      <c r="T31" s="85"/>
      <c r="U31" s="85"/>
      <c r="V31" s="85"/>
      <c r="W31" s="85"/>
      <c r="X31" s="85"/>
      <c r="Y31" s="85"/>
      <c r="Z31" s="85"/>
      <c r="AA31" s="85"/>
      <c r="AB31" s="85"/>
      <c r="AC31" s="85"/>
      <c r="AD31" s="85"/>
      <c r="AE31" s="85"/>
      <c r="AF31" s="86"/>
      <c r="AG31" s="85"/>
      <c r="AH31" s="85"/>
      <c r="AI31" s="85"/>
      <c r="AJ31" s="89">
        <f t="shared" si="3"/>
        <v>0</v>
      </c>
      <c r="AK31" s="9">
        <f t="shared" si="4"/>
        <v>0</v>
      </c>
      <c r="AL31" s="9">
        <f t="shared" si="5"/>
        <v>0</v>
      </c>
      <c r="AM31" s="93"/>
      <c r="AN31" s="93"/>
      <c r="AO31" s="64"/>
      <c r="AP31" s="76"/>
      <c r="AQ31" s="76"/>
      <c r="AR31" s="76"/>
      <c r="AS31" s="76"/>
      <c r="AT31" s="76"/>
      <c r="AU31" s="76"/>
      <c r="AV31" s="76"/>
      <c r="AW31" s="76"/>
      <c r="AX31" s="76"/>
      <c r="AY31" s="76"/>
      <c r="AZ31" s="76"/>
      <c r="BA31" s="76"/>
      <c r="BB31" s="76"/>
      <c r="BC31" s="76"/>
      <c r="BD31" s="76"/>
      <c r="BE31" s="76"/>
      <c r="BF31" s="76"/>
    </row>
    <row r="32" ht="21.0" customHeight="1">
      <c r="A32" s="81">
        <v>26.0</v>
      </c>
      <c r="B32" s="111">
        <v>2.253401020001E12</v>
      </c>
      <c r="C32" s="83" t="s">
        <v>212</v>
      </c>
      <c r="D32" s="113" t="s">
        <v>153</v>
      </c>
      <c r="E32" s="85"/>
      <c r="F32" s="85"/>
      <c r="G32" s="85"/>
      <c r="H32" s="85"/>
      <c r="I32" s="85"/>
      <c r="J32" s="85"/>
      <c r="K32" s="85"/>
      <c r="L32" s="85"/>
      <c r="M32" s="85"/>
      <c r="N32" s="85"/>
      <c r="O32" s="85"/>
      <c r="P32" s="90"/>
      <c r="Q32" s="86"/>
      <c r="R32" s="85"/>
      <c r="S32" s="85"/>
      <c r="T32" s="85"/>
      <c r="U32" s="85"/>
      <c r="V32" s="85"/>
      <c r="W32" s="85"/>
      <c r="X32" s="85"/>
      <c r="Y32" s="85"/>
      <c r="Z32" s="85"/>
      <c r="AA32" s="85"/>
      <c r="AB32" s="85"/>
      <c r="AC32" s="85"/>
      <c r="AD32" s="85"/>
      <c r="AE32" s="85"/>
      <c r="AF32" s="85"/>
      <c r="AG32" s="85"/>
      <c r="AH32" s="86"/>
      <c r="AI32" s="85"/>
      <c r="AJ32" s="89">
        <f t="shared" si="3"/>
        <v>0</v>
      </c>
      <c r="AK32" s="9">
        <f t="shared" si="4"/>
        <v>0</v>
      </c>
      <c r="AL32" s="9">
        <f t="shared" si="5"/>
        <v>0</v>
      </c>
      <c r="AM32" s="93"/>
      <c r="AN32" s="93"/>
      <c r="AO32" s="64"/>
      <c r="AP32" s="76"/>
      <c r="AQ32" s="76"/>
      <c r="AR32" s="76"/>
      <c r="AS32" s="76"/>
      <c r="AT32" s="76"/>
      <c r="AU32" s="76"/>
      <c r="AV32" s="76"/>
      <c r="AW32" s="76"/>
      <c r="AX32" s="76"/>
      <c r="AY32" s="76"/>
      <c r="AZ32" s="76"/>
      <c r="BA32" s="76"/>
      <c r="BB32" s="76"/>
      <c r="BC32" s="76"/>
      <c r="BD32" s="76"/>
      <c r="BE32" s="76"/>
      <c r="BF32" s="76"/>
    </row>
    <row r="33" ht="21.0" customHeight="1">
      <c r="A33" s="81">
        <v>27.0</v>
      </c>
      <c r="B33" s="111">
        <v>2.253401130013E12</v>
      </c>
      <c r="C33" s="83" t="s">
        <v>213</v>
      </c>
      <c r="D33" s="113" t="s">
        <v>214</v>
      </c>
      <c r="E33" s="85"/>
      <c r="F33" s="85"/>
      <c r="G33" s="85"/>
      <c r="H33" s="86" t="s">
        <v>53</v>
      </c>
      <c r="I33" s="85"/>
      <c r="J33" s="86"/>
      <c r="K33" s="85"/>
      <c r="L33" s="85"/>
      <c r="M33" s="86"/>
      <c r="N33" s="85"/>
      <c r="O33" s="85"/>
      <c r="P33" s="90"/>
      <c r="Q33" s="85"/>
      <c r="R33" s="85"/>
      <c r="S33" s="85"/>
      <c r="T33" s="86"/>
      <c r="U33" s="85"/>
      <c r="V33" s="85"/>
      <c r="W33" s="85"/>
      <c r="X33" s="85"/>
      <c r="Y33" s="85"/>
      <c r="Z33" s="86"/>
      <c r="AA33" s="85"/>
      <c r="AB33" s="85"/>
      <c r="AC33" s="85"/>
      <c r="AD33" s="85"/>
      <c r="AE33" s="85"/>
      <c r="AF33" s="86"/>
      <c r="AG33" s="85"/>
      <c r="AH33" s="86"/>
      <c r="AI33" s="86"/>
      <c r="AJ33" s="89">
        <f t="shared" si="3"/>
        <v>0</v>
      </c>
      <c r="AK33" s="9">
        <f t="shared" si="4"/>
        <v>1</v>
      </c>
      <c r="AL33" s="9">
        <f t="shared" si="5"/>
        <v>0</v>
      </c>
      <c r="AM33" s="93"/>
      <c r="AN33" s="93"/>
      <c r="AO33" s="64"/>
      <c r="AP33" s="76"/>
      <c r="AQ33" s="76"/>
      <c r="AR33" s="76"/>
      <c r="AS33" s="76"/>
      <c r="AT33" s="76"/>
      <c r="AU33" s="76"/>
      <c r="AV33" s="76"/>
      <c r="AW33" s="76"/>
      <c r="AX33" s="76"/>
      <c r="AY33" s="76"/>
      <c r="AZ33" s="76"/>
      <c r="BA33" s="76"/>
      <c r="BB33" s="76"/>
      <c r="BC33" s="76"/>
      <c r="BD33" s="76"/>
      <c r="BE33" s="76"/>
      <c r="BF33" s="76"/>
    </row>
    <row r="34" ht="21.0" customHeight="1">
      <c r="A34" s="81">
        <v>28.0</v>
      </c>
      <c r="B34" s="111">
        <v>2.253401220001E12</v>
      </c>
      <c r="C34" s="95" t="s">
        <v>215</v>
      </c>
      <c r="D34" s="113" t="s">
        <v>216</v>
      </c>
      <c r="E34" s="85"/>
      <c r="F34" s="85"/>
      <c r="G34" s="85"/>
      <c r="H34" s="85"/>
      <c r="I34" s="85"/>
      <c r="J34" s="85"/>
      <c r="K34" s="85"/>
      <c r="L34" s="85"/>
      <c r="M34" s="85"/>
      <c r="N34" s="85"/>
      <c r="O34" s="85"/>
      <c r="P34" s="90"/>
      <c r="Q34" s="85"/>
      <c r="R34" s="85"/>
      <c r="S34" s="85"/>
      <c r="T34" s="85"/>
      <c r="U34" s="85"/>
      <c r="V34" s="85"/>
      <c r="W34" s="85"/>
      <c r="X34" s="85"/>
      <c r="Y34" s="85"/>
      <c r="Z34" s="85"/>
      <c r="AA34" s="85"/>
      <c r="AB34" s="85"/>
      <c r="AC34" s="85"/>
      <c r="AD34" s="85"/>
      <c r="AE34" s="85"/>
      <c r="AF34" s="86"/>
      <c r="AG34" s="85"/>
      <c r="AH34" s="85"/>
      <c r="AI34" s="85"/>
      <c r="AJ34" s="89">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111">
        <v>2.253401130017E12</v>
      </c>
      <c r="C35" s="83" t="s">
        <v>217</v>
      </c>
      <c r="D35" s="113" t="s">
        <v>216</v>
      </c>
      <c r="E35" s="85"/>
      <c r="F35" s="85"/>
      <c r="G35" s="85"/>
      <c r="H35" s="85"/>
      <c r="I35" s="85"/>
      <c r="J35" s="85"/>
      <c r="K35" s="85"/>
      <c r="L35" s="85"/>
      <c r="M35" s="86"/>
      <c r="N35" s="85"/>
      <c r="O35" s="85"/>
      <c r="P35" s="90"/>
      <c r="Q35" s="86"/>
      <c r="R35" s="85"/>
      <c r="S35" s="86"/>
      <c r="T35" s="85"/>
      <c r="U35" s="85"/>
      <c r="V35" s="85"/>
      <c r="W35" s="85"/>
      <c r="X35" s="85"/>
      <c r="Y35" s="85"/>
      <c r="Z35" s="86"/>
      <c r="AA35" s="86"/>
      <c r="AB35" s="86"/>
      <c r="AC35" s="86"/>
      <c r="AD35" s="86"/>
      <c r="AE35" s="85"/>
      <c r="AF35" s="86"/>
      <c r="AG35" s="85"/>
      <c r="AH35" s="86"/>
      <c r="AI35" s="85"/>
      <c r="AJ35" s="89">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111">
        <v>2.253402020001E12</v>
      </c>
      <c r="C36" s="83" t="s">
        <v>218</v>
      </c>
      <c r="D36" s="113" t="s">
        <v>219</v>
      </c>
      <c r="E36" s="85"/>
      <c r="F36" s="85"/>
      <c r="G36" s="85"/>
      <c r="H36" s="85"/>
      <c r="I36" s="85"/>
      <c r="J36" s="85"/>
      <c r="K36" s="85"/>
      <c r="L36" s="85"/>
      <c r="M36" s="85"/>
      <c r="N36" s="85"/>
      <c r="O36" s="85"/>
      <c r="P36" s="90"/>
      <c r="Q36" s="85"/>
      <c r="R36" s="85"/>
      <c r="S36" s="85"/>
      <c r="T36" s="85"/>
      <c r="U36" s="85"/>
      <c r="V36" s="85"/>
      <c r="W36" s="85"/>
      <c r="X36" s="85"/>
      <c r="Y36" s="85"/>
      <c r="Z36" s="85"/>
      <c r="AA36" s="85"/>
      <c r="AB36" s="85"/>
      <c r="AC36" s="85"/>
      <c r="AD36" s="85"/>
      <c r="AE36" s="85"/>
      <c r="AF36" s="86"/>
      <c r="AG36" s="85"/>
      <c r="AH36" s="85"/>
      <c r="AI36" s="85"/>
      <c r="AJ36" s="89">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111">
        <v>2.253401130015E12</v>
      </c>
      <c r="C37" s="83" t="s">
        <v>220</v>
      </c>
      <c r="D37" s="113" t="s">
        <v>219</v>
      </c>
      <c r="E37" s="85"/>
      <c r="F37" s="85"/>
      <c r="G37" s="85"/>
      <c r="H37" s="85"/>
      <c r="I37" s="85"/>
      <c r="J37" s="85"/>
      <c r="K37" s="85"/>
      <c r="L37" s="85"/>
      <c r="M37" s="86"/>
      <c r="N37" s="85"/>
      <c r="O37" s="85"/>
      <c r="P37" s="90"/>
      <c r="Q37" s="85"/>
      <c r="R37" s="85"/>
      <c r="S37" s="85"/>
      <c r="T37" s="85"/>
      <c r="U37" s="85"/>
      <c r="V37" s="85"/>
      <c r="W37" s="85"/>
      <c r="X37" s="85"/>
      <c r="Y37" s="85"/>
      <c r="Z37" s="85"/>
      <c r="AA37" s="85"/>
      <c r="AB37" s="85"/>
      <c r="AC37" s="85"/>
      <c r="AD37" s="85"/>
      <c r="AE37" s="85"/>
      <c r="AF37" s="86"/>
      <c r="AG37" s="85"/>
      <c r="AH37" s="85"/>
      <c r="AI37" s="85"/>
      <c r="AJ37" s="89">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111">
        <v>2.253401130021E12</v>
      </c>
      <c r="C38" s="83" t="s">
        <v>221</v>
      </c>
      <c r="D38" s="113" t="s">
        <v>219</v>
      </c>
      <c r="E38" s="85"/>
      <c r="F38" s="85"/>
      <c r="G38" s="85"/>
      <c r="H38" s="85"/>
      <c r="I38" s="85"/>
      <c r="J38" s="85"/>
      <c r="K38" s="85"/>
      <c r="L38" s="86" t="s">
        <v>53</v>
      </c>
      <c r="M38" s="85"/>
      <c r="N38" s="85"/>
      <c r="O38" s="85"/>
      <c r="P38" s="90"/>
      <c r="Q38" s="85"/>
      <c r="R38" s="85"/>
      <c r="S38" s="85"/>
      <c r="T38" s="85"/>
      <c r="U38" s="85"/>
      <c r="V38" s="85"/>
      <c r="W38" s="85"/>
      <c r="X38" s="85"/>
      <c r="Y38" s="85"/>
      <c r="Z38" s="85"/>
      <c r="AA38" s="85"/>
      <c r="AB38" s="85"/>
      <c r="AC38" s="85"/>
      <c r="AD38" s="85"/>
      <c r="AE38" s="85"/>
      <c r="AF38" s="86"/>
      <c r="AG38" s="85"/>
      <c r="AH38" s="85"/>
      <c r="AI38" s="85"/>
      <c r="AJ38" s="89">
        <f t="shared" si="3"/>
        <v>0</v>
      </c>
      <c r="AK38" s="9">
        <f t="shared" si="4"/>
        <v>1</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111">
        <v>2.253401130031E12</v>
      </c>
      <c r="C39" s="83" t="s">
        <v>222</v>
      </c>
      <c r="D39" s="113" t="s">
        <v>223</v>
      </c>
      <c r="E39" s="85"/>
      <c r="F39" s="85"/>
      <c r="G39" s="85"/>
      <c r="H39" s="85"/>
      <c r="I39" s="85"/>
      <c r="J39" s="85"/>
      <c r="K39" s="85"/>
      <c r="L39" s="85"/>
      <c r="M39" s="85"/>
      <c r="N39" s="85"/>
      <c r="O39" s="85"/>
      <c r="P39" s="87"/>
      <c r="Q39" s="85"/>
      <c r="R39" s="85"/>
      <c r="S39" s="85"/>
      <c r="T39" s="85"/>
      <c r="U39" s="85"/>
      <c r="V39" s="85"/>
      <c r="W39" s="85"/>
      <c r="X39" s="85"/>
      <c r="Y39" s="85"/>
      <c r="Z39" s="85"/>
      <c r="AA39" s="85"/>
      <c r="AB39" s="85"/>
      <c r="AC39" s="85"/>
      <c r="AD39" s="85"/>
      <c r="AE39" s="85"/>
      <c r="AF39" s="86"/>
      <c r="AG39" s="85"/>
      <c r="AH39" s="86"/>
      <c r="AI39" s="85"/>
      <c r="AJ39" s="89">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111">
        <v>2.253401130018E12</v>
      </c>
      <c r="C40" s="83" t="s">
        <v>224</v>
      </c>
      <c r="D40" s="113" t="s">
        <v>225</v>
      </c>
      <c r="E40" s="85"/>
      <c r="F40" s="85"/>
      <c r="G40" s="85"/>
      <c r="H40" s="86"/>
      <c r="I40" s="85"/>
      <c r="J40" s="85"/>
      <c r="K40" s="85"/>
      <c r="L40" s="85"/>
      <c r="M40" s="85"/>
      <c r="N40" s="85"/>
      <c r="O40" s="85"/>
      <c r="P40" s="90"/>
      <c r="Q40" s="85"/>
      <c r="R40" s="85"/>
      <c r="S40" s="86"/>
      <c r="T40" s="85"/>
      <c r="U40" s="85"/>
      <c r="V40" s="85"/>
      <c r="W40" s="85"/>
      <c r="X40" s="85"/>
      <c r="Y40" s="85"/>
      <c r="Z40" s="85"/>
      <c r="AA40" s="86"/>
      <c r="AB40" s="85"/>
      <c r="AC40" s="86"/>
      <c r="AD40" s="85"/>
      <c r="AE40" s="85"/>
      <c r="AF40" s="86"/>
      <c r="AG40" s="85"/>
      <c r="AH40" s="85"/>
      <c r="AI40" s="85"/>
      <c r="AJ40" s="89">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11">
        <v>2.25340113001E12</v>
      </c>
      <c r="C41" s="83" t="s">
        <v>226</v>
      </c>
      <c r="D41" s="118" t="s">
        <v>165</v>
      </c>
      <c r="E41" s="85"/>
      <c r="F41" s="86"/>
      <c r="G41" s="85"/>
      <c r="H41" s="85"/>
      <c r="I41" s="85"/>
      <c r="J41" s="85"/>
      <c r="K41" s="85"/>
      <c r="L41" s="85"/>
      <c r="M41" s="85"/>
      <c r="N41" s="85"/>
      <c r="O41" s="86"/>
      <c r="P41" s="90"/>
      <c r="Q41" s="85"/>
      <c r="R41" s="85"/>
      <c r="S41" s="85"/>
      <c r="T41" s="85"/>
      <c r="U41" s="85"/>
      <c r="V41" s="85"/>
      <c r="W41" s="85"/>
      <c r="X41" s="85"/>
      <c r="Y41" s="85"/>
      <c r="Z41" s="85"/>
      <c r="AA41" s="85"/>
      <c r="AB41" s="85"/>
      <c r="AC41" s="85"/>
      <c r="AD41" s="85"/>
      <c r="AE41" s="85"/>
      <c r="AF41" s="86"/>
      <c r="AG41" s="85"/>
      <c r="AH41" s="86"/>
      <c r="AI41" s="85"/>
      <c r="AJ41" s="89">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81">
        <v>36.0</v>
      </c>
      <c r="B42" s="111">
        <v>2.253401130014E12</v>
      </c>
      <c r="C42" s="83" t="s">
        <v>227</v>
      </c>
      <c r="D42" s="113" t="s">
        <v>104</v>
      </c>
      <c r="E42" s="86" t="s">
        <v>53</v>
      </c>
      <c r="F42" s="85"/>
      <c r="G42" s="86"/>
      <c r="H42" s="86" t="s">
        <v>53</v>
      </c>
      <c r="I42" s="86" t="s">
        <v>53</v>
      </c>
      <c r="J42" s="86" t="s">
        <v>53</v>
      </c>
      <c r="K42" s="86" t="s">
        <v>53</v>
      </c>
      <c r="L42" s="86"/>
      <c r="M42" s="86"/>
      <c r="N42" s="86"/>
      <c r="O42" s="85"/>
      <c r="P42" s="90"/>
      <c r="Q42" s="86"/>
      <c r="R42" s="86"/>
      <c r="S42" s="86"/>
      <c r="T42" s="85"/>
      <c r="U42" s="86"/>
      <c r="V42" s="86"/>
      <c r="W42" s="85"/>
      <c r="X42" s="85"/>
      <c r="Y42" s="86"/>
      <c r="Z42" s="86"/>
      <c r="AA42" s="86"/>
      <c r="AB42" s="86"/>
      <c r="AC42" s="86"/>
      <c r="AD42" s="86"/>
      <c r="AE42" s="86"/>
      <c r="AF42" s="86"/>
      <c r="AG42" s="86"/>
      <c r="AH42" s="86"/>
      <c r="AI42" s="86"/>
      <c r="AJ42" s="89">
        <f t="shared" si="3"/>
        <v>0</v>
      </c>
      <c r="AK42" s="9">
        <f t="shared" si="4"/>
        <v>4</v>
      </c>
      <c r="AL42" s="9">
        <f t="shared" si="5"/>
        <v>0</v>
      </c>
      <c r="AM42" s="98"/>
      <c r="AN42" s="98"/>
      <c r="AO42" s="98"/>
      <c r="AP42" s="99"/>
      <c r="AQ42" s="99"/>
      <c r="AR42" s="99"/>
      <c r="AS42" s="99"/>
      <c r="AT42" s="99"/>
      <c r="AU42" s="99"/>
      <c r="AV42" s="99"/>
      <c r="AW42" s="99"/>
      <c r="AX42" s="99"/>
      <c r="AY42" s="99"/>
      <c r="AZ42" s="99"/>
      <c r="BA42" s="99"/>
      <c r="BB42" s="99"/>
      <c r="BC42" s="99"/>
      <c r="BD42" s="99"/>
      <c r="BE42" s="99"/>
      <c r="BF42" s="99"/>
    </row>
    <row r="43" ht="21.0" customHeight="1">
      <c r="A43" s="81">
        <v>37.0</v>
      </c>
      <c r="B43" s="111">
        <v>2.253401220006E12</v>
      </c>
      <c r="C43" s="83" t="s">
        <v>228</v>
      </c>
      <c r="D43" s="113" t="s">
        <v>119</v>
      </c>
      <c r="E43" s="85"/>
      <c r="F43" s="85"/>
      <c r="G43" s="85"/>
      <c r="H43" s="85"/>
      <c r="I43" s="85"/>
      <c r="J43" s="85"/>
      <c r="K43" s="85"/>
      <c r="L43" s="85"/>
      <c r="M43" s="85"/>
      <c r="N43" s="85"/>
      <c r="O43" s="85"/>
      <c r="P43" s="90"/>
      <c r="Q43" s="85"/>
      <c r="R43" s="85"/>
      <c r="S43" s="85"/>
      <c r="T43" s="85"/>
      <c r="U43" s="85"/>
      <c r="V43" s="85"/>
      <c r="W43" s="85"/>
      <c r="X43" s="85"/>
      <c r="Y43" s="85"/>
      <c r="Z43" s="85"/>
      <c r="AA43" s="85"/>
      <c r="AB43" s="85"/>
      <c r="AC43" s="85"/>
      <c r="AD43" s="85"/>
      <c r="AE43" s="85"/>
      <c r="AF43" s="86"/>
      <c r="AG43" s="85"/>
      <c r="AH43" s="85"/>
      <c r="AI43" s="85"/>
      <c r="AJ43" s="89">
        <f t="shared" si="3"/>
        <v>0</v>
      </c>
      <c r="AK43" s="9">
        <f t="shared" si="4"/>
        <v>0</v>
      </c>
      <c r="AL43" s="9">
        <f t="shared" si="5"/>
        <v>0</v>
      </c>
      <c r="AM43" s="100"/>
      <c r="AO43" s="64"/>
      <c r="AP43" s="76"/>
      <c r="AQ43" s="76"/>
      <c r="AR43" s="76"/>
      <c r="AS43" s="76"/>
      <c r="AT43" s="76"/>
      <c r="AU43" s="76"/>
      <c r="AV43" s="76"/>
      <c r="AW43" s="76"/>
      <c r="AX43" s="76"/>
      <c r="AY43" s="76"/>
      <c r="AZ43" s="76"/>
      <c r="BA43" s="76"/>
      <c r="BB43" s="76"/>
      <c r="BC43" s="76"/>
      <c r="BD43" s="76"/>
      <c r="BE43" s="76"/>
      <c r="BF43" s="76"/>
    </row>
    <row r="44" ht="21.0" customHeight="1">
      <c r="A44" s="81">
        <v>38.0</v>
      </c>
      <c r="B44" s="111"/>
      <c r="C44" s="83"/>
      <c r="D44" s="113"/>
      <c r="E44" s="85"/>
      <c r="F44" s="85"/>
      <c r="G44" s="85"/>
      <c r="H44" s="85"/>
      <c r="I44" s="85"/>
      <c r="J44" s="85"/>
      <c r="K44" s="85"/>
      <c r="L44" s="85"/>
      <c r="M44" s="85"/>
      <c r="N44" s="85"/>
      <c r="O44" s="85"/>
      <c r="P44" s="90"/>
      <c r="Q44" s="85"/>
      <c r="R44" s="85"/>
      <c r="S44" s="85"/>
      <c r="T44" s="85"/>
      <c r="U44" s="85"/>
      <c r="V44" s="85"/>
      <c r="W44" s="85"/>
      <c r="X44" s="85"/>
      <c r="Y44" s="85"/>
      <c r="Z44" s="85"/>
      <c r="AA44" s="85"/>
      <c r="AB44" s="85"/>
      <c r="AC44" s="85"/>
      <c r="AD44" s="85"/>
      <c r="AE44" s="85"/>
      <c r="AF44" s="85"/>
      <c r="AG44" s="85"/>
      <c r="AH44" s="85"/>
      <c r="AI44" s="85"/>
      <c r="AJ44" s="89">
        <f t="shared" si="3"/>
        <v>0</v>
      </c>
      <c r="AK44" s="9">
        <f t="shared" si="4"/>
        <v>0</v>
      </c>
      <c r="AL44" s="9">
        <f t="shared" si="5"/>
        <v>0</v>
      </c>
      <c r="AM44" s="64"/>
      <c r="AN44" s="64"/>
      <c r="AO44" s="64"/>
      <c r="AP44" s="76"/>
      <c r="AQ44" s="76"/>
      <c r="AR44" s="76"/>
      <c r="AS44" s="76"/>
      <c r="AT44" s="76"/>
      <c r="AU44" s="76"/>
      <c r="AV44" s="76"/>
      <c r="AW44" s="76"/>
      <c r="AX44" s="76"/>
      <c r="AY44" s="76"/>
      <c r="AZ44" s="76"/>
      <c r="BA44" s="76"/>
      <c r="BB44" s="76"/>
      <c r="BC44" s="76"/>
      <c r="BD44" s="76"/>
      <c r="BE44" s="76"/>
      <c r="BF44" s="76"/>
    </row>
    <row r="45" ht="21.0" customHeight="1">
      <c r="A45" s="81">
        <v>39.0</v>
      </c>
      <c r="B45" s="111"/>
      <c r="C45" s="83"/>
      <c r="D45" s="118"/>
      <c r="E45" s="85"/>
      <c r="F45" s="85"/>
      <c r="G45" s="85"/>
      <c r="H45" s="85"/>
      <c r="I45" s="85"/>
      <c r="J45" s="85"/>
      <c r="K45" s="85"/>
      <c r="L45" s="85"/>
      <c r="M45" s="85"/>
      <c r="N45" s="85"/>
      <c r="O45" s="85"/>
      <c r="P45" s="90"/>
      <c r="Q45" s="85"/>
      <c r="R45" s="85"/>
      <c r="S45" s="85"/>
      <c r="T45" s="85"/>
      <c r="U45" s="85"/>
      <c r="V45" s="85"/>
      <c r="W45" s="85"/>
      <c r="X45" s="85"/>
      <c r="Y45" s="85"/>
      <c r="Z45" s="85"/>
      <c r="AA45" s="85"/>
      <c r="AB45" s="85"/>
      <c r="AC45" s="85"/>
      <c r="AD45" s="85"/>
      <c r="AE45" s="85"/>
      <c r="AF45" s="85"/>
      <c r="AG45" s="85"/>
      <c r="AH45" s="85"/>
      <c r="AI45" s="85"/>
      <c r="AJ45" s="89">
        <f t="shared" si="3"/>
        <v>0</v>
      </c>
      <c r="AK45" s="9">
        <f t="shared" si="4"/>
        <v>0</v>
      </c>
      <c r="AL45" s="9">
        <f t="shared" si="5"/>
        <v>0</v>
      </c>
      <c r="AM45" s="64"/>
      <c r="AN45" s="64"/>
      <c r="AO45" s="64"/>
      <c r="AP45" s="76"/>
      <c r="AQ45" s="76"/>
      <c r="AR45" s="76"/>
      <c r="AS45" s="76"/>
      <c r="AT45" s="76"/>
      <c r="AU45" s="76"/>
      <c r="AV45" s="76"/>
      <c r="AW45" s="76"/>
      <c r="AX45" s="76"/>
      <c r="AY45" s="76"/>
      <c r="AZ45" s="76"/>
      <c r="BA45" s="76"/>
      <c r="BB45" s="76"/>
      <c r="BC45" s="76"/>
      <c r="BD45" s="76"/>
      <c r="BE45" s="76"/>
      <c r="BF45" s="76"/>
    </row>
    <row r="46" ht="21.0" customHeight="1">
      <c r="A46" s="81">
        <v>40.0</v>
      </c>
      <c r="B46" s="111"/>
      <c r="C46" s="83"/>
      <c r="D46" s="113"/>
      <c r="E46" s="85"/>
      <c r="F46" s="85"/>
      <c r="G46" s="85"/>
      <c r="H46" s="85"/>
      <c r="I46" s="85"/>
      <c r="J46" s="85"/>
      <c r="K46" s="85"/>
      <c r="L46" s="85"/>
      <c r="M46" s="85"/>
      <c r="N46" s="85"/>
      <c r="O46" s="85"/>
      <c r="P46" s="90"/>
      <c r="Q46" s="85"/>
      <c r="R46" s="85"/>
      <c r="S46" s="85"/>
      <c r="T46" s="85"/>
      <c r="U46" s="85"/>
      <c r="V46" s="85"/>
      <c r="W46" s="85"/>
      <c r="X46" s="85"/>
      <c r="Y46" s="85"/>
      <c r="Z46" s="85"/>
      <c r="AA46" s="85"/>
      <c r="AB46" s="85"/>
      <c r="AC46" s="85"/>
      <c r="AD46" s="85"/>
      <c r="AE46" s="85"/>
      <c r="AF46" s="85"/>
      <c r="AG46" s="85"/>
      <c r="AH46" s="85"/>
      <c r="AI46" s="85"/>
      <c r="AJ46" s="89">
        <f t="shared" si="3"/>
        <v>0</v>
      </c>
      <c r="AK46" s="9">
        <f t="shared" si="4"/>
        <v>0</v>
      </c>
      <c r="AL46" s="9">
        <f t="shared" si="5"/>
        <v>0</v>
      </c>
      <c r="AM46" s="64"/>
      <c r="AN46" s="64"/>
      <c r="AO46" s="64"/>
      <c r="AP46" s="76"/>
      <c r="AQ46" s="76"/>
      <c r="AR46" s="76"/>
      <c r="AS46" s="76"/>
      <c r="AT46" s="76"/>
      <c r="AU46" s="76"/>
      <c r="AV46" s="76"/>
      <c r="AW46" s="76"/>
      <c r="AX46" s="76"/>
      <c r="AY46" s="76"/>
      <c r="AZ46" s="76"/>
      <c r="BA46" s="76"/>
      <c r="BB46" s="76"/>
      <c r="BC46" s="76"/>
      <c r="BD46" s="76"/>
      <c r="BE46" s="76"/>
      <c r="BF46" s="76"/>
    </row>
    <row r="47" ht="21.0" customHeight="1">
      <c r="A47" s="105" t="s">
        <v>124</v>
      </c>
      <c r="B47" s="33"/>
      <c r="C47" s="33"/>
      <c r="D47" s="33"/>
      <c r="E47" s="33"/>
      <c r="F47" s="33"/>
      <c r="G47" s="33"/>
      <c r="H47" s="33"/>
      <c r="I47" s="33"/>
      <c r="J47" s="33"/>
      <c r="K47" s="33"/>
      <c r="L47" s="33"/>
      <c r="M47" s="33"/>
      <c r="N47" s="33"/>
      <c r="O47" s="33"/>
      <c r="P47" s="33"/>
      <c r="Q47" s="33"/>
      <c r="R47" s="33"/>
      <c r="S47" s="33"/>
      <c r="T47" s="33"/>
      <c r="U47" s="33"/>
      <c r="V47" s="33"/>
      <c r="W47" s="33"/>
      <c r="X47" s="33"/>
      <c r="Y47" s="33"/>
      <c r="Z47" s="33"/>
      <c r="AA47" s="33"/>
      <c r="AB47" s="33"/>
      <c r="AC47" s="33"/>
      <c r="AD47" s="33"/>
      <c r="AE47" s="33"/>
      <c r="AF47" s="33"/>
      <c r="AG47" s="33"/>
      <c r="AH47" s="33"/>
      <c r="AI47" s="34"/>
      <c r="AJ47" s="89">
        <f t="shared" ref="AJ47:AL47" si="6">SUM(AJ8:AJ46)</f>
        <v>0</v>
      </c>
      <c r="AK47" s="89">
        <f t="shared" si="6"/>
        <v>23</v>
      </c>
      <c r="AL47" s="89">
        <f t="shared" si="6"/>
        <v>0</v>
      </c>
      <c r="AM47" s="89" t="s">
        <v>125</v>
      </c>
      <c r="AN47" s="89" t="s">
        <v>126</v>
      </c>
      <c r="AO47" s="89" t="s">
        <v>127</v>
      </c>
      <c r="AP47" s="64"/>
      <c r="AQ47" s="64"/>
      <c r="AR47" s="76"/>
      <c r="AS47" s="76"/>
      <c r="AT47" s="76"/>
      <c r="AU47" s="76"/>
      <c r="AV47" s="76"/>
      <c r="AW47" s="76"/>
      <c r="AX47" s="76"/>
      <c r="AY47" s="76"/>
      <c r="AZ47" s="76"/>
      <c r="BA47" s="76"/>
      <c r="BB47" s="76"/>
      <c r="BC47" s="76"/>
      <c r="BD47" s="76"/>
      <c r="BE47" s="76"/>
      <c r="BF47" s="76"/>
    </row>
    <row r="48" ht="21.0" customHeight="1">
      <c r="A48" s="106" t="s">
        <v>128</v>
      </c>
      <c r="B48" s="33"/>
      <c r="C48" s="33"/>
      <c r="D48" s="33"/>
      <c r="E48" s="33"/>
      <c r="F48" s="33"/>
      <c r="G48" s="33"/>
      <c r="H48" s="33"/>
      <c r="I48" s="33"/>
      <c r="J48" s="33"/>
      <c r="K48" s="33"/>
      <c r="L48" s="33"/>
      <c r="M48" s="33"/>
      <c r="N48" s="33"/>
      <c r="O48" s="33"/>
      <c r="P48" s="33"/>
      <c r="Q48" s="33"/>
      <c r="R48" s="33"/>
      <c r="S48" s="33"/>
      <c r="T48" s="33"/>
      <c r="U48" s="33"/>
      <c r="V48" s="33"/>
      <c r="W48" s="33"/>
      <c r="X48" s="33"/>
      <c r="Y48" s="33"/>
      <c r="Z48" s="33"/>
      <c r="AA48" s="33"/>
      <c r="AB48" s="33"/>
      <c r="AC48" s="33"/>
      <c r="AD48" s="33"/>
      <c r="AE48" s="33"/>
      <c r="AF48" s="33"/>
      <c r="AG48" s="33"/>
      <c r="AH48" s="33"/>
      <c r="AI48" s="33"/>
      <c r="AJ48" s="33"/>
      <c r="AK48" s="33"/>
      <c r="AL48" s="34"/>
      <c r="AM48" s="89"/>
      <c r="AN48" s="89"/>
      <c r="AO48" s="89"/>
      <c r="AP48" s="64"/>
      <c r="AQ48" s="64"/>
      <c r="AR48" s="76"/>
      <c r="AS48" s="76"/>
      <c r="AT48" s="76"/>
      <c r="AU48" s="76"/>
      <c r="AV48" s="76"/>
      <c r="AW48" s="76"/>
      <c r="AX48" s="76"/>
      <c r="AY48" s="76"/>
      <c r="AZ48" s="76"/>
      <c r="BA48" s="76"/>
      <c r="BB48" s="76"/>
      <c r="BC48" s="76"/>
      <c r="BD48" s="76"/>
      <c r="BE48" s="76"/>
      <c r="BF48" s="76"/>
    </row>
    <row r="49" ht="18.0" customHeight="1">
      <c r="A49" s="107"/>
      <c r="B49" s="107"/>
      <c r="C49" s="108"/>
      <c r="E49" s="65"/>
      <c r="F49" s="65"/>
      <c r="G49" s="65"/>
      <c r="H49" s="109"/>
      <c r="I49" s="110"/>
      <c r="J49" s="110"/>
      <c r="K49" s="110"/>
      <c r="L49" s="110"/>
      <c r="M49" s="110"/>
      <c r="N49" s="110"/>
      <c r="O49" s="110"/>
      <c r="P49" s="110"/>
      <c r="Q49" s="110"/>
      <c r="R49" s="110"/>
      <c r="S49" s="110"/>
      <c r="T49" s="110"/>
      <c r="U49" s="110"/>
      <c r="V49" s="110"/>
      <c r="W49" s="110"/>
      <c r="X49" s="110"/>
      <c r="Y49" s="110"/>
      <c r="Z49" s="110"/>
      <c r="AA49" s="110"/>
      <c r="AB49" s="110"/>
      <c r="AC49" s="110"/>
      <c r="AD49" s="110"/>
      <c r="AE49" s="110"/>
      <c r="AF49" s="110"/>
      <c r="AG49" s="110"/>
      <c r="AH49" s="110"/>
      <c r="AI49" s="110"/>
      <c r="AJ49" s="110"/>
      <c r="AK49" s="110"/>
      <c r="AL49" s="110"/>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108"/>
      <c r="D50" s="65"/>
      <c r="E50" s="65"/>
      <c r="F50" s="65"/>
      <c r="G50" s="65"/>
      <c r="H50" s="110"/>
      <c r="I50" s="110"/>
      <c r="J50" s="110"/>
      <c r="K50" s="110"/>
      <c r="L50" s="110"/>
      <c r="M50" s="110"/>
      <c r="N50" s="110"/>
      <c r="O50" s="110"/>
      <c r="P50" s="110"/>
      <c r="Q50" s="110"/>
      <c r="R50" s="110"/>
      <c r="S50" s="110"/>
      <c r="T50" s="110"/>
      <c r="U50" s="110"/>
      <c r="V50" s="110"/>
      <c r="W50" s="110"/>
      <c r="X50" s="110"/>
      <c r="Y50" s="110"/>
      <c r="Z50" s="110"/>
      <c r="AA50" s="110"/>
      <c r="AB50" s="110"/>
      <c r="AC50" s="110"/>
      <c r="AD50" s="110"/>
      <c r="AE50" s="110"/>
      <c r="AF50" s="110"/>
      <c r="AG50" s="110"/>
      <c r="AH50" s="110"/>
      <c r="AI50" s="110"/>
      <c r="AJ50" s="110"/>
      <c r="AK50" s="110"/>
      <c r="AL50" s="110"/>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108"/>
      <c r="D51" s="65"/>
      <c r="E51" s="65"/>
      <c r="F51" s="65"/>
      <c r="G51" s="65"/>
      <c r="H51" s="110"/>
      <c r="I51" s="110"/>
      <c r="J51" s="110"/>
      <c r="K51" s="110"/>
      <c r="L51" s="110"/>
      <c r="M51" s="110"/>
      <c r="N51" s="110"/>
      <c r="O51" s="110"/>
      <c r="P51" s="110"/>
      <c r="Q51" s="110"/>
      <c r="R51" s="110"/>
      <c r="S51" s="110"/>
      <c r="T51" s="110"/>
      <c r="U51" s="110"/>
      <c r="V51" s="110"/>
      <c r="W51" s="110"/>
      <c r="X51" s="110"/>
      <c r="Y51" s="110"/>
      <c r="Z51" s="110"/>
      <c r="AA51" s="110"/>
      <c r="AB51" s="110"/>
      <c r="AC51" s="110"/>
      <c r="AD51" s="110"/>
      <c r="AE51" s="110"/>
      <c r="AF51" s="110"/>
      <c r="AG51" s="110"/>
      <c r="AH51" s="110"/>
      <c r="AI51" s="110"/>
      <c r="AJ51" s="110"/>
      <c r="AK51" s="110"/>
      <c r="AL51" s="110"/>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108"/>
      <c r="E52" s="65"/>
      <c r="F52" s="65"/>
      <c r="G52" s="65"/>
      <c r="H52" s="110"/>
      <c r="I52" s="110"/>
      <c r="J52" s="110"/>
      <c r="K52" s="110"/>
      <c r="L52" s="110"/>
      <c r="M52" s="110"/>
      <c r="N52" s="110"/>
      <c r="O52" s="110"/>
      <c r="P52" s="110"/>
      <c r="Q52" s="110"/>
      <c r="R52" s="110"/>
      <c r="S52" s="110"/>
      <c r="T52" s="110"/>
      <c r="U52" s="110"/>
      <c r="V52" s="110"/>
      <c r="W52" s="110"/>
      <c r="X52" s="110"/>
      <c r="Y52" s="110"/>
      <c r="Z52" s="110"/>
      <c r="AA52" s="110"/>
      <c r="AB52" s="110"/>
      <c r="AC52" s="110"/>
      <c r="AD52" s="110"/>
      <c r="AE52" s="110"/>
      <c r="AF52" s="110"/>
      <c r="AG52" s="110"/>
      <c r="AH52" s="110"/>
      <c r="AI52" s="110"/>
      <c r="AJ52" s="110"/>
      <c r="AK52" s="110"/>
      <c r="AL52" s="110"/>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108"/>
      <c r="H53" s="110"/>
      <c r="I53" s="110"/>
      <c r="J53" s="110"/>
      <c r="K53" s="110"/>
      <c r="L53" s="110"/>
      <c r="M53" s="110"/>
      <c r="N53" s="110"/>
      <c r="O53" s="110"/>
      <c r="P53" s="110"/>
      <c r="Q53" s="110"/>
      <c r="R53" s="110"/>
      <c r="S53" s="110"/>
      <c r="T53" s="110"/>
      <c r="U53" s="110"/>
      <c r="V53" s="110"/>
      <c r="W53" s="110"/>
      <c r="X53" s="110"/>
      <c r="Y53" s="110"/>
      <c r="Z53" s="110"/>
      <c r="AA53" s="110"/>
      <c r="AB53" s="110"/>
      <c r="AC53" s="110"/>
      <c r="AD53" s="110"/>
      <c r="AE53" s="110"/>
      <c r="AF53" s="110"/>
      <c r="AG53" s="110"/>
      <c r="AH53" s="110"/>
      <c r="AI53" s="110"/>
      <c r="AJ53" s="110"/>
      <c r="AK53" s="110"/>
      <c r="AL53" s="110"/>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108"/>
      <c r="F54" s="65"/>
      <c r="G54" s="65"/>
      <c r="H54" s="110"/>
      <c r="I54" s="110"/>
      <c r="J54" s="110"/>
      <c r="K54" s="110"/>
      <c r="L54" s="110"/>
      <c r="M54" s="110"/>
      <c r="N54" s="110"/>
      <c r="O54" s="110"/>
      <c r="P54" s="110"/>
      <c r="Q54" s="110"/>
      <c r="R54" s="110"/>
      <c r="S54" s="110"/>
      <c r="T54" s="110"/>
      <c r="U54" s="110"/>
      <c r="V54" s="110"/>
      <c r="W54" s="110"/>
      <c r="X54" s="110"/>
      <c r="Y54" s="110"/>
      <c r="Z54" s="110"/>
      <c r="AA54" s="110"/>
      <c r="AB54" s="110"/>
      <c r="AC54" s="110"/>
      <c r="AD54" s="110"/>
      <c r="AE54" s="110"/>
      <c r="AF54" s="110"/>
      <c r="AG54" s="110"/>
      <c r="AH54" s="110"/>
      <c r="AI54" s="110"/>
      <c r="AJ54" s="110"/>
      <c r="AK54" s="110"/>
      <c r="AL54" s="110"/>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108"/>
      <c r="E55" s="65"/>
      <c r="F55" s="65"/>
      <c r="G55" s="65"/>
      <c r="H55" s="110"/>
      <c r="I55" s="110"/>
      <c r="J55" s="110"/>
      <c r="K55" s="110"/>
      <c r="L55" s="110"/>
      <c r="M55" s="110"/>
      <c r="N55" s="110"/>
      <c r="O55" s="110"/>
      <c r="P55" s="110"/>
      <c r="Q55" s="110"/>
      <c r="R55" s="110"/>
      <c r="S55" s="110"/>
      <c r="T55" s="110"/>
      <c r="U55" s="110"/>
      <c r="V55" s="110"/>
      <c r="W55" s="110"/>
      <c r="X55" s="110"/>
      <c r="Y55" s="110"/>
      <c r="Z55" s="110"/>
      <c r="AA55" s="110"/>
      <c r="AB55" s="110"/>
      <c r="AC55" s="110"/>
      <c r="AD55" s="110"/>
      <c r="AE55" s="110"/>
      <c r="AF55" s="110"/>
      <c r="AG55" s="110"/>
      <c r="AH55" s="110"/>
      <c r="AI55" s="110"/>
      <c r="AJ55" s="110"/>
      <c r="AK55" s="110"/>
      <c r="AL55" s="110"/>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8.0" customHeight="1">
      <c r="A244" s="65"/>
      <c r="B244" s="65"/>
      <c r="C244" s="65"/>
      <c r="D244" s="65"/>
      <c r="E244" s="65"/>
      <c r="F244" s="65"/>
      <c r="G244" s="65"/>
      <c r="H244" s="65"/>
      <c r="I244" s="65"/>
      <c r="J244" s="65"/>
      <c r="K244" s="65"/>
      <c r="L244" s="65"/>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c r="AQ244" s="65"/>
      <c r="AR244" s="65"/>
      <c r="AS244" s="65"/>
      <c r="AT244" s="65"/>
      <c r="AU244" s="65"/>
      <c r="AV244" s="65"/>
      <c r="AW244" s="65"/>
      <c r="AX244" s="65"/>
      <c r="AY244" s="65"/>
      <c r="AZ244" s="65"/>
      <c r="BA244" s="65"/>
      <c r="BB244" s="65"/>
      <c r="BC244" s="65"/>
      <c r="BD244" s="65"/>
      <c r="BE244" s="65"/>
      <c r="BF244" s="65"/>
    </row>
    <row r="245" ht="18.0" customHeight="1">
      <c r="A245" s="65"/>
      <c r="B245" s="65"/>
      <c r="C245" s="65"/>
      <c r="D245" s="65"/>
      <c r="E245" s="65"/>
      <c r="F245" s="65"/>
      <c r="G245" s="65"/>
      <c r="H245" s="65"/>
      <c r="I245" s="65"/>
      <c r="J245" s="65"/>
      <c r="K245" s="65"/>
      <c r="L245" s="65"/>
      <c r="M245" s="65"/>
      <c r="N245" s="65"/>
      <c r="O245" s="65"/>
      <c r="P245" s="65"/>
      <c r="Q245" s="65"/>
      <c r="R245" s="65"/>
      <c r="S245" s="65"/>
      <c r="T245" s="65"/>
      <c r="U245" s="65"/>
      <c r="V245" s="65"/>
      <c r="W245" s="65"/>
      <c r="X245" s="65"/>
      <c r="Y245" s="65"/>
      <c r="Z245" s="65"/>
      <c r="AA245" s="65"/>
      <c r="AB245" s="65"/>
      <c r="AC245" s="65"/>
      <c r="AD245" s="65"/>
      <c r="AE245" s="65"/>
      <c r="AF245" s="65"/>
      <c r="AG245" s="65"/>
      <c r="AH245" s="65"/>
      <c r="AI245" s="65"/>
      <c r="AJ245" s="65"/>
      <c r="AK245" s="65"/>
      <c r="AL245" s="65"/>
      <c r="AM245" s="65"/>
      <c r="AN245" s="65"/>
      <c r="AO245" s="65"/>
      <c r="AP245" s="65"/>
      <c r="AQ245" s="65"/>
      <c r="AR245" s="65"/>
      <c r="AS245" s="65"/>
      <c r="AT245" s="65"/>
      <c r="AU245" s="65"/>
      <c r="AV245" s="65"/>
      <c r="AW245" s="65"/>
      <c r="AX245" s="65"/>
      <c r="AY245" s="65"/>
      <c r="AZ245" s="65"/>
      <c r="BA245" s="65"/>
      <c r="BB245" s="65"/>
      <c r="BC245" s="65"/>
      <c r="BD245" s="65"/>
      <c r="BE245" s="65"/>
      <c r="BF245" s="65"/>
    </row>
    <row r="246" ht="18.0" customHeight="1">
      <c r="A246" s="65"/>
      <c r="B246" s="65"/>
      <c r="C246" s="65"/>
      <c r="D246" s="65"/>
      <c r="E246" s="65"/>
      <c r="F246" s="65"/>
      <c r="G246" s="65"/>
      <c r="H246" s="65"/>
      <c r="I246" s="65"/>
      <c r="J246" s="65"/>
      <c r="K246" s="65"/>
      <c r="L246" s="65"/>
      <c r="M246" s="65"/>
      <c r="N246" s="65"/>
      <c r="O246" s="65"/>
      <c r="P246" s="65"/>
      <c r="Q246" s="65"/>
      <c r="R246" s="65"/>
      <c r="S246" s="65"/>
      <c r="T246" s="65"/>
      <c r="U246" s="65"/>
      <c r="V246" s="65"/>
      <c r="W246" s="65"/>
      <c r="X246" s="65"/>
      <c r="Y246" s="65"/>
      <c r="Z246" s="65"/>
      <c r="AA246" s="65"/>
      <c r="AB246" s="65"/>
      <c r="AC246" s="65"/>
      <c r="AD246" s="65"/>
      <c r="AE246" s="65"/>
      <c r="AF246" s="65"/>
      <c r="AG246" s="65"/>
      <c r="AH246" s="65"/>
      <c r="AI246" s="65"/>
      <c r="AJ246" s="65"/>
      <c r="AK246" s="65"/>
      <c r="AL246" s="65"/>
      <c r="AM246" s="65"/>
      <c r="AN246" s="65"/>
      <c r="AO246" s="65"/>
      <c r="AP246" s="65"/>
      <c r="AQ246" s="65"/>
      <c r="AR246" s="65"/>
      <c r="AS246" s="65"/>
      <c r="AT246" s="65"/>
      <c r="AU246" s="65"/>
      <c r="AV246" s="65"/>
      <c r="AW246" s="65"/>
      <c r="AX246" s="65"/>
      <c r="AY246" s="65"/>
      <c r="AZ246" s="65"/>
      <c r="BA246" s="65"/>
      <c r="BB246" s="65"/>
      <c r="BC246" s="65"/>
      <c r="BD246" s="65"/>
      <c r="BE246" s="65"/>
      <c r="BF246" s="65"/>
    </row>
    <row r="247" ht="18.0" customHeight="1">
      <c r="A247" s="65"/>
      <c r="B247" s="65"/>
      <c r="C247" s="65"/>
      <c r="D247" s="65"/>
      <c r="E247" s="65"/>
      <c r="F247" s="65"/>
      <c r="G247" s="65"/>
      <c r="H247" s="65"/>
      <c r="I247" s="65"/>
      <c r="J247" s="65"/>
      <c r="K247" s="65"/>
      <c r="L247" s="65"/>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c r="AQ247" s="65"/>
      <c r="AR247" s="65"/>
      <c r="AS247" s="65"/>
      <c r="AT247" s="65"/>
      <c r="AU247" s="65"/>
      <c r="AV247" s="65"/>
      <c r="AW247" s="65"/>
      <c r="AX247" s="65"/>
      <c r="AY247" s="65"/>
      <c r="AZ247" s="65"/>
      <c r="BA247" s="65"/>
      <c r="BB247" s="65"/>
      <c r="BC247" s="65"/>
      <c r="BD247" s="65"/>
      <c r="BE247" s="65"/>
      <c r="BF247" s="65"/>
    </row>
    <row r="248" ht="18.0" customHeight="1">
      <c r="A248" s="65"/>
      <c r="B248" s="65"/>
      <c r="C248" s="65"/>
      <c r="D248" s="65"/>
      <c r="E248" s="65"/>
      <c r="F248" s="65"/>
      <c r="G248" s="65"/>
      <c r="H248" s="65"/>
      <c r="I248" s="65"/>
      <c r="J248" s="65"/>
      <c r="K248" s="65"/>
      <c r="L248" s="65"/>
      <c r="M248" s="65"/>
      <c r="N248" s="65"/>
      <c r="O248" s="65"/>
      <c r="P248" s="65"/>
      <c r="Q248" s="65"/>
      <c r="R248" s="65"/>
      <c r="S248" s="65"/>
      <c r="T248" s="65"/>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c r="AQ248" s="65"/>
      <c r="AR248" s="65"/>
      <c r="AS248" s="65"/>
      <c r="AT248" s="65"/>
      <c r="AU248" s="65"/>
      <c r="AV248" s="65"/>
      <c r="AW248" s="65"/>
      <c r="AX248" s="65"/>
      <c r="AY248" s="65"/>
      <c r="AZ248" s="65"/>
      <c r="BA248" s="65"/>
      <c r="BB248" s="65"/>
      <c r="BC248" s="65"/>
      <c r="BD248" s="65"/>
      <c r="BE248" s="65"/>
      <c r="BF248" s="65"/>
    </row>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3">
    <mergeCell ref="A1:P1"/>
    <mergeCell ref="Q1:AL1"/>
    <mergeCell ref="A2:P2"/>
    <mergeCell ref="Q2:AL2"/>
    <mergeCell ref="A3:AK3"/>
    <mergeCell ref="I4:L4"/>
    <mergeCell ref="M4:N4"/>
    <mergeCell ref="AL5:AL6"/>
    <mergeCell ref="AM43:AN43"/>
    <mergeCell ref="A47:AI47"/>
    <mergeCell ref="A48:AL48"/>
    <mergeCell ref="C49:D49"/>
    <mergeCell ref="C52:D52"/>
    <mergeCell ref="C53:G53"/>
    <mergeCell ref="C54:E54"/>
    <mergeCell ref="C55:D55"/>
    <mergeCell ref="O4:Q4"/>
    <mergeCell ref="R4:T4"/>
    <mergeCell ref="A5:A6"/>
    <mergeCell ref="B5:B6"/>
    <mergeCell ref="C5:D6"/>
    <mergeCell ref="AJ5:AJ6"/>
    <mergeCell ref="AK5:AK6"/>
  </mergeCells>
  <conditionalFormatting sqref="E6:E44 F6:G46 H6 I6:I44 J6:J46 K6:L44 M6:N46 O6:P6 Q6:AI46">
    <cfRule type="expression" dxfId="0" priority="1">
      <formula>IF(E$6="CN",1,0)</formula>
    </cfRule>
  </conditionalFormatting>
  <conditionalFormatting sqref="E6:G46 H6 I6:N46 O6:P6 Q6:AI46">
    <cfRule type="expression" dxfId="1" priority="2">
      <formula>IF(E$6="CN",1,0)</formula>
    </cfRule>
  </conditionalFormatting>
  <printOptions/>
  <pageMargins bottom="0.16875" footer="0.0" header="0.0" left="0.309027777777778" right="0.25" top="0.309027777777778"/>
  <pageSetup orientation="landscape"/>
  <colBreaks count="1" manualBreakCount="1">
    <brk id="38" man="1"/>
  </colBreaks>
  <drawing r:id="rId2"/>
  <legacyDrawing r:id="rId3"/>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20.86"/>
    <col customWidth="1" min="3" max="3" width="26.57"/>
    <col customWidth="1" min="4" max="4" width="10.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45" width="12.43"/>
    <col customWidth="1" min="46" max="58" width="9.29"/>
  </cols>
  <sheetData>
    <row r="1" ht="22.5" customHeight="1">
      <c r="A1" s="63" t="s">
        <v>42</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229</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3.0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13.5" customHeight="1">
      <c r="A5" s="72" t="s">
        <v>49</v>
      </c>
      <c r="B5" s="72" t="s">
        <v>50</v>
      </c>
      <c r="C5" s="73" t="s">
        <v>51</v>
      </c>
      <c r="D5" s="56"/>
      <c r="E5" s="74">
        <f>DATE(R4,M4,1)</f>
        <v>45352</v>
      </c>
      <c r="F5" s="74">
        <f t="shared" ref="F5:AI5" si="1">E5+1</f>
        <v>45353</v>
      </c>
      <c r="G5" s="74">
        <f t="shared" si="1"/>
        <v>45354</v>
      </c>
      <c r="H5" s="74">
        <f t="shared" si="1"/>
        <v>45355</v>
      </c>
      <c r="I5" s="74">
        <f t="shared" si="1"/>
        <v>45356</v>
      </c>
      <c r="J5" s="74">
        <f t="shared" si="1"/>
        <v>45357</v>
      </c>
      <c r="K5" s="74">
        <f t="shared" si="1"/>
        <v>45358</v>
      </c>
      <c r="L5" s="74">
        <f t="shared" si="1"/>
        <v>45359</v>
      </c>
      <c r="M5" s="74">
        <f t="shared" si="1"/>
        <v>45360</v>
      </c>
      <c r="N5" s="74">
        <f t="shared" si="1"/>
        <v>45361</v>
      </c>
      <c r="O5" s="74">
        <f t="shared" si="1"/>
        <v>45362</v>
      </c>
      <c r="P5" s="74">
        <f t="shared" si="1"/>
        <v>45363</v>
      </c>
      <c r="Q5" s="74">
        <f t="shared" si="1"/>
        <v>45364</v>
      </c>
      <c r="R5" s="74">
        <f t="shared" si="1"/>
        <v>45365</v>
      </c>
      <c r="S5" s="74">
        <f t="shared" si="1"/>
        <v>45366</v>
      </c>
      <c r="T5" s="74">
        <f t="shared" si="1"/>
        <v>45367</v>
      </c>
      <c r="U5" s="74">
        <f t="shared" si="1"/>
        <v>45368</v>
      </c>
      <c r="V5" s="74">
        <f t="shared" si="1"/>
        <v>45369</v>
      </c>
      <c r="W5" s="74">
        <f t="shared" si="1"/>
        <v>45370</v>
      </c>
      <c r="X5" s="74">
        <f t="shared" si="1"/>
        <v>45371</v>
      </c>
      <c r="Y5" s="74">
        <f t="shared" si="1"/>
        <v>45372</v>
      </c>
      <c r="Z5" s="74">
        <f t="shared" si="1"/>
        <v>45373</v>
      </c>
      <c r="AA5" s="74">
        <f t="shared" si="1"/>
        <v>45374</v>
      </c>
      <c r="AB5" s="74">
        <f t="shared" si="1"/>
        <v>45375</v>
      </c>
      <c r="AC5" s="74">
        <f t="shared" si="1"/>
        <v>45376</v>
      </c>
      <c r="AD5" s="74">
        <f t="shared" si="1"/>
        <v>45377</v>
      </c>
      <c r="AE5" s="74">
        <f t="shared" si="1"/>
        <v>45378</v>
      </c>
      <c r="AF5" s="74">
        <f t="shared" si="1"/>
        <v>45379</v>
      </c>
      <c r="AG5" s="74">
        <f t="shared" si="1"/>
        <v>45380</v>
      </c>
      <c r="AH5" s="74">
        <f t="shared" si="1"/>
        <v>45381</v>
      </c>
      <c r="AI5" s="74">
        <f t="shared" si="1"/>
        <v>45382</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6</v>
      </c>
      <c r="F6" s="80">
        <f t="shared" si="2"/>
        <v>7</v>
      </c>
      <c r="G6" s="80" t="str">
        <f t="shared" si="2"/>
        <v>CN</v>
      </c>
      <c r="H6" s="80">
        <f t="shared" si="2"/>
        <v>2</v>
      </c>
      <c r="I6" s="80">
        <f t="shared" si="2"/>
        <v>3</v>
      </c>
      <c r="J6" s="80">
        <f t="shared" si="2"/>
        <v>4</v>
      </c>
      <c r="K6" s="80">
        <f t="shared" si="2"/>
        <v>5</v>
      </c>
      <c r="L6" s="80">
        <f t="shared" si="2"/>
        <v>6</v>
      </c>
      <c r="M6" s="80">
        <f t="shared" si="2"/>
        <v>7</v>
      </c>
      <c r="N6" s="80" t="str">
        <f t="shared" si="2"/>
        <v>CN</v>
      </c>
      <c r="O6" s="80">
        <f t="shared" si="2"/>
        <v>2</v>
      </c>
      <c r="P6" s="80">
        <f t="shared" si="2"/>
        <v>3</v>
      </c>
      <c r="Q6" s="80">
        <f t="shared" si="2"/>
        <v>4</v>
      </c>
      <c r="R6" s="80">
        <f t="shared" si="2"/>
        <v>5</v>
      </c>
      <c r="S6" s="80">
        <f t="shared" si="2"/>
        <v>6</v>
      </c>
      <c r="T6" s="80">
        <f t="shared" si="2"/>
        <v>7</v>
      </c>
      <c r="U6" s="80" t="str">
        <f t="shared" si="2"/>
        <v>CN</v>
      </c>
      <c r="V6" s="80">
        <f t="shared" si="2"/>
        <v>2</v>
      </c>
      <c r="W6" s="80">
        <f t="shared" si="2"/>
        <v>3</v>
      </c>
      <c r="X6" s="80">
        <f t="shared" si="2"/>
        <v>4</v>
      </c>
      <c r="Y6" s="80">
        <f t="shared" si="2"/>
        <v>5</v>
      </c>
      <c r="Z6" s="80">
        <f t="shared" si="2"/>
        <v>6</v>
      </c>
      <c r="AA6" s="80">
        <f t="shared" si="2"/>
        <v>7</v>
      </c>
      <c r="AB6" s="80" t="str">
        <f t="shared" si="2"/>
        <v>CN</v>
      </c>
      <c r="AC6" s="80">
        <f t="shared" si="2"/>
        <v>2</v>
      </c>
      <c r="AD6" s="80">
        <f t="shared" si="2"/>
        <v>3</v>
      </c>
      <c r="AE6" s="80">
        <f t="shared" si="2"/>
        <v>4</v>
      </c>
      <c r="AF6" s="80">
        <f t="shared" si="2"/>
        <v>5</v>
      </c>
      <c r="AG6" s="80">
        <f t="shared" si="2"/>
        <v>6</v>
      </c>
      <c r="AH6" s="80">
        <f t="shared" si="2"/>
        <v>7</v>
      </c>
      <c r="AI6" s="80" t="str">
        <f t="shared" si="2"/>
        <v>CN</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94">
        <v>2.254802050103E12</v>
      </c>
      <c r="C7" s="83" t="s">
        <v>230</v>
      </c>
      <c r="D7" s="118" t="s">
        <v>130</v>
      </c>
      <c r="E7" s="85"/>
      <c r="F7" s="86"/>
      <c r="G7" s="85"/>
      <c r="H7" s="85"/>
      <c r="I7" s="85"/>
      <c r="J7" s="85"/>
      <c r="K7" s="85"/>
      <c r="L7" s="85"/>
      <c r="M7" s="86"/>
      <c r="N7" s="85"/>
      <c r="O7" s="85"/>
      <c r="P7" s="87"/>
      <c r="Q7" s="85"/>
      <c r="R7" s="86"/>
      <c r="S7" s="85"/>
      <c r="T7" s="88"/>
      <c r="U7" s="86"/>
      <c r="V7" s="88"/>
      <c r="W7" s="85"/>
      <c r="X7" s="86"/>
      <c r="Y7" s="86"/>
      <c r="Z7" s="85"/>
      <c r="AA7" s="85"/>
      <c r="AB7" s="85"/>
      <c r="AC7" s="85"/>
      <c r="AD7" s="85"/>
      <c r="AE7" s="85"/>
      <c r="AF7" s="85"/>
      <c r="AG7" s="86"/>
      <c r="AH7" s="86"/>
      <c r="AI7" s="86"/>
      <c r="AJ7" s="89">
        <f t="shared" ref="AJ7:AJ41" si="3">COUNTIF(E7:AI7,"K")+2*COUNTIF(E7:AI7,"2K")+COUNTIF(E7:AI7,"TK")+COUNTIF(E7:AI7,"KT")+COUNTIF(E7:AI7,"PK")+COUNTIF(E7:AI7,"KP")+2*COUNTIF(E7:AI7,"K2")</f>
        <v>0</v>
      </c>
      <c r="AK7" s="9">
        <f t="shared" ref="AK7:AK41" si="4">COUNTIF(F7:AJ7,"P")+2*COUNTIF(F7:AJ7,"2P")+COUNTIF(F7:AJ7,"TP")+COUNTIF(F7:AJ7,"PT")+COUNTIF(F7:AJ7,"PK")+COUNTIF(F7:AJ7,"KP")+2*COUNTIF(F7:AJ7,"P2")</f>
        <v>0</v>
      </c>
      <c r="AL7" s="9">
        <f t="shared" ref="AL7:AL41"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94">
        <v>2.254802050114E12</v>
      </c>
      <c r="C8" s="83" t="s">
        <v>231</v>
      </c>
      <c r="D8" s="118" t="s">
        <v>232</v>
      </c>
      <c r="E8" s="85"/>
      <c r="F8" s="85"/>
      <c r="G8" s="85"/>
      <c r="H8" s="85"/>
      <c r="I8" s="85"/>
      <c r="J8" s="85"/>
      <c r="K8" s="85"/>
      <c r="L8" s="85"/>
      <c r="M8" s="85"/>
      <c r="N8" s="85"/>
      <c r="O8" s="85"/>
      <c r="P8" s="90"/>
      <c r="Q8" s="85"/>
      <c r="R8" s="85"/>
      <c r="S8" s="85"/>
      <c r="T8" s="88"/>
      <c r="U8" s="85"/>
      <c r="V8" s="91"/>
      <c r="W8" s="85"/>
      <c r="X8" s="85"/>
      <c r="Y8" s="85"/>
      <c r="Z8" s="85"/>
      <c r="AA8" s="85"/>
      <c r="AB8" s="85"/>
      <c r="AC8" s="85"/>
      <c r="AD8" s="85"/>
      <c r="AE8" s="85"/>
      <c r="AF8" s="85"/>
      <c r="AG8" s="85"/>
      <c r="AH8" s="85"/>
      <c r="AI8" s="85"/>
      <c r="AJ8" s="89">
        <f t="shared" si="3"/>
        <v>0</v>
      </c>
      <c r="AK8" s="9">
        <f t="shared" si="4"/>
        <v>0</v>
      </c>
      <c r="AL8" s="9">
        <f t="shared" si="5"/>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94">
        <v>2.254802050104E12</v>
      </c>
      <c r="C9" s="83" t="s">
        <v>233</v>
      </c>
      <c r="D9" s="118" t="s">
        <v>232</v>
      </c>
      <c r="E9" s="85"/>
      <c r="F9" s="85"/>
      <c r="G9" s="85"/>
      <c r="H9" s="85"/>
      <c r="I9" s="85"/>
      <c r="J9" s="86"/>
      <c r="K9" s="85"/>
      <c r="L9" s="85"/>
      <c r="M9" s="85"/>
      <c r="N9" s="86"/>
      <c r="O9" s="85"/>
      <c r="P9" s="90"/>
      <c r="Q9" s="86"/>
      <c r="R9" s="86" t="s">
        <v>54</v>
      </c>
      <c r="S9" s="85"/>
      <c r="T9" s="88"/>
      <c r="U9" s="85"/>
      <c r="V9" s="88"/>
      <c r="W9" s="85"/>
      <c r="X9" s="86"/>
      <c r="Y9" s="85"/>
      <c r="Z9" s="86"/>
      <c r="AA9" s="85"/>
      <c r="AB9" s="85"/>
      <c r="AC9" s="85"/>
      <c r="AD9" s="85"/>
      <c r="AE9" s="85"/>
      <c r="AF9" s="86"/>
      <c r="AG9" s="85"/>
      <c r="AH9" s="85"/>
      <c r="AI9" s="85"/>
      <c r="AJ9" s="89">
        <f t="shared" si="3"/>
        <v>0</v>
      </c>
      <c r="AK9" s="9">
        <f t="shared" si="4"/>
        <v>0</v>
      </c>
      <c r="AL9" s="9">
        <f t="shared" si="5"/>
        <v>1</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94">
        <v>2.254802050106E12</v>
      </c>
      <c r="C10" s="83" t="s">
        <v>234</v>
      </c>
      <c r="D10" s="118" t="s">
        <v>235</v>
      </c>
      <c r="E10" s="86"/>
      <c r="F10" s="86"/>
      <c r="G10" s="86"/>
      <c r="H10" s="85"/>
      <c r="I10" s="85"/>
      <c r="J10" s="86"/>
      <c r="K10" s="85"/>
      <c r="L10" s="86"/>
      <c r="M10" s="85"/>
      <c r="N10" s="86"/>
      <c r="O10" s="86"/>
      <c r="P10" s="87"/>
      <c r="Q10" s="85"/>
      <c r="R10" s="85"/>
      <c r="S10" s="85"/>
      <c r="T10" s="88"/>
      <c r="U10" s="85"/>
      <c r="V10" s="88"/>
      <c r="W10" s="86"/>
      <c r="X10" s="85"/>
      <c r="Y10" s="86"/>
      <c r="Z10" s="86"/>
      <c r="AA10" s="85"/>
      <c r="AB10" s="85"/>
      <c r="AC10" s="86"/>
      <c r="AD10" s="85"/>
      <c r="AE10" s="86"/>
      <c r="AF10" s="86"/>
      <c r="AG10" s="85"/>
      <c r="AH10" s="85"/>
      <c r="AI10" s="85"/>
      <c r="AJ10" s="89">
        <f t="shared" si="3"/>
        <v>0</v>
      </c>
      <c r="AK10" s="9">
        <f t="shared" si="4"/>
        <v>0</v>
      </c>
      <c r="AL10" s="9">
        <f t="shared" si="5"/>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94">
        <v>2.254802050112E12</v>
      </c>
      <c r="C11" s="83" t="s">
        <v>236</v>
      </c>
      <c r="D11" s="118" t="s">
        <v>237</v>
      </c>
      <c r="E11" s="85"/>
      <c r="F11" s="85"/>
      <c r="G11" s="85"/>
      <c r="H11" s="85"/>
      <c r="I11" s="85"/>
      <c r="J11" s="86" t="s">
        <v>54</v>
      </c>
      <c r="K11" s="85"/>
      <c r="L11" s="85"/>
      <c r="M11" s="85"/>
      <c r="N11" s="85"/>
      <c r="O11" s="86" t="s">
        <v>53</v>
      </c>
      <c r="P11" s="90"/>
      <c r="Q11" s="85"/>
      <c r="R11" s="86"/>
      <c r="S11" s="86"/>
      <c r="T11" s="91"/>
      <c r="U11" s="85"/>
      <c r="V11" s="88"/>
      <c r="W11" s="85"/>
      <c r="X11" s="85"/>
      <c r="Y11" s="86"/>
      <c r="Z11" s="86"/>
      <c r="AA11" s="85"/>
      <c r="AB11" s="85"/>
      <c r="AC11" s="85"/>
      <c r="AD11" s="85"/>
      <c r="AE11" s="86"/>
      <c r="AF11" s="86"/>
      <c r="AG11" s="85"/>
      <c r="AH11" s="85"/>
      <c r="AI11" s="85"/>
      <c r="AJ11" s="89">
        <f t="shared" si="3"/>
        <v>0</v>
      </c>
      <c r="AK11" s="9">
        <f t="shared" si="4"/>
        <v>1</v>
      </c>
      <c r="AL11" s="9">
        <f t="shared" si="5"/>
        <v>1</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94">
        <v>2.254802050107E12</v>
      </c>
      <c r="C12" s="83" t="s">
        <v>238</v>
      </c>
      <c r="D12" s="118" t="s">
        <v>239</v>
      </c>
      <c r="E12" s="86"/>
      <c r="F12" s="86"/>
      <c r="G12" s="86"/>
      <c r="H12" s="86"/>
      <c r="I12" s="86"/>
      <c r="J12" s="86" t="s">
        <v>53</v>
      </c>
      <c r="K12" s="85"/>
      <c r="L12" s="86"/>
      <c r="M12" s="86"/>
      <c r="N12" s="85"/>
      <c r="O12" s="85"/>
      <c r="P12" s="87" t="s">
        <v>53</v>
      </c>
      <c r="Q12" s="86" t="s">
        <v>54</v>
      </c>
      <c r="R12" s="86" t="s">
        <v>53</v>
      </c>
      <c r="S12" s="85"/>
      <c r="T12" s="88"/>
      <c r="U12" s="86"/>
      <c r="V12" s="88"/>
      <c r="W12" s="86"/>
      <c r="X12" s="86"/>
      <c r="Y12" s="86"/>
      <c r="Z12" s="86"/>
      <c r="AA12" s="85"/>
      <c r="AB12" s="86"/>
      <c r="AC12" s="86"/>
      <c r="AD12" s="86"/>
      <c r="AE12" s="86"/>
      <c r="AF12" s="86"/>
      <c r="AG12" s="86"/>
      <c r="AH12" s="85"/>
      <c r="AI12" s="86"/>
      <c r="AJ12" s="89">
        <f t="shared" si="3"/>
        <v>0</v>
      </c>
      <c r="AK12" s="9">
        <f t="shared" si="4"/>
        <v>3</v>
      </c>
      <c r="AL12" s="9">
        <f t="shared" si="5"/>
        <v>1</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94">
        <v>2.254802050089E12</v>
      </c>
      <c r="C13" s="83" t="s">
        <v>212</v>
      </c>
      <c r="D13" s="118" t="s">
        <v>183</v>
      </c>
      <c r="E13" s="85"/>
      <c r="F13" s="85"/>
      <c r="G13" s="85"/>
      <c r="H13" s="85"/>
      <c r="I13" s="85"/>
      <c r="J13" s="86"/>
      <c r="K13" s="85"/>
      <c r="L13" s="85"/>
      <c r="M13" s="85"/>
      <c r="N13" s="85"/>
      <c r="O13" s="85"/>
      <c r="P13" s="90"/>
      <c r="Q13" s="86"/>
      <c r="R13" s="85"/>
      <c r="S13" s="86"/>
      <c r="T13" s="88"/>
      <c r="U13" s="85"/>
      <c r="V13" s="88"/>
      <c r="W13" s="85"/>
      <c r="X13" s="85"/>
      <c r="Y13" s="85"/>
      <c r="Z13" s="86"/>
      <c r="AA13" s="85"/>
      <c r="AB13" s="85"/>
      <c r="AC13" s="85"/>
      <c r="AD13" s="85"/>
      <c r="AE13" s="85"/>
      <c r="AF13" s="85"/>
      <c r="AG13" s="86"/>
      <c r="AH13" s="85"/>
      <c r="AI13" s="85"/>
      <c r="AJ13" s="89">
        <f t="shared" si="3"/>
        <v>0</v>
      </c>
      <c r="AK13" s="9">
        <f t="shared" si="4"/>
        <v>0</v>
      </c>
      <c r="AL13" s="9">
        <f t="shared" si="5"/>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94">
        <v>2.254802050093E12</v>
      </c>
      <c r="C14" s="83" t="s">
        <v>240</v>
      </c>
      <c r="D14" s="118" t="s">
        <v>241</v>
      </c>
      <c r="E14" s="86"/>
      <c r="F14" s="86"/>
      <c r="G14" s="86"/>
      <c r="H14" s="85"/>
      <c r="I14" s="86"/>
      <c r="J14" s="85"/>
      <c r="K14" s="85"/>
      <c r="L14" s="85"/>
      <c r="M14" s="86"/>
      <c r="N14" s="85"/>
      <c r="O14" s="85"/>
      <c r="P14" s="90"/>
      <c r="Q14" s="86"/>
      <c r="R14" s="85"/>
      <c r="S14" s="86"/>
      <c r="T14" s="91"/>
      <c r="U14" s="85"/>
      <c r="V14" s="91"/>
      <c r="W14" s="86"/>
      <c r="X14" s="85"/>
      <c r="Y14" s="85"/>
      <c r="Z14" s="85"/>
      <c r="AA14" s="85"/>
      <c r="AB14" s="85"/>
      <c r="AC14" s="86"/>
      <c r="AD14" s="86"/>
      <c r="AE14" s="86"/>
      <c r="AF14" s="86"/>
      <c r="AG14" s="85"/>
      <c r="AH14" s="85"/>
      <c r="AI14" s="85"/>
      <c r="AJ14" s="89">
        <f t="shared" si="3"/>
        <v>0</v>
      </c>
      <c r="AK14" s="9">
        <f t="shared" si="4"/>
        <v>0</v>
      </c>
      <c r="AL14" s="9">
        <f t="shared" si="5"/>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94">
        <v>2.254802050117E12</v>
      </c>
      <c r="C15" s="83" t="s">
        <v>242</v>
      </c>
      <c r="D15" s="118" t="s">
        <v>243</v>
      </c>
      <c r="E15" s="85"/>
      <c r="F15" s="85"/>
      <c r="G15" s="85"/>
      <c r="H15" s="85"/>
      <c r="I15" s="85"/>
      <c r="J15" s="85"/>
      <c r="K15" s="85"/>
      <c r="L15" s="85"/>
      <c r="M15" s="85"/>
      <c r="N15" s="85"/>
      <c r="O15" s="85"/>
      <c r="P15" s="90"/>
      <c r="Q15" s="85"/>
      <c r="R15" s="85"/>
      <c r="S15" s="85"/>
      <c r="T15" s="88"/>
      <c r="U15" s="85"/>
      <c r="V15" s="88"/>
      <c r="W15" s="86"/>
      <c r="X15" s="86"/>
      <c r="Y15" s="85"/>
      <c r="Z15" s="85"/>
      <c r="AA15" s="85"/>
      <c r="AB15" s="85"/>
      <c r="AC15" s="85"/>
      <c r="AD15" s="86"/>
      <c r="AE15" s="85"/>
      <c r="AF15" s="85"/>
      <c r="AG15" s="85"/>
      <c r="AH15" s="85"/>
      <c r="AI15" s="85"/>
      <c r="AJ15" s="89">
        <f t="shared" si="3"/>
        <v>0</v>
      </c>
      <c r="AK15" s="9">
        <f t="shared" si="4"/>
        <v>0</v>
      </c>
      <c r="AL15" s="9">
        <f t="shared" si="5"/>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94">
        <v>2.254802050102E12</v>
      </c>
      <c r="C16" s="95" t="s">
        <v>244</v>
      </c>
      <c r="D16" s="118" t="s">
        <v>243</v>
      </c>
      <c r="E16" s="85"/>
      <c r="F16" s="85"/>
      <c r="G16" s="85"/>
      <c r="H16" s="85"/>
      <c r="I16" s="85"/>
      <c r="J16" s="85"/>
      <c r="K16" s="85"/>
      <c r="L16" s="85"/>
      <c r="M16" s="85"/>
      <c r="N16" s="85"/>
      <c r="O16" s="85"/>
      <c r="P16" s="90"/>
      <c r="Q16" s="85"/>
      <c r="R16" s="85"/>
      <c r="S16" s="85"/>
      <c r="T16" s="88"/>
      <c r="U16" s="85"/>
      <c r="V16" s="88"/>
      <c r="W16" s="85"/>
      <c r="X16" s="85"/>
      <c r="Y16" s="85"/>
      <c r="Z16" s="85"/>
      <c r="AA16" s="85"/>
      <c r="AB16" s="85"/>
      <c r="AC16" s="85"/>
      <c r="AD16" s="85"/>
      <c r="AE16" s="85"/>
      <c r="AF16" s="85"/>
      <c r="AG16" s="85"/>
      <c r="AH16" s="85"/>
      <c r="AI16" s="85"/>
      <c r="AJ16" s="89">
        <f t="shared" si="3"/>
        <v>0</v>
      </c>
      <c r="AK16" s="9">
        <f t="shared" si="4"/>
        <v>0</v>
      </c>
      <c r="AL16" s="9">
        <f t="shared" si="5"/>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120">
        <v>2.25480205009E12</v>
      </c>
      <c r="C17" s="121" t="s">
        <v>245</v>
      </c>
      <c r="D17" s="122" t="s">
        <v>243</v>
      </c>
      <c r="E17" s="85"/>
      <c r="F17" s="86" t="s">
        <v>53</v>
      </c>
      <c r="G17" s="85"/>
      <c r="H17" s="85"/>
      <c r="I17" s="86"/>
      <c r="J17" s="85"/>
      <c r="K17" s="85"/>
      <c r="L17" s="86" t="s">
        <v>53</v>
      </c>
      <c r="M17" s="85"/>
      <c r="N17" s="85"/>
      <c r="O17" s="86" t="s">
        <v>52</v>
      </c>
      <c r="P17" s="90"/>
      <c r="Q17" s="86" t="s">
        <v>54</v>
      </c>
      <c r="R17" s="85"/>
      <c r="S17" s="85"/>
      <c r="T17" s="91"/>
      <c r="U17" s="85"/>
      <c r="V17" s="91"/>
      <c r="W17" s="86"/>
      <c r="X17" s="86"/>
      <c r="Y17" s="85"/>
      <c r="Z17" s="86"/>
      <c r="AA17" s="86"/>
      <c r="AB17" s="85"/>
      <c r="AC17" s="85"/>
      <c r="AD17" s="85"/>
      <c r="AE17" s="86"/>
      <c r="AF17" s="86"/>
      <c r="AG17" s="86"/>
      <c r="AH17" s="85"/>
      <c r="AI17" s="85"/>
      <c r="AJ17" s="89">
        <f t="shared" si="3"/>
        <v>1</v>
      </c>
      <c r="AK17" s="9">
        <f t="shared" si="4"/>
        <v>2</v>
      </c>
      <c r="AL17" s="9">
        <f t="shared" si="5"/>
        <v>1</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120">
        <v>2.254802050092E12</v>
      </c>
      <c r="C18" s="121" t="s">
        <v>246</v>
      </c>
      <c r="D18" s="122" t="s">
        <v>68</v>
      </c>
      <c r="E18" s="85"/>
      <c r="F18" s="86"/>
      <c r="G18" s="86"/>
      <c r="H18" s="85"/>
      <c r="I18" s="86"/>
      <c r="J18" s="85"/>
      <c r="K18" s="85"/>
      <c r="L18" s="85"/>
      <c r="M18" s="85"/>
      <c r="N18" s="85"/>
      <c r="O18" s="85"/>
      <c r="P18" s="90"/>
      <c r="Q18" s="86"/>
      <c r="R18" s="85"/>
      <c r="S18" s="85"/>
      <c r="T18" s="91"/>
      <c r="U18" s="85"/>
      <c r="V18" s="88"/>
      <c r="W18" s="85"/>
      <c r="X18" s="85"/>
      <c r="Y18" s="86"/>
      <c r="Z18" s="85"/>
      <c r="AA18" s="85"/>
      <c r="AB18" s="85"/>
      <c r="AC18" s="85"/>
      <c r="AD18" s="85"/>
      <c r="AE18" s="85"/>
      <c r="AF18" s="85"/>
      <c r="AG18" s="85"/>
      <c r="AH18" s="85"/>
      <c r="AI18" s="85"/>
      <c r="AJ18" s="89">
        <f t="shared" si="3"/>
        <v>0</v>
      </c>
      <c r="AK18" s="9">
        <f t="shared" si="4"/>
        <v>0</v>
      </c>
      <c r="AL18" s="9">
        <f t="shared" si="5"/>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120">
        <v>2.25480205011E12</v>
      </c>
      <c r="C19" s="121" t="s">
        <v>247</v>
      </c>
      <c r="D19" s="122" t="s">
        <v>191</v>
      </c>
      <c r="E19" s="85"/>
      <c r="F19" s="85"/>
      <c r="G19" s="85"/>
      <c r="H19" s="85"/>
      <c r="I19" s="85"/>
      <c r="J19" s="85"/>
      <c r="K19" s="85"/>
      <c r="L19" s="85"/>
      <c r="M19" s="85"/>
      <c r="N19" s="85"/>
      <c r="O19" s="85"/>
      <c r="P19" s="90"/>
      <c r="Q19" s="85"/>
      <c r="R19" s="86"/>
      <c r="S19" s="85"/>
      <c r="T19" s="88"/>
      <c r="U19" s="85"/>
      <c r="V19" s="88"/>
      <c r="W19" s="86"/>
      <c r="X19" s="85"/>
      <c r="Y19" s="85"/>
      <c r="Z19" s="86"/>
      <c r="AA19" s="85"/>
      <c r="AB19" s="85"/>
      <c r="AC19" s="85"/>
      <c r="AD19" s="85"/>
      <c r="AE19" s="86"/>
      <c r="AF19" s="85"/>
      <c r="AG19" s="85"/>
      <c r="AH19" s="85"/>
      <c r="AI19" s="85"/>
      <c r="AJ19" s="89">
        <f t="shared" si="3"/>
        <v>0</v>
      </c>
      <c r="AK19" s="9">
        <f t="shared" si="4"/>
        <v>0</v>
      </c>
      <c r="AL19" s="9">
        <f t="shared" si="5"/>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120">
        <v>2.254802050094E12</v>
      </c>
      <c r="C20" s="121" t="s">
        <v>248</v>
      </c>
      <c r="D20" s="122" t="s">
        <v>249</v>
      </c>
      <c r="E20" s="85"/>
      <c r="F20" s="85"/>
      <c r="G20" s="85"/>
      <c r="H20" s="85"/>
      <c r="I20" s="85"/>
      <c r="J20" s="85"/>
      <c r="K20" s="85"/>
      <c r="L20" s="85"/>
      <c r="M20" s="85"/>
      <c r="N20" s="86"/>
      <c r="O20" s="85"/>
      <c r="P20" s="90"/>
      <c r="Q20" s="86"/>
      <c r="R20" s="85"/>
      <c r="S20" s="85"/>
      <c r="T20" s="88"/>
      <c r="U20" s="86"/>
      <c r="V20" s="88"/>
      <c r="W20" s="85"/>
      <c r="X20" s="85"/>
      <c r="Y20" s="86"/>
      <c r="Z20" s="86"/>
      <c r="AA20" s="85"/>
      <c r="AB20" s="85"/>
      <c r="AC20" s="86"/>
      <c r="AD20" s="85"/>
      <c r="AE20" s="86"/>
      <c r="AF20" s="85"/>
      <c r="AG20" s="85"/>
      <c r="AH20" s="86"/>
      <c r="AI20" s="85"/>
      <c r="AJ20" s="89">
        <f t="shared" si="3"/>
        <v>0</v>
      </c>
      <c r="AK20" s="9">
        <f t="shared" si="4"/>
        <v>0</v>
      </c>
      <c r="AL20" s="9">
        <f t="shared" si="5"/>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120">
        <v>2.254802050105E12</v>
      </c>
      <c r="C21" s="121" t="s">
        <v>250</v>
      </c>
      <c r="D21" s="122" t="s">
        <v>251</v>
      </c>
      <c r="E21" s="85"/>
      <c r="F21" s="86"/>
      <c r="G21" s="86"/>
      <c r="H21" s="85"/>
      <c r="I21" s="85"/>
      <c r="J21" s="85"/>
      <c r="K21" s="85"/>
      <c r="L21" s="85"/>
      <c r="M21" s="86"/>
      <c r="N21" s="85"/>
      <c r="O21" s="85"/>
      <c r="P21" s="90"/>
      <c r="Q21" s="85"/>
      <c r="R21" s="85"/>
      <c r="S21" s="85"/>
      <c r="T21" s="86"/>
      <c r="U21" s="85"/>
      <c r="V21" s="88"/>
      <c r="W21" s="85"/>
      <c r="X21" s="85"/>
      <c r="Y21" s="85"/>
      <c r="Z21" s="86"/>
      <c r="AA21" s="86"/>
      <c r="AB21" s="85"/>
      <c r="AC21" s="85"/>
      <c r="AD21" s="85"/>
      <c r="AE21" s="85"/>
      <c r="AF21" s="85"/>
      <c r="AG21" s="85"/>
      <c r="AH21" s="85"/>
      <c r="AI21" s="85"/>
      <c r="AJ21" s="89">
        <f t="shared" si="3"/>
        <v>0</v>
      </c>
      <c r="AK21" s="9">
        <f t="shared" si="4"/>
        <v>0</v>
      </c>
      <c r="AL21" s="9">
        <f t="shared" si="5"/>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120">
        <v>2.254802050113E12</v>
      </c>
      <c r="C22" s="121" t="s">
        <v>175</v>
      </c>
      <c r="D22" s="122" t="s">
        <v>251</v>
      </c>
      <c r="E22" s="85"/>
      <c r="F22" s="85"/>
      <c r="G22" s="86"/>
      <c r="H22" s="85"/>
      <c r="I22" s="86"/>
      <c r="J22" s="86"/>
      <c r="K22" s="85"/>
      <c r="L22" s="85"/>
      <c r="M22" s="85"/>
      <c r="N22" s="86"/>
      <c r="O22" s="85"/>
      <c r="P22" s="90"/>
      <c r="Q22" s="86" t="s">
        <v>54</v>
      </c>
      <c r="R22" s="85"/>
      <c r="S22" s="86" t="s">
        <v>52</v>
      </c>
      <c r="T22" s="85"/>
      <c r="U22" s="86"/>
      <c r="V22" s="88"/>
      <c r="W22" s="85"/>
      <c r="X22" s="86"/>
      <c r="Y22" s="85"/>
      <c r="Z22" s="85"/>
      <c r="AA22" s="85"/>
      <c r="AB22" s="86"/>
      <c r="AC22" s="86"/>
      <c r="AD22" s="85"/>
      <c r="AE22" s="85"/>
      <c r="AF22" s="86"/>
      <c r="AG22" s="86"/>
      <c r="AH22" s="85"/>
      <c r="AI22" s="85"/>
      <c r="AJ22" s="89">
        <f t="shared" si="3"/>
        <v>1</v>
      </c>
      <c r="AK22" s="9">
        <f t="shared" si="4"/>
        <v>0</v>
      </c>
      <c r="AL22" s="9">
        <f t="shared" si="5"/>
        <v>1</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120">
        <v>2.254802050101E12</v>
      </c>
      <c r="C23" s="121" t="s">
        <v>252</v>
      </c>
      <c r="D23" s="122" t="s">
        <v>253</v>
      </c>
      <c r="E23" s="85"/>
      <c r="F23" s="85"/>
      <c r="G23" s="85"/>
      <c r="H23" s="85"/>
      <c r="I23" s="85"/>
      <c r="J23" s="85"/>
      <c r="K23" s="85"/>
      <c r="L23" s="85"/>
      <c r="M23" s="85"/>
      <c r="N23" s="85"/>
      <c r="O23" s="85"/>
      <c r="P23" s="90"/>
      <c r="Q23" s="85"/>
      <c r="R23" s="85"/>
      <c r="S23" s="85"/>
      <c r="T23" s="85"/>
      <c r="U23" s="85"/>
      <c r="W23" s="85"/>
      <c r="X23" s="85"/>
      <c r="Y23" s="85"/>
      <c r="Z23" s="85"/>
      <c r="AA23" s="85"/>
      <c r="AB23" s="85"/>
      <c r="AC23" s="85"/>
      <c r="AD23" s="85"/>
      <c r="AE23" s="85"/>
      <c r="AF23" s="85"/>
      <c r="AG23" s="85"/>
      <c r="AH23" s="85"/>
      <c r="AI23" s="85"/>
      <c r="AJ23" s="89">
        <f t="shared" si="3"/>
        <v>0</v>
      </c>
      <c r="AK23" s="9">
        <f t="shared" si="4"/>
        <v>0</v>
      </c>
      <c r="AL23" s="9">
        <f t="shared" si="5"/>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120">
        <v>2.25480205008E12</v>
      </c>
      <c r="C24" s="121" t="s">
        <v>254</v>
      </c>
      <c r="D24" s="122" t="s">
        <v>255</v>
      </c>
      <c r="E24" s="85"/>
      <c r="F24" s="85"/>
      <c r="G24" s="86"/>
      <c r="H24" s="85"/>
      <c r="I24" s="86"/>
      <c r="J24" s="86"/>
      <c r="K24" s="85"/>
      <c r="L24" s="86"/>
      <c r="M24" s="86"/>
      <c r="N24" s="85"/>
      <c r="O24" s="86"/>
      <c r="P24" s="87"/>
      <c r="Q24" s="86"/>
      <c r="R24" s="85"/>
      <c r="S24" s="86"/>
      <c r="T24" s="85"/>
      <c r="U24" s="85"/>
      <c r="V24" s="86"/>
      <c r="W24" s="86"/>
      <c r="X24" s="86"/>
      <c r="Y24" s="85"/>
      <c r="Z24" s="86"/>
      <c r="AA24" s="85"/>
      <c r="AB24" s="85"/>
      <c r="AC24" s="85"/>
      <c r="AD24" s="85"/>
      <c r="AE24" s="86"/>
      <c r="AF24" s="85"/>
      <c r="AG24" s="86"/>
      <c r="AH24" s="85"/>
      <c r="AI24" s="85"/>
      <c r="AJ24" s="89">
        <f t="shared" si="3"/>
        <v>0</v>
      </c>
      <c r="AK24" s="9">
        <f t="shared" si="4"/>
        <v>0</v>
      </c>
      <c r="AL24" s="9">
        <f t="shared" si="5"/>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120">
        <v>2.254802050108E12</v>
      </c>
      <c r="C25" s="121" t="s">
        <v>238</v>
      </c>
      <c r="D25" s="122" t="s">
        <v>256</v>
      </c>
      <c r="E25" s="85"/>
      <c r="F25" s="86" t="s">
        <v>53</v>
      </c>
      <c r="G25" s="85"/>
      <c r="H25" s="86"/>
      <c r="I25" s="86"/>
      <c r="J25" s="86" t="s">
        <v>53</v>
      </c>
      <c r="K25" s="85"/>
      <c r="L25" s="85"/>
      <c r="M25" s="85"/>
      <c r="N25" s="85"/>
      <c r="O25" s="85"/>
      <c r="P25" s="87" t="s">
        <v>53</v>
      </c>
      <c r="Q25" s="86" t="s">
        <v>54</v>
      </c>
      <c r="R25" s="86" t="s">
        <v>53</v>
      </c>
      <c r="S25" s="85"/>
      <c r="T25" s="85"/>
      <c r="U25" s="85"/>
      <c r="V25" s="85"/>
      <c r="W25" s="86"/>
      <c r="X25" s="85"/>
      <c r="Y25" s="85"/>
      <c r="Z25" s="85"/>
      <c r="AA25" s="85"/>
      <c r="AB25" s="85"/>
      <c r="AC25" s="86"/>
      <c r="AD25" s="86"/>
      <c r="AE25" s="86"/>
      <c r="AF25" s="86"/>
      <c r="AG25" s="86"/>
      <c r="AH25" s="85"/>
      <c r="AI25" s="85"/>
      <c r="AJ25" s="89">
        <f t="shared" si="3"/>
        <v>0</v>
      </c>
      <c r="AK25" s="9">
        <f t="shared" si="4"/>
        <v>4</v>
      </c>
      <c r="AL25" s="9">
        <f t="shared" si="5"/>
        <v>1</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94">
        <v>2.254802050083E12</v>
      </c>
      <c r="C26" s="83" t="s">
        <v>257</v>
      </c>
      <c r="D26" s="118" t="s">
        <v>256</v>
      </c>
      <c r="E26" s="85"/>
      <c r="F26" s="86" t="s">
        <v>53</v>
      </c>
      <c r="G26" s="85"/>
      <c r="H26" s="85"/>
      <c r="I26" s="85"/>
      <c r="J26" s="85"/>
      <c r="K26" s="85"/>
      <c r="L26" s="85"/>
      <c r="M26" s="85"/>
      <c r="N26" s="85"/>
      <c r="O26" s="85"/>
      <c r="P26" s="90"/>
      <c r="Q26" s="86" t="s">
        <v>54</v>
      </c>
      <c r="R26" s="85"/>
      <c r="S26" s="86" t="s">
        <v>53</v>
      </c>
      <c r="T26" s="85"/>
      <c r="U26" s="85"/>
      <c r="V26" s="85"/>
      <c r="W26" s="85"/>
      <c r="X26" s="85"/>
      <c r="Y26" s="85"/>
      <c r="Z26" s="85"/>
      <c r="AA26" s="85"/>
      <c r="AB26" s="85"/>
      <c r="AC26" s="85"/>
      <c r="AD26" s="85"/>
      <c r="AE26" s="85"/>
      <c r="AF26" s="85"/>
      <c r="AG26" s="85"/>
      <c r="AH26" s="85"/>
      <c r="AI26" s="85"/>
      <c r="AJ26" s="89">
        <f t="shared" si="3"/>
        <v>0</v>
      </c>
      <c r="AK26" s="9">
        <f t="shared" si="4"/>
        <v>2</v>
      </c>
      <c r="AL26" s="9">
        <f t="shared" si="5"/>
        <v>1</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94">
        <v>2.253201060002E12</v>
      </c>
      <c r="C27" s="83" t="s">
        <v>258</v>
      </c>
      <c r="D27" s="118" t="s">
        <v>259</v>
      </c>
      <c r="E27" s="85"/>
      <c r="F27" s="85"/>
      <c r="G27" s="85"/>
      <c r="H27" s="85"/>
      <c r="I27" s="85"/>
      <c r="J27" s="85"/>
      <c r="K27" s="85"/>
      <c r="L27" s="85"/>
      <c r="M27" s="85"/>
      <c r="N27" s="85"/>
      <c r="O27" s="85"/>
      <c r="P27" s="90"/>
      <c r="Q27" s="85"/>
      <c r="R27" s="85"/>
      <c r="S27" s="85"/>
      <c r="T27" s="85"/>
      <c r="U27" s="85"/>
      <c r="V27" s="85"/>
      <c r="W27" s="85"/>
      <c r="X27" s="85"/>
      <c r="Y27" s="85"/>
      <c r="Z27" s="85"/>
      <c r="AA27" s="85"/>
      <c r="AB27" s="85"/>
      <c r="AC27" s="85"/>
      <c r="AD27" s="85"/>
      <c r="AE27" s="85"/>
      <c r="AF27" s="85"/>
      <c r="AG27" s="85"/>
      <c r="AH27" s="85"/>
      <c r="AI27" s="85"/>
      <c r="AJ27" s="89">
        <f t="shared" si="3"/>
        <v>0</v>
      </c>
      <c r="AK27" s="9">
        <f t="shared" si="4"/>
        <v>0</v>
      </c>
      <c r="AL27" s="9">
        <f t="shared" si="5"/>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94">
        <v>2.254802050082E12</v>
      </c>
      <c r="C28" s="83" t="s">
        <v>210</v>
      </c>
      <c r="D28" s="118" t="s">
        <v>260</v>
      </c>
      <c r="E28" s="85"/>
      <c r="F28" s="85"/>
      <c r="G28" s="85"/>
      <c r="H28" s="86" t="s">
        <v>53</v>
      </c>
      <c r="I28" s="86" t="s">
        <v>53</v>
      </c>
      <c r="J28" s="85"/>
      <c r="K28" s="85"/>
      <c r="L28" s="85"/>
      <c r="M28" s="85"/>
      <c r="N28" s="85"/>
      <c r="O28" s="85"/>
      <c r="P28" s="90"/>
      <c r="Q28" s="85"/>
      <c r="R28" s="85"/>
      <c r="S28" s="85"/>
      <c r="T28" s="85"/>
      <c r="U28" s="85"/>
      <c r="V28" s="85"/>
      <c r="W28" s="85"/>
      <c r="X28" s="85"/>
      <c r="Y28" s="85"/>
      <c r="Z28" s="86"/>
      <c r="AA28" s="85"/>
      <c r="AB28" s="85"/>
      <c r="AC28" s="85"/>
      <c r="AD28" s="85"/>
      <c r="AE28" s="86"/>
      <c r="AF28" s="86"/>
      <c r="AG28" s="85"/>
      <c r="AH28" s="85"/>
      <c r="AI28" s="85"/>
      <c r="AJ28" s="89">
        <f t="shared" si="3"/>
        <v>0</v>
      </c>
      <c r="AK28" s="9">
        <f t="shared" si="4"/>
        <v>2</v>
      </c>
      <c r="AL28" s="9">
        <f t="shared" si="5"/>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120">
        <v>2.254802050084E12</v>
      </c>
      <c r="C29" s="121" t="s">
        <v>261</v>
      </c>
      <c r="D29" s="122" t="s">
        <v>260</v>
      </c>
      <c r="E29" s="85"/>
      <c r="F29" s="85"/>
      <c r="G29" s="85"/>
      <c r="H29" s="85"/>
      <c r="I29" s="85"/>
      <c r="J29" s="85"/>
      <c r="K29" s="85"/>
      <c r="L29" s="85"/>
      <c r="M29" s="85"/>
      <c r="N29" s="85"/>
      <c r="O29" s="85"/>
      <c r="P29" s="90"/>
      <c r="Q29" s="85"/>
      <c r="R29" s="85"/>
      <c r="S29" s="85"/>
      <c r="T29" s="85"/>
      <c r="U29" s="85"/>
      <c r="V29" s="85"/>
      <c r="W29" s="85"/>
      <c r="X29" s="85"/>
      <c r="Y29" s="85"/>
      <c r="Z29" s="85"/>
      <c r="AA29" s="85"/>
      <c r="AB29" s="85"/>
      <c r="AC29" s="85"/>
      <c r="AD29" s="85"/>
      <c r="AE29" s="85"/>
      <c r="AF29" s="85"/>
      <c r="AG29" s="85"/>
      <c r="AH29" s="85"/>
      <c r="AI29" s="85"/>
      <c r="AJ29" s="89">
        <f t="shared" si="3"/>
        <v>0</v>
      </c>
      <c r="AK29" s="9">
        <f t="shared" si="4"/>
        <v>0</v>
      </c>
      <c r="AL29" s="9">
        <f t="shared" si="5"/>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120">
        <v>2.254802050095E12</v>
      </c>
      <c r="C30" s="121" t="s">
        <v>175</v>
      </c>
      <c r="D30" s="122" t="s">
        <v>262</v>
      </c>
      <c r="E30" s="85"/>
      <c r="F30" s="85"/>
      <c r="G30" s="85"/>
      <c r="H30" s="85"/>
      <c r="I30" s="85"/>
      <c r="J30" s="85"/>
      <c r="K30" s="85"/>
      <c r="L30" s="85"/>
      <c r="M30" s="85"/>
      <c r="N30" s="85"/>
      <c r="O30" s="85"/>
      <c r="P30" s="90"/>
      <c r="Q30" s="85"/>
      <c r="R30" s="85"/>
      <c r="S30" s="85"/>
      <c r="T30" s="85"/>
      <c r="U30" s="85"/>
      <c r="V30" s="85"/>
      <c r="W30" s="85"/>
      <c r="X30" s="85"/>
      <c r="Y30" s="85"/>
      <c r="Z30" s="85"/>
      <c r="AA30" s="85"/>
      <c r="AB30" s="85"/>
      <c r="AC30" s="85"/>
      <c r="AD30" s="85"/>
      <c r="AE30" s="85"/>
      <c r="AF30" s="85"/>
      <c r="AG30" s="85"/>
      <c r="AH30" s="85"/>
      <c r="AI30" s="85"/>
      <c r="AJ30" s="89">
        <f t="shared" si="3"/>
        <v>0</v>
      </c>
      <c r="AK30" s="9">
        <f t="shared" si="4"/>
        <v>0</v>
      </c>
      <c r="AL30" s="9">
        <f t="shared" si="5"/>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81">
        <v>25.0</v>
      </c>
      <c r="B31" s="120">
        <v>2.254802050115E12</v>
      </c>
      <c r="C31" s="121" t="s">
        <v>263</v>
      </c>
      <c r="D31" s="122" t="s">
        <v>264</v>
      </c>
      <c r="E31" s="123"/>
      <c r="F31" s="123"/>
      <c r="G31" s="123"/>
      <c r="H31" s="123"/>
      <c r="I31" s="123"/>
      <c r="J31" s="123"/>
      <c r="K31" s="123"/>
      <c r="L31" s="123"/>
      <c r="M31" s="123"/>
      <c r="N31" s="123"/>
      <c r="O31" s="123"/>
      <c r="P31" s="123"/>
      <c r="Q31" s="123"/>
      <c r="R31" s="123"/>
      <c r="S31" s="123"/>
      <c r="T31" s="123"/>
      <c r="U31" s="123"/>
      <c r="V31" s="123"/>
      <c r="W31" s="123"/>
      <c r="X31" s="123"/>
      <c r="Y31" s="123"/>
      <c r="Z31" s="123"/>
      <c r="AA31" s="123"/>
      <c r="AB31" s="123"/>
      <c r="AC31" s="123"/>
      <c r="AD31" s="123"/>
      <c r="AE31" s="123"/>
      <c r="AF31" s="123"/>
      <c r="AG31" s="123"/>
      <c r="AH31" s="123"/>
      <c r="AI31" s="123"/>
      <c r="AJ31" s="89">
        <f t="shared" si="3"/>
        <v>0</v>
      </c>
      <c r="AK31" s="9">
        <f t="shared" si="4"/>
        <v>0</v>
      </c>
      <c r="AL31" s="9">
        <f t="shared" si="5"/>
        <v>0</v>
      </c>
      <c r="AM31" s="93"/>
      <c r="AN31" s="93"/>
      <c r="AO31" s="64"/>
      <c r="AP31" s="76"/>
      <c r="AQ31" s="76"/>
      <c r="AR31" s="76"/>
      <c r="AS31" s="76"/>
      <c r="AT31" s="76"/>
      <c r="AU31" s="76"/>
      <c r="AV31" s="76"/>
      <c r="AW31" s="76"/>
      <c r="AX31" s="76"/>
      <c r="AY31" s="76"/>
      <c r="AZ31" s="76"/>
      <c r="BA31" s="76"/>
      <c r="BB31" s="76"/>
      <c r="BC31" s="76"/>
      <c r="BD31" s="76"/>
      <c r="BE31" s="76"/>
      <c r="BF31" s="76"/>
    </row>
    <row r="32" ht="21.0" customHeight="1">
      <c r="A32" s="81">
        <v>26.0</v>
      </c>
      <c r="B32" s="120">
        <v>2.254802050099E12</v>
      </c>
      <c r="C32" s="121" t="s">
        <v>265</v>
      </c>
      <c r="D32" s="122" t="s">
        <v>266</v>
      </c>
      <c r="E32" s="123"/>
      <c r="F32" s="123"/>
      <c r="G32" s="123"/>
      <c r="H32" s="123"/>
      <c r="I32" s="123"/>
      <c r="J32" s="123"/>
      <c r="K32" s="123"/>
      <c r="L32" s="123"/>
      <c r="M32" s="123"/>
      <c r="N32" s="123"/>
      <c r="O32" s="123"/>
      <c r="P32" s="123"/>
      <c r="Q32" s="123"/>
      <c r="R32" s="123"/>
      <c r="S32" s="124"/>
      <c r="T32" s="124"/>
      <c r="U32" s="123"/>
      <c r="V32" s="123"/>
      <c r="W32" s="123"/>
      <c r="X32" s="123"/>
      <c r="Y32" s="123"/>
      <c r="Z32" s="124"/>
      <c r="AA32" s="123"/>
      <c r="AB32" s="123"/>
      <c r="AC32" s="123"/>
      <c r="AD32" s="123"/>
      <c r="AE32" s="124"/>
      <c r="AF32" s="124"/>
      <c r="AG32" s="123"/>
      <c r="AH32" s="123"/>
      <c r="AI32" s="123"/>
      <c r="AJ32" s="89">
        <f t="shared" si="3"/>
        <v>0</v>
      </c>
      <c r="AK32" s="9">
        <f t="shared" si="4"/>
        <v>0</v>
      </c>
      <c r="AL32" s="9">
        <f t="shared" si="5"/>
        <v>0</v>
      </c>
      <c r="AM32" s="93"/>
      <c r="AN32" s="93"/>
      <c r="AO32" s="64"/>
      <c r="AP32" s="76"/>
      <c r="AQ32" s="76"/>
      <c r="AR32" s="76"/>
      <c r="AS32" s="76"/>
      <c r="AT32" s="76"/>
      <c r="AU32" s="76"/>
      <c r="AV32" s="76"/>
      <c r="AW32" s="76"/>
      <c r="AX32" s="76"/>
      <c r="AY32" s="76"/>
      <c r="AZ32" s="76"/>
      <c r="BA32" s="76"/>
      <c r="BB32" s="76"/>
      <c r="BC32" s="76"/>
      <c r="BD32" s="76"/>
      <c r="BE32" s="76"/>
      <c r="BF32" s="76"/>
    </row>
    <row r="33" ht="21.0" customHeight="1">
      <c r="A33" s="81">
        <v>27.0</v>
      </c>
      <c r="B33" s="94">
        <v>2.254802050096E12</v>
      </c>
      <c r="C33" s="83" t="s">
        <v>213</v>
      </c>
      <c r="D33" s="118" t="s">
        <v>267</v>
      </c>
      <c r="E33" s="85"/>
      <c r="F33" s="85"/>
      <c r="G33" s="85"/>
      <c r="H33" s="85"/>
      <c r="I33" s="85"/>
      <c r="J33" s="86" t="s">
        <v>54</v>
      </c>
      <c r="K33" s="86"/>
      <c r="L33" s="86"/>
      <c r="M33" s="85"/>
      <c r="N33" s="85"/>
      <c r="O33" s="85"/>
      <c r="P33" s="85"/>
      <c r="Q33" s="86" t="s">
        <v>54</v>
      </c>
      <c r="R33" s="85"/>
      <c r="S33" s="85"/>
      <c r="T33" s="85"/>
      <c r="U33" s="85"/>
      <c r="V33" s="85"/>
      <c r="W33" s="86"/>
      <c r="X33" s="85"/>
      <c r="Y33" s="86"/>
      <c r="Z33" s="86"/>
      <c r="AA33" s="85"/>
      <c r="AB33" s="85"/>
      <c r="AC33" s="85"/>
      <c r="AD33" s="85"/>
      <c r="AE33" s="86"/>
      <c r="AF33" s="86"/>
      <c r="AG33" s="85"/>
      <c r="AH33" s="85"/>
      <c r="AI33" s="85"/>
      <c r="AJ33" s="89">
        <f t="shared" si="3"/>
        <v>0</v>
      </c>
      <c r="AK33" s="9">
        <f t="shared" si="4"/>
        <v>0</v>
      </c>
      <c r="AL33" s="9">
        <f t="shared" si="5"/>
        <v>2</v>
      </c>
      <c r="AM33" s="93"/>
      <c r="AN33" s="93"/>
      <c r="AO33" s="64"/>
      <c r="AP33" s="76"/>
      <c r="AQ33" s="76"/>
      <c r="AR33" s="76"/>
      <c r="AS33" s="76"/>
      <c r="AT33" s="76"/>
      <c r="AU33" s="76"/>
      <c r="AV33" s="76"/>
      <c r="AW33" s="76"/>
      <c r="AX33" s="76"/>
      <c r="AY33" s="76"/>
      <c r="AZ33" s="76"/>
      <c r="BA33" s="76"/>
      <c r="BB33" s="76"/>
      <c r="BC33" s="76"/>
      <c r="BD33" s="76"/>
      <c r="BE33" s="76"/>
      <c r="BF33" s="76"/>
    </row>
    <row r="34" ht="21.0" customHeight="1">
      <c r="A34" s="81">
        <v>28.0</v>
      </c>
      <c r="B34" s="94">
        <v>2.254802050109E12</v>
      </c>
      <c r="C34" s="83" t="s">
        <v>268</v>
      </c>
      <c r="D34" s="118" t="s">
        <v>172</v>
      </c>
      <c r="E34" s="85"/>
      <c r="F34" s="85"/>
      <c r="G34" s="85"/>
      <c r="H34" s="85"/>
      <c r="I34" s="85"/>
      <c r="J34" s="85"/>
      <c r="K34" s="85"/>
      <c r="L34" s="85"/>
      <c r="M34" s="85"/>
      <c r="N34" s="85"/>
      <c r="O34" s="85"/>
      <c r="P34" s="85"/>
      <c r="Q34" s="85"/>
      <c r="R34" s="85"/>
      <c r="S34" s="85"/>
      <c r="T34" s="85"/>
      <c r="U34" s="85"/>
      <c r="V34" s="85"/>
      <c r="W34" s="85"/>
      <c r="X34" s="85"/>
      <c r="Y34" s="85"/>
      <c r="Z34" s="86"/>
      <c r="AA34" s="85"/>
      <c r="AB34" s="85"/>
      <c r="AC34" s="85"/>
      <c r="AD34" s="85"/>
      <c r="AE34" s="85"/>
      <c r="AF34" s="85"/>
      <c r="AG34" s="85"/>
      <c r="AH34" s="86"/>
      <c r="AI34" s="85"/>
      <c r="AJ34" s="89">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94">
        <v>2.255202230072E12</v>
      </c>
      <c r="C35" s="83" t="s">
        <v>269</v>
      </c>
      <c r="D35" s="118" t="s">
        <v>270</v>
      </c>
      <c r="E35" s="85"/>
      <c r="F35" s="85"/>
      <c r="G35" s="85"/>
      <c r="H35" s="85"/>
      <c r="I35" s="85"/>
      <c r="J35" s="85"/>
      <c r="K35" s="85"/>
      <c r="L35" s="85"/>
      <c r="M35" s="85"/>
      <c r="N35" s="85"/>
      <c r="O35" s="85"/>
      <c r="P35" s="85"/>
      <c r="Q35" s="85"/>
      <c r="R35" s="85"/>
      <c r="S35" s="86"/>
      <c r="T35" s="85"/>
      <c r="U35" s="85"/>
      <c r="V35" s="86"/>
      <c r="W35" s="86"/>
      <c r="X35" s="85"/>
      <c r="Y35" s="85"/>
      <c r="Z35" s="85"/>
      <c r="AA35" s="85"/>
      <c r="AB35" s="85"/>
      <c r="AC35" s="86"/>
      <c r="AD35" s="85"/>
      <c r="AE35" s="85"/>
      <c r="AF35" s="85"/>
      <c r="AG35" s="85"/>
      <c r="AH35" s="86"/>
      <c r="AI35" s="85"/>
      <c r="AJ35" s="89">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94"/>
      <c r="C36" s="83"/>
      <c r="D36" s="118"/>
      <c r="E36" s="85"/>
      <c r="F36" s="85"/>
      <c r="G36" s="85"/>
      <c r="H36" s="85"/>
      <c r="I36" s="85"/>
      <c r="J36" s="85"/>
      <c r="K36" s="85"/>
      <c r="L36" s="85"/>
      <c r="M36" s="85"/>
      <c r="N36" s="85"/>
      <c r="O36" s="85"/>
      <c r="P36" s="85"/>
      <c r="Q36" s="85"/>
      <c r="R36" s="85"/>
      <c r="S36" s="85"/>
      <c r="T36" s="85"/>
      <c r="U36" s="85"/>
      <c r="V36" s="85"/>
      <c r="W36" s="85"/>
      <c r="X36" s="85"/>
      <c r="Y36" s="85"/>
      <c r="Z36" s="85"/>
      <c r="AA36" s="85"/>
      <c r="AB36" s="85"/>
      <c r="AC36" s="85"/>
      <c r="AD36" s="85"/>
      <c r="AE36" s="85"/>
      <c r="AF36" s="85"/>
      <c r="AG36" s="85"/>
      <c r="AH36" s="85"/>
      <c r="AI36" s="85"/>
      <c r="AJ36" s="89">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94"/>
      <c r="C37" s="83"/>
      <c r="D37" s="118"/>
      <c r="E37" s="85"/>
      <c r="F37" s="85"/>
      <c r="G37" s="85"/>
      <c r="H37" s="85"/>
      <c r="I37" s="85"/>
      <c r="J37" s="85"/>
      <c r="K37" s="85"/>
      <c r="L37" s="85"/>
      <c r="M37" s="85"/>
      <c r="N37" s="85"/>
      <c r="O37" s="85"/>
      <c r="P37" s="85"/>
      <c r="Q37" s="85"/>
      <c r="R37" s="85"/>
      <c r="S37" s="85"/>
      <c r="T37" s="85"/>
      <c r="U37" s="85"/>
      <c r="V37" s="85"/>
      <c r="W37" s="85"/>
      <c r="X37" s="85"/>
      <c r="Y37" s="85"/>
      <c r="Z37" s="85"/>
      <c r="AA37" s="85"/>
      <c r="AB37" s="85"/>
      <c r="AC37" s="85"/>
      <c r="AD37" s="85"/>
      <c r="AE37" s="85"/>
      <c r="AF37" s="85"/>
      <c r="AG37" s="85"/>
      <c r="AH37" s="85"/>
      <c r="AI37" s="85"/>
      <c r="AJ37" s="89">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94"/>
      <c r="C38" s="83"/>
      <c r="D38" s="118"/>
      <c r="E38" s="85"/>
      <c r="F38" s="85"/>
      <c r="G38" s="85"/>
      <c r="H38" s="85"/>
      <c r="I38" s="85"/>
      <c r="J38" s="85"/>
      <c r="K38" s="85"/>
      <c r="L38" s="85"/>
      <c r="M38" s="85"/>
      <c r="N38" s="85"/>
      <c r="O38" s="85"/>
      <c r="P38" s="85"/>
      <c r="Q38" s="85"/>
      <c r="R38" s="85"/>
      <c r="S38" s="85"/>
      <c r="T38" s="85"/>
      <c r="U38" s="85"/>
      <c r="V38" s="85"/>
      <c r="W38" s="85"/>
      <c r="X38" s="85"/>
      <c r="Y38" s="85"/>
      <c r="Z38" s="85"/>
      <c r="AA38" s="85"/>
      <c r="AB38" s="85"/>
      <c r="AC38" s="85"/>
      <c r="AD38" s="85"/>
      <c r="AE38" s="85"/>
      <c r="AF38" s="85"/>
      <c r="AG38" s="85"/>
      <c r="AH38" s="85"/>
      <c r="AI38" s="85"/>
      <c r="AJ38" s="89">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94"/>
      <c r="C39" s="83"/>
      <c r="D39" s="118"/>
      <c r="E39" s="85"/>
      <c r="F39" s="85"/>
      <c r="G39" s="85"/>
      <c r="H39" s="85"/>
      <c r="I39" s="85"/>
      <c r="J39" s="85"/>
      <c r="K39" s="85"/>
      <c r="L39" s="85"/>
      <c r="M39" s="85"/>
      <c r="N39" s="85"/>
      <c r="O39" s="85"/>
      <c r="P39" s="85"/>
      <c r="Q39" s="85"/>
      <c r="R39" s="85"/>
      <c r="S39" s="85"/>
      <c r="T39" s="85"/>
      <c r="U39" s="85"/>
      <c r="V39" s="85"/>
      <c r="W39" s="85"/>
      <c r="X39" s="85"/>
      <c r="Y39" s="85"/>
      <c r="Z39" s="85"/>
      <c r="AA39" s="85"/>
      <c r="AB39" s="85"/>
      <c r="AC39" s="85"/>
      <c r="AD39" s="85"/>
      <c r="AE39" s="85"/>
      <c r="AF39" s="85"/>
      <c r="AG39" s="85"/>
      <c r="AH39" s="85"/>
      <c r="AI39" s="85"/>
      <c r="AJ39" s="89">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94"/>
      <c r="C40" s="83"/>
      <c r="D40" s="118"/>
      <c r="E40" s="85"/>
      <c r="F40" s="85"/>
      <c r="G40" s="85"/>
      <c r="H40" s="85"/>
      <c r="I40" s="85"/>
      <c r="J40" s="85"/>
      <c r="K40" s="85"/>
      <c r="L40" s="85"/>
      <c r="M40" s="85"/>
      <c r="N40" s="85"/>
      <c r="O40" s="85"/>
      <c r="P40" s="85"/>
      <c r="Q40" s="85"/>
      <c r="R40" s="85"/>
      <c r="S40" s="85"/>
      <c r="T40" s="85"/>
      <c r="U40" s="85"/>
      <c r="V40" s="85"/>
      <c r="W40" s="85"/>
      <c r="X40" s="85"/>
      <c r="Y40" s="85"/>
      <c r="Z40" s="85"/>
      <c r="AA40" s="85"/>
      <c r="AB40" s="85"/>
      <c r="AC40" s="85"/>
      <c r="AD40" s="85"/>
      <c r="AE40" s="85"/>
      <c r="AF40" s="85"/>
      <c r="AG40" s="85"/>
      <c r="AH40" s="85"/>
      <c r="AI40" s="85"/>
      <c r="AJ40" s="89">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94"/>
      <c r="C41" s="83"/>
      <c r="D41" s="118"/>
      <c r="E41" s="85"/>
      <c r="F41" s="85"/>
      <c r="G41" s="85"/>
      <c r="H41" s="85"/>
      <c r="I41" s="85"/>
      <c r="J41" s="85"/>
      <c r="K41" s="85"/>
      <c r="L41" s="85"/>
      <c r="M41" s="85"/>
      <c r="N41" s="85"/>
      <c r="O41" s="85"/>
      <c r="P41" s="85"/>
      <c r="Q41" s="85"/>
      <c r="R41" s="85"/>
      <c r="S41" s="85"/>
      <c r="T41" s="85"/>
      <c r="U41" s="85"/>
      <c r="V41" s="85"/>
      <c r="W41" s="85"/>
      <c r="X41" s="85"/>
      <c r="Y41" s="85"/>
      <c r="Z41" s="85"/>
      <c r="AA41" s="85"/>
      <c r="AB41" s="85"/>
      <c r="AC41" s="85"/>
      <c r="AD41" s="85"/>
      <c r="AE41" s="85"/>
      <c r="AF41" s="85"/>
      <c r="AG41" s="85"/>
      <c r="AH41" s="85"/>
      <c r="AI41" s="85"/>
      <c r="AJ41" s="89">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105" t="s">
        <v>124</v>
      </c>
      <c r="B42" s="33"/>
      <c r="C42" s="33"/>
      <c r="D42" s="33"/>
      <c r="E42" s="33"/>
      <c r="F42" s="33"/>
      <c r="G42" s="33"/>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4"/>
      <c r="AJ42" s="89">
        <f t="shared" ref="AJ42:AL42" si="6">SUM(AJ8:AJ41)</f>
        <v>2</v>
      </c>
      <c r="AK42" s="89">
        <f t="shared" si="6"/>
        <v>14</v>
      </c>
      <c r="AL42" s="89">
        <f t="shared" si="6"/>
        <v>9</v>
      </c>
      <c r="AM42" s="89" t="s">
        <v>125</v>
      </c>
      <c r="AN42" s="89" t="s">
        <v>126</v>
      </c>
      <c r="AO42" s="89" t="s">
        <v>127</v>
      </c>
      <c r="AP42" s="64"/>
      <c r="AQ42" s="64"/>
      <c r="AR42" s="76"/>
      <c r="AS42" s="76"/>
      <c r="AT42" s="76"/>
      <c r="AU42" s="76"/>
      <c r="AV42" s="76"/>
      <c r="AW42" s="76"/>
      <c r="AX42" s="76"/>
      <c r="AY42" s="76"/>
      <c r="AZ42" s="76"/>
      <c r="BA42" s="76"/>
      <c r="BB42" s="76"/>
      <c r="BC42" s="76"/>
      <c r="BD42" s="76"/>
      <c r="BE42" s="76"/>
      <c r="BF42" s="76"/>
    </row>
    <row r="43" ht="21.0" customHeight="1">
      <c r="A43" s="106" t="s">
        <v>128</v>
      </c>
      <c r="B43" s="33"/>
      <c r="C43" s="33"/>
      <c r="D43" s="33"/>
      <c r="E43" s="33"/>
      <c r="F43" s="33"/>
      <c r="G43" s="33"/>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4"/>
      <c r="AM43" s="89"/>
      <c r="AN43" s="89"/>
      <c r="AO43" s="89"/>
      <c r="AP43" s="64"/>
      <c r="AQ43" s="64"/>
      <c r="AR43" s="76"/>
      <c r="AS43" s="76"/>
      <c r="AT43" s="76"/>
      <c r="AU43" s="76"/>
      <c r="AV43" s="76"/>
      <c r="AW43" s="76"/>
      <c r="AX43" s="76"/>
      <c r="AY43" s="76"/>
      <c r="AZ43" s="76"/>
      <c r="BA43" s="76"/>
      <c r="BB43" s="76"/>
      <c r="BC43" s="76"/>
      <c r="BD43" s="76"/>
      <c r="BE43" s="76"/>
      <c r="BF43" s="76"/>
    </row>
    <row r="44" ht="18.0" customHeight="1">
      <c r="A44" s="107"/>
      <c r="B44" s="107"/>
      <c r="C44" s="108"/>
      <c r="E44" s="65"/>
      <c r="F44" s="65"/>
      <c r="G44" s="65"/>
      <c r="H44" s="109"/>
      <c r="I44" s="110"/>
      <c r="J44" s="110"/>
      <c r="K44" s="110"/>
      <c r="L44" s="110"/>
      <c r="M44" s="110"/>
      <c r="N44" s="110"/>
      <c r="O44" s="110"/>
      <c r="P44" s="110"/>
      <c r="Q44" s="110"/>
      <c r="R44" s="110"/>
      <c r="S44" s="110"/>
      <c r="T44" s="110"/>
      <c r="U44" s="110"/>
      <c r="V44" s="110"/>
      <c r="W44" s="110"/>
      <c r="X44" s="110"/>
      <c r="Y44" s="110"/>
      <c r="Z44" s="110"/>
      <c r="AA44" s="110"/>
      <c r="AB44" s="110"/>
      <c r="AC44" s="110"/>
      <c r="AD44" s="110"/>
      <c r="AE44" s="110"/>
      <c r="AF44" s="110"/>
      <c r="AG44" s="110"/>
      <c r="AH44" s="110"/>
      <c r="AI44" s="110"/>
      <c r="AJ44" s="110"/>
      <c r="AK44" s="110"/>
      <c r="AL44" s="110"/>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108"/>
      <c r="D45" s="65"/>
      <c r="E45" s="65"/>
      <c r="F45" s="65"/>
      <c r="G45" s="65"/>
      <c r="H45" s="110"/>
      <c r="I45" s="110"/>
      <c r="J45" s="110"/>
      <c r="K45" s="110"/>
      <c r="L45" s="110"/>
      <c r="M45" s="110"/>
      <c r="N45" s="110"/>
      <c r="O45" s="110"/>
      <c r="P45" s="110"/>
      <c r="Q45" s="110"/>
      <c r="R45" s="110"/>
      <c r="S45" s="110"/>
      <c r="T45" s="110"/>
      <c r="U45" s="110"/>
      <c r="V45" s="110"/>
      <c r="W45" s="110"/>
      <c r="X45" s="110"/>
      <c r="Y45" s="110"/>
      <c r="Z45" s="110"/>
      <c r="AA45" s="110"/>
      <c r="AB45" s="110"/>
      <c r="AC45" s="110"/>
      <c r="AD45" s="110"/>
      <c r="AE45" s="110"/>
      <c r="AF45" s="110"/>
      <c r="AG45" s="110"/>
      <c r="AH45" s="110"/>
      <c r="AI45" s="110"/>
      <c r="AJ45" s="110"/>
      <c r="AK45" s="110"/>
      <c r="AL45" s="110"/>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108"/>
      <c r="D46" s="65"/>
      <c r="E46" s="65"/>
      <c r="F46" s="65"/>
      <c r="G46" s="65"/>
      <c r="H46" s="110"/>
      <c r="I46" s="110"/>
      <c r="J46" s="110"/>
      <c r="K46" s="110"/>
      <c r="L46" s="110"/>
      <c r="M46" s="110"/>
      <c r="N46" s="110"/>
      <c r="O46" s="110"/>
      <c r="P46" s="110"/>
      <c r="Q46" s="110"/>
      <c r="R46" s="110"/>
      <c r="S46" s="110"/>
      <c r="T46" s="110"/>
      <c r="U46" s="110"/>
      <c r="V46" s="110"/>
      <c r="W46" s="110"/>
      <c r="X46" s="110"/>
      <c r="Y46" s="110"/>
      <c r="Z46" s="110"/>
      <c r="AA46" s="110"/>
      <c r="AB46" s="110"/>
      <c r="AC46" s="110"/>
      <c r="AD46" s="110"/>
      <c r="AE46" s="110"/>
      <c r="AF46" s="110"/>
      <c r="AG46" s="110"/>
      <c r="AH46" s="110"/>
      <c r="AI46" s="110"/>
      <c r="AJ46" s="110"/>
      <c r="AK46" s="110"/>
      <c r="AL46" s="110"/>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108"/>
      <c r="E47" s="65"/>
      <c r="F47" s="65"/>
      <c r="G47" s="65"/>
      <c r="H47" s="110"/>
      <c r="I47" s="110"/>
      <c r="J47" s="110"/>
      <c r="K47" s="110"/>
      <c r="L47" s="110"/>
      <c r="M47" s="110"/>
      <c r="N47" s="110"/>
      <c r="O47" s="110"/>
      <c r="P47" s="110"/>
      <c r="Q47" s="110"/>
      <c r="R47" s="110"/>
      <c r="S47" s="110"/>
      <c r="T47" s="110"/>
      <c r="U47" s="110"/>
      <c r="V47" s="110"/>
      <c r="W47" s="110"/>
      <c r="X47" s="110"/>
      <c r="Y47" s="110"/>
      <c r="Z47" s="110"/>
      <c r="AA47" s="110"/>
      <c r="AB47" s="110"/>
      <c r="AC47" s="110"/>
      <c r="AD47" s="110"/>
      <c r="AE47" s="110"/>
      <c r="AF47" s="110"/>
      <c r="AG47" s="110"/>
      <c r="AH47" s="110"/>
      <c r="AI47" s="110"/>
      <c r="AJ47" s="110"/>
      <c r="AK47" s="110"/>
      <c r="AL47" s="110"/>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108"/>
      <c r="H48" s="110"/>
      <c r="I48" s="110"/>
      <c r="J48" s="110"/>
      <c r="K48" s="110"/>
      <c r="L48" s="110"/>
      <c r="M48" s="110"/>
      <c r="N48" s="110"/>
      <c r="O48" s="110"/>
      <c r="P48" s="110"/>
      <c r="Q48" s="110"/>
      <c r="R48" s="110"/>
      <c r="S48" s="110"/>
      <c r="T48" s="110"/>
      <c r="U48" s="110"/>
      <c r="V48" s="110"/>
      <c r="W48" s="110"/>
      <c r="X48" s="110"/>
      <c r="Y48" s="110"/>
      <c r="Z48" s="110"/>
      <c r="AA48" s="110"/>
      <c r="AB48" s="110"/>
      <c r="AC48" s="110"/>
      <c r="AD48" s="110"/>
      <c r="AE48" s="110"/>
      <c r="AF48" s="110"/>
      <c r="AG48" s="110"/>
      <c r="AH48" s="110"/>
      <c r="AI48" s="110"/>
      <c r="AJ48" s="110"/>
      <c r="AK48" s="110"/>
      <c r="AL48" s="110"/>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108"/>
      <c r="F49" s="65"/>
      <c r="G49" s="65"/>
      <c r="H49" s="110"/>
      <c r="I49" s="110"/>
      <c r="J49" s="110"/>
      <c r="K49" s="110"/>
      <c r="L49" s="110"/>
      <c r="M49" s="110"/>
      <c r="N49" s="110"/>
      <c r="O49" s="110"/>
      <c r="P49" s="110"/>
      <c r="Q49" s="110"/>
      <c r="R49" s="110"/>
      <c r="S49" s="110"/>
      <c r="T49" s="110"/>
      <c r="U49" s="110"/>
      <c r="V49" s="110"/>
      <c r="W49" s="110"/>
      <c r="X49" s="110"/>
      <c r="Y49" s="110"/>
      <c r="Z49" s="110"/>
      <c r="AA49" s="110"/>
      <c r="AB49" s="110"/>
      <c r="AC49" s="110"/>
      <c r="AD49" s="110"/>
      <c r="AE49" s="110"/>
      <c r="AF49" s="110"/>
      <c r="AG49" s="110"/>
      <c r="AH49" s="110"/>
      <c r="AI49" s="110"/>
      <c r="AJ49" s="110"/>
      <c r="AK49" s="110"/>
      <c r="AL49" s="110"/>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108"/>
      <c r="E50" s="65"/>
      <c r="F50" s="65"/>
      <c r="G50" s="65"/>
      <c r="H50" s="110"/>
      <c r="I50" s="110"/>
      <c r="J50" s="110"/>
      <c r="K50" s="110"/>
      <c r="L50" s="110"/>
      <c r="M50" s="110"/>
      <c r="N50" s="110"/>
      <c r="O50" s="110"/>
      <c r="P50" s="110"/>
      <c r="Q50" s="110"/>
      <c r="R50" s="110"/>
      <c r="S50" s="110"/>
      <c r="T50" s="110"/>
      <c r="U50" s="110"/>
      <c r="V50" s="110"/>
      <c r="W50" s="110"/>
      <c r="X50" s="110"/>
      <c r="Y50" s="110"/>
      <c r="Z50" s="110"/>
      <c r="AA50" s="110"/>
      <c r="AB50" s="110"/>
      <c r="AC50" s="110"/>
      <c r="AD50" s="110"/>
      <c r="AE50" s="110"/>
      <c r="AF50" s="110"/>
      <c r="AG50" s="110"/>
      <c r="AH50" s="110"/>
      <c r="AI50" s="110"/>
      <c r="AJ50" s="110"/>
      <c r="AK50" s="110"/>
      <c r="AL50" s="110"/>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42:AI42"/>
    <mergeCell ref="A43:AL43"/>
    <mergeCell ref="C44:D44"/>
    <mergeCell ref="C47:D47"/>
    <mergeCell ref="C48:G48"/>
    <mergeCell ref="C49:E49"/>
    <mergeCell ref="C50:D50"/>
    <mergeCell ref="O4:Q4"/>
    <mergeCell ref="R4:T4"/>
    <mergeCell ref="A5:A6"/>
    <mergeCell ref="B5:B6"/>
    <mergeCell ref="AJ5:AJ6"/>
    <mergeCell ref="AK5:AK6"/>
    <mergeCell ref="AL5:AL6"/>
  </mergeCells>
  <conditionalFormatting sqref="E6:AI41">
    <cfRule type="expression" dxfId="0" priority="1">
      <formula>IF(E$6="CN",1,0)</formula>
    </cfRule>
  </conditionalFormatting>
  <conditionalFormatting sqref="E6:AI41">
    <cfRule type="expression" dxfId="1" priority="2">
      <formula>IF(E$6="CN",1,0)</formula>
    </cfRule>
  </conditionalFormatting>
  <printOptions/>
  <pageMargins bottom="0.16875" footer="0.0" header="0.0" left="0.309027777777778" right="0.25" top="0.309027777777778"/>
  <pageSetup orientation="landscape"/>
  <colBreaks count="1" manualBreakCount="1">
    <brk id="44" man="1"/>
  </colBreaks>
  <drawing r:id="rId2"/>
  <legacyDrawing r:id="rId3"/>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10.14"/>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45" width="12.43"/>
    <col customWidth="1" min="46" max="58" width="9.29"/>
  </cols>
  <sheetData>
    <row r="1" ht="22.5" customHeight="1">
      <c r="A1" s="63" t="s">
        <v>42</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271</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3.0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45352</v>
      </c>
      <c r="F5" s="74">
        <f t="shared" ref="F5:AI5" si="1">E5+1</f>
        <v>45353</v>
      </c>
      <c r="G5" s="74">
        <f t="shared" si="1"/>
        <v>45354</v>
      </c>
      <c r="H5" s="74">
        <f t="shared" si="1"/>
        <v>45355</v>
      </c>
      <c r="I5" s="74">
        <f t="shared" si="1"/>
        <v>45356</v>
      </c>
      <c r="J5" s="74">
        <f t="shared" si="1"/>
        <v>45357</v>
      </c>
      <c r="K5" s="74">
        <f t="shared" si="1"/>
        <v>45358</v>
      </c>
      <c r="L5" s="74">
        <f t="shared" si="1"/>
        <v>45359</v>
      </c>
      <c r="M5" s="74">
        <f t="shared" si="1"/>
        <v>45360</v>
      </c>
      <c r="N5" s="74">
        <f t="shared" si="1"/>
        <v>45361</v>
      </c>
      <c r="O5" s="74">
        <f t="shared" si="1"/>
        <v>45362</v>
      </c>
      <c r="P5" s="74">
        <f t="shared" si="1"/>
        <v>45363</v>
      </c>
      <c r="Q5" s="74">
        <f t="shared" si="1"/>
        <v>45364</v>
      </c>
      <c r="R5" s="74">
        <f t="shared" si="1"/>
        <v>45365</v>
      </c>
      <c r="S5" s="74">
        <f t="shared" si="1"/>
        <v>45366</v>
      </c>
      <c r="T5" s="125">
        <f t="shared" si="1"/>
        <v>45367</v>
      </c>
      <c r="U5" s="74">
        <f t="shared" si="1"/>
        <v>45368</v>
      </c>
      <c r="V5" s="74">
        <f t="shared" si="1"/>
        <v>45369</v>
      </c>
      <c r="W5" s="74">
        <f t="shared" si="1"/>
        <v>45370</v>
      </c>
      <c r="X5" s="74">
        <f t="shared" si="1"/>
        <v>45371</v>
      </c>
      <c r="Y5" s="74">
        <f t="shared" si="1"/>
        <v>45372</v>
      </c>
      <c r="Z5" s="74">
        <f t="shared" si="1"/>
        <v>45373</v>
      </c>
      <c r="AA5" s="74">
        <f t="shared" si="1"/>
        <v>45374</v>
      </c>
      <c r="AB5" s="74">
        <f t="shared" si="1"/>
        <v>45375</v>
      </c>
      <c r="AC5" s="74">
        <f t="shared" si="1"/>
        <v>45376</v>
      </c>
      <c r="AD5" s="74">
        <f t="shared" si="1"/>
        <v>45377</v>
      </c>
      <c r="AE5" s="74">
        <f t="shared" si="1"/>
        <v>45378</v>
      </c>
      <c r="AF5" s="74">
        <f t="shared" si="1"/>
        <v>45379</v>
      </c>
      <c r="AG5" s="74">
        <f t="shared" si="1"/>
        <v>45380</v>
      </c>
      <c r="AH5" s="74">
        <f t="shared" si="1"/>
        <v>45381</v>
      </c>
      <c r="AI5" s="74">
        <f t="shared" si="1"/>
        <v>45382</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6</v>
      </c>
      <c r="F6" s="80">
        <f t="shared" si="2"/>
        <v>7</v>
      </c>
      <c r="G6" s="80" t="str">
        <f t="shared" si="2"/>
        <v>CN</v>
      </c>
      <c r="H6" s="80">
        <f t="shared" si="2"/>
        <v>2</v>
      </c>
      <c r="I6" s="80">
        <f t="shared" si="2"/>
        <v>3</v>
      </c>
      <c r="J6" s="80">
        <f t="shared" si="2"/>
        <v>4</v>
      </c>
      <c r="K6" s="80">
        <f t="shared" si="2"/>
        <v>5</v>
      </c>
      <c r="L6" s="80">
        <f t="shared" si="2"/>
        <v>6</v>
      </c>
      <c r="M6" s="80">
        <f t="shared" si="2"/>
        <v>7</v>
      </c>
      <c r="N6" s="80" t="str">
        <f t="shared" si="2"/>
        <v>CN</v>
      </c>
      <c r="O6" s="80">
        <f t="shared" si="2"/>
        <v>2</v>
      </c>
      <c r="P6" s="80">
        <f t="shared" si="2"/>
        <v>3</v>
      </c>
      <c r="Q6" s="80">
        <f t="shared" si="2"/>
        <v>4</v>
      </c>
      <c r="R6" s="80">
        <f t="shared" si="2"/>
        <v>5</v>
      </c>
      <c r="S6" s="80">
        <f t="shared" si="2"/>
        <v>6</v>
      </c>
      <c r="T6" s="126">
        <f t="shared" si="2"/>
        <v>7</v>
      </c>
      <c r="U6" s="80" t="str">
        <f t="shared" si="2"/>
        <v>CN</v>
      </c>
      <c r="V6" s="80">
        <f t="shared" si="2"/>
        <v>2</v>
      </c>
      <c r="W6" s="80">
        <f t="shared" si="2"/>
        <v>3</v>
      </c>
      <c r="X6" s="80">
        <f t="shared" si="2"/>
        <v>4</v>
      </c>
      <c r="Y6" s="80">
        <f t="shared" si="2"/>
        <v>5</v>
      </c>
      <c r="Z6" s="80">
        <f t="shared" si="2"/>
        <v>6</v>
      </c>
      <c r="AA6" s="80">
        <f t="shared" si="2"/>
        <v>7</v>
      </c>
      <c r="AB6" s="80" t="str">
        <f t="shared" si="2"/>
        <v>CN</v>
      </c>
      <c r="AC6" s="80">
        <f t="shared" si="2"/>
        <v>2</v>
      </c>
      <c r="AD6" s="80">
        <f t="shared" si="2"/>
        <v>3</v>
      </c>
      <c r="AE6" s="80">
        <f t="shared" si="2"/>
        <v>4</v>
      </c>
      <c r="AF6" s="80">
        <f t="shared" si="2"/>
        <v>5</v>
      </c>
      <c r="AG6" s="80">
        <f t="shared" si="2"/>
        <v>6</v>
      </c>
      <c r="AH6" s="80">
        <f t="shared" si="2"/>
        <v>7</v>
      </c>
      <c r="AI6" s="80" t="str">
        <f t="shared" si="2"/>
        <v>CN</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94">
        <v>2.252104020015E12</v>
      </c>
      <c r="C7" s="83" t="s">
        <v>272</v>
      </c>
      <c r="D7" s="84" t="s">
        <v>273</v>
      </c>
      <c r="E7" s="86" t="s">
        <v>53</v>
      </c>
      <c r="F7" s="86"/>
      <c r="G7" s="85"/>
      <c r="H7" s="85"/>
      <c r="I7" s="85"/>
      <c r="J7" s="85"/>
      <c r="K7" s="85"/>
      <c r="L7" s="85"/>
      <c r="M7" s="86"/>
      <c r="N7" s="85"/>
      <c r="O7" s="85"/>
      <c r="P7" s="87"/>
      <c r="Q7" s="85"/>
      <c r="R7" s="86"/>
      <c r="S7" s="85"/>
      <c r="T7" s="127"/>
      <c r="U7" s="86"/>
      <c r="V7" s="88"/>
      <c r="W7" s="85"/>
      <c r="X7" s="86"/>
      <c r="Y7" s="86"/>
      <c r="Z7" s="85"/>
      <c r="AA7" s="85"/>
      <c r="AB7" s="85"/>
      <c r="AC7" s="85"/>
      <c r="AD7" s="85"/>
      <c r="AE7" s="85"/>
      <c r="AF7" s="85"/>
      <c r="AG7" s="86"/>
      <c r="AH7" s="86"/>
      <c r="AI7" s="86"/>
      <c r="AJ7" s="89">
        <f t="shared" ref="AJ7:AJ41" si="3">COUNTIF(E7:AI7,"K")+2*COUNTIF(E7:AI7,"2K")+COUNTIF(E7:AI7,"TK")+COUNTIF(E7:AI7,"KT")+COUNTIF(E7:AI7,"PK")+COUNTIF(E7:AI7,"KP")+2*COUNTIF(E7:AI7,"K2")</f>
        <v>0</v>
      </c>
      <c r="AK7" s="9">
        <f t="shared" ref="AK7:AK41" si="4">COUNTIF(F7:AJ7,"P")+2*COUNTIF(F7:AJ7,"2P")+COUNTIF(F7:AJ7,"TP")+COUNTIF(F7:AJ7,"PT")+COUNTIF(F7:AJ7,"PK")+COUNTIF(F7:AJ7,"KP")+2*COUNTIF(F7:AJ7,"P2")</f>
        <v>0</v>
      </c>
      <c r="AL7" s="9">
        <f t="shared" ref="AL7:AL41"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94">
        <v>2.252104020021E12</v>
      </c>
      <c r="C8" s="128" t="s">
        <v>274</v>
      </c>
      <c r="D8" s="129" t="s">
        <v>130</v>
      </c>
      <c r="E8" s="85"/>
      <c r="F8" s="85"/>
      <c r="G8" s="85"/>
      <c r="H8" s="85"/>
      <c r="I8" s="85"/>
      <c r="J8" s="85"/>
      <c r="K8" s="85"/>
      <c r="L8" s="85"/>
      <c r="M8" s="85"/>
      <c r="N8" s="85"/>
      <c r="O8" s="85"/>
      <c r="P8" s="90"/>
      <c r="Q8" s="85"/>
      <c r="R8" s="85"/>
      <c r="S8" s="85"/>
      <c r="T8" s="127"/>
      <c r="U8" s="85"/>
      <c r="V8" s="91"/>
      <c r="W8" s="85"/>
      <c r="X8" s="85"/>
      <c r="Y8" s="85"/>
      <c r="Z8" s="85"/>
      <c r="AA8" s="85"/>
      <c r="AB8" s="85"/>
      <c r="AC8" s="85"/>
      <c r="AD8" s="85"/>
      <c r="AE8" s="85"/>
      <c r="AF8" s="85"/>
      <c r="AG8" s="85"/>
      <c r="AH8" s="85"/>
      <c r="AI8" s="85"/>
      <c r="AJ8" s="89">
        <f t="shared" si="3"/>
        <v>0</v>
      </c>
      <c r="AK8" s="9">
        <f t="shared" si="4"/>
        <v>0</v>
      </c>
      <c r="AL8" s="9">
        <f t="shared" si="5"/>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94">
        <v>2.252104020027E12</v>
      </c>
      <c r="C9" s="83" t="s">
        <v>275</v>
      </c>
      <c r="D9" s="84" t="s">
        <v>130</v>
      </c>
      <c r="E9" s="85"/>
      <c r="F9" s="85"/>
      <c r="G9" s="85"/>
      <c r="H9" s="85"/>
      <c r="I9" s="85"/>
      <c r="J9" s="86"/>
      <c r="K9" s="85"/>
      <c r="L9" s="85"/>
      <c r="M9" s="85"/>
      <c r="N9" s="86"/>
      <c r="O9" s="85"/>
      <c r="P9" s="90"/>
      <c r="Q9" s="86"/>
      <c r="R9" s="85"/>
      <c r="S9" s="85"/>
      <c r="T9" s="127"/>
      <c r="U9" s="85"/>
      <c r="V9" s="88"/>
      <c r="W9" s="85"/>
      <c r="X9" s="86"/>
      <c r="Y9" s="85"/>
      <c r="Z9" s="86"/>
      <c r="AA9" s="85"/>
      <c r="AB9" s="85"/>
      <c r="AC9" s="85"/>
      <c r="AD9" s="86"/>
      <c r="AE9" s="85"/>
      <c r="AF9" s="86"/>
      <c r="AG9" s="85"/>
      <c r="AH9" s="85"/>
      <c r="AI9" s="85"/>
      <c r="AJ9" s="89">
        <f t="shared" si="3"/>
        <v>0</v>
      </c>
      <c r="AK9" s="9">
        <f t="shared" si="4"/>
        <v>0</v>
      </c>
      <c r="AL9" s="9">
        <f t="shared" si="5"/>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94">
        <v>2.252104020026E12</v>
      </c>
      <c r="C10" s="83" t="s">
        <v>276</v>
      </c>
      <c r="D10" s="84" t="s">
        <v>277</v>
      </c>
      <c r="E10" s="86"/>
      <c r="F10" s="86"/>
      <c r="G10" s="86"/>
      <c r="H10" s="85"/>
      <c r="I10" s="85"/>
      <c r="J10" s="86"/>
      <c r="K10" s="85"/>
      <c r="L10" s="86"/>
      <c r="M10" s="85"/>
      <c r="N10" s="86"/>
      <c r="O10" s="86"/>
      <c r="P10" s="87"/>
      <c r="Q10" s="85"/>
      <c r="R10" s="85"/>
      <c r="S10" s="85"/>
      <c r="T10" s="127"/>
      <c r="U10" s="85"/>
      <c r="V10" s="88"/>
      <c r="W10" s="86"/>
      <c r="X10" s="85"/>
      <c r="Y10" s="86"/>
      <c r="Z10" s="86"/>
      <c r="AA10" s="85"/>
      <c r="AB10" s="85"/>
      <c r="AC10" s="86"/>
      <c r="AD10" s="85"/>
      <c r="AE10" s="86"/>
      <c r="AF10" s="86"/>
      <c r="AG10" s="85"/>
      <c r="AH10" s="85"/>
      <c r="AI10" s="85"/>
      <c r="AJ10" s="89">
        <f t="shared" si="3"/>
        <v>0</v>
      </c>
      <c r="AK10" s="9">
        <f t="shared" si="4"/>
        <v>0</v>
      </c>
      <c r="AL10" s="9">
        <f t="shared" si="5"/>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120">
        <v>2.252104020005E12</v>
      </c>
      <c r="C11" s="121" t="s">
        <v>278</v>
      </c>
      <c r="D11" s="130" t="s">
        <v>279</v>
      </c>
      <c r="E11" s="85"/>
      <c r="F11" s="85"/>
      <c r="G11" s="85"/>
      <c r="H11" s="85"/>
      <c r="I11" s="85"/>
      <c r="J11" s="85"/>
      <c r="K11" s="85"/>
      <c r="L11" s="85"/>
      <c r="M11" s="85"/>
      <c r="N11" s="85"/>
      <c r="O11" s="86" t="s">
        <v>53</v>
      </c>
      <c r="P11" s="87" t="s">
        <v>52</v>
      </c>
      <c r="Q11" s="85"/>
      <c r="R11" s="86" t="s">
        <v>52</v>
      </c>
      <c r="S11" s="86" t="s">
        <v>52</v>
      </c>
      <c r="T11" s="119"/>
      <c r="U11" s="85"/>
      <c r="V11" s="88"/>
      <c r="W11" s="85"/>
      <c r="X11" s="85"/>
      <c r="Y11" s="86"/>
      <c r="Z11" s="85"/>
      <c r="AA11" s="85"/>
      <c r="AB11" s="85"/>
      <c r="AC11" s="85"/>
      <c r="AD11" s="85"/>
      <c r="AE11" s="86"/>
      <c r="AF11" s="85"/>
      <c r="AG11" s="85"/>
      <c r="AH11" s="85"/>
      <c r="AI11" s="85"/>
      <c r="AJ11" s="89">
        <f t="shared" si="3"/>
        <v>3</v>
      </c>
      <c r="AK11" s="9">
        <f t="shared" si="4"/>
        <v>1</v>
      </c>
      <c r="AL11" s="9">
        <f t="shared" si="5"/>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94">
        <v>2.252104020009E12</v>
      </c>
      <c r="C12" s="83" t="s">
        <v>280</v>
      </c>
      <c r="D12" s="84" t="s">
        <v>281</v>
      </c>
      <c r="E12" s="86"/>
      <c r="F12" s="86"/>
      <c r="G12" s="86"/>
      <c r="H12" s="86"/>
      <c r="I12" s="86"/>
      <c r="J12" s="86"/>
      <c r="K12" s="85"/>
      <c r="L12" s="86"/>
      <c r="M12" s="86"/>
      <c r="N12" s="85"/>
      <c r="O12" s="85"/>
      <c r="P12" s="87"/>
      <c r="Q12" s="85"/>
      <c r="R12" s="86"/>
      <c r="S12" s="85"/>
      <c r="T12" s="127"/>
      <c r="U12" s="86"/>
      <c r="V12" s="88"/>
      <c r="W12" s="86"/>
      <c r="X12" s="86"/>
      <c r="Y12" s="86"/>
      <c r="Z12" s="86"/>
      <c r="AA12" s="85"/>
      <c r="AB12" s="86"/>
      <c r="AC12" s="86"/>
      <c r="AD12" s="86"/>
      <c r="AE12" s="85"/>
      <c r="AF12" s="86"/>
      <c r="AG12" s="86"/>
      <c r="AH12" s="85"/>
      <c r="AI12" s="86"/>
      <c r="AJ12" s="89">
        <f t="shared" si="3"/>
        <v>0</v>
      </c>
      <c r="AK12" s="9">
        <f t="shared" si="4"/>
        <v>0</v>
      </c>
      <c r="AL12" s="9">
        <f t="shared" si="5"/>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94">
        <v>2.252104020003E12</v>
      </c>
      <c r="C13" s="83" t="s">
        <v>282</v>
      </c>
      <c r="D13" s="84" t="s">
        <v>283</v>
      </c>
      <c r="E13" s="86" t="s">
        <v>53</v>
      </c>
      <c r="F13" s="85"/>
      <c r="G13" s="85"/>
      <c r="H13" s="85"/>
      <c r="I13" s="85"/>
      <c r="J13" s="86"/>
      <c r="K13" s="85"/>
      <c r="L13" s="85"/>
      <c r="M13" s="85"/>
      <c r="N13" s="85"/>
      <c r="O13" s="86" t="s">
        <v>54</v>
      </c>
      <c r="P13" s="90"/>
      <c r="Q13" s="86"/>
      <c r="R13" s="85"/>
      <c r="S13" s="86"/>
      <c r="T13" s="127"/>
      <c r="U13" s="85"/>
      <c r="V13" s="88"/>
      <c r="W13" s="85"/>
      <c r="X13" s="85"/>
      <c r="Y13" s="85"/>
      <c r="Z13" s="86"/>
      <c r="AA13" s="85"/>
      <c r="AB13" s="85"/>
      <c r="AC13" s="85"/>
      <c r="AD13" s="85"/>
      <c r="AE13" s="85"/>
      <c r="AF13" s="85"/>
      <c r="AG13" s="86"/>
      <c r="AH13" s="85"/>
      <c r="AI13" s="85"/>
      <c r="AJ13" s="89">
        <f t="shared" si="3"/>
        <v>0</v>
      </c>
      <c r="AK13" s="9">
        <f t="shared" si="4"/>
        <v>0</v>
      </c>
      <c r="AL13" s="9">
        <f t="shared" si="5"/>
        <v>1</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94">
        <v>2.252104020016E12</v>
      </c>
      <c r="C14" s="95" t="s">
        <v>284</v>
      </c>
      <c r="D14" s="84" t="s">
        <v>243</v>
      </c>
      <c r="E14" s="86"/>
      <c r="F14" s="86"/>
      <c r="G14" s="86"/>
      <c r="H14" s="85"/>
      <c r="I14" s="86"/>
      <c r="J14" s="85"/>
      <c r="K14" s="85"/>
      <c r="L14" s="85"/>
      <c r="M14" s="86"/>
      <c r="N14" s="85"/>
      <c r="O14" s="85"/>
      <c r="P14" s="90"/>
      <c r="Q14" s="86"/>
      <c r="R14" s="85"/>
      <c r="S14" s="86"/>
      <c r="T14" s="127"/>
      <c r="U14" s="85"/>
      <c r="V14" s="91"/>
      <c r="W14" s="86"/>
      <c r="X14" s="85"/>
      <c r="Y14" s="85"/>
      <c r="Z14" s="85"/>
      <c r="AA14" s="85"/>
      <c r="AB14" s="85"/>
      <c r="AC14" s="86"/>
      <c r="AD14" s="86"/>
      <c r="AE14" s="86"/>
      <c r="AF14" s="86"/>
      <c r="AG14" s="85"/>
      <c r="AH14" s="85"/>
      <c r="AI14" s="85"/>
      <c r="AJ14" s="89">
        <f t="shared" si="3"/>
        <v>0</v>
      </c>
      <c r="AK14" s="9">
        <f t="shared" si="4"/>
        <v>0</v>
      </c>
      <c r="AL14" s="9">
        <f t="shared" si="5"/>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94">
        <v>2.252104020012E12</v>
      </c>
      <c r="C15" s="83" t="s">
        <v>285</v>
      </c>
      <c r="D15" s="84" t="s">
        <v>68</v>
      </c>
      <c r="E15" s="85"/>
      <c r="F15" s="85"/>
      <c r="G15" s="85"/>
      <c r="H15" s="85"/>
      <c r="I15" s="85"/>
      <c r="J15" s="85"/>
      <c r="K15" s="85"/>
      <c r="L15" s="85"/>
      <c r="M15" s="85"/>
      <c r="N15" s="85"/>
      <c r="O15" s="85"/>
      <c r="P15" s="90"/>
      <c r="Q15" s="85"/>
      <c r="R15" s="85"/>
      <c r="S15" s="86" t="s">
        <v>53</v>
      </c>
      <c r="T15" s="119"/>
      <c r="U15" s="85"/>
      <c r="V15" s="88"/>
      <c r="W15" s="86"/>
      <c r="X15" s="86"/>
      <c r="Y15" s="85"/>
      <c r="Z15" s="85"/>
      <c r="AA15" s="85"/>
      <c r="AB15" s="85"/>
      <c r="AC15" s="85"/>
      <c r="AD15" s="86"/>
      <c r="AE15" s="85"/>
      <c r="AF15" s="85"/>
      <c r="AG15" s="85"/>
      <c r="AH15" s="85"/>
      <c r="AI15" s="85"/>
      <c r="AJ15" s="89">
        <f t="shared" si="3"/>
        <v>0</v>
      </c>
      <c r="AK15" s="9">
        <f t="shared" si="4"/>
        <v>1</v>
      </c>
      <c r="AL15" s="9">
        <f t="shared" si="5"/>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94">
        <v>2.25210402002E12</v>
      </c>
      <c r="C16" s="83" t="s">
        <v>286</v>
      </c>
      <c r="D16" s="84" t="s">
        <v>191</v>
      </c>
      <c r="E16" s="86" t="s">
        <v>54</v>
      </c>
      <c r="F16" s="85"/>
      <c r="G16" s="85"/>
      <c r="H16" s="86" t="s">
        <v>52</v>
      </c>
      <c r="I16" s="85"/>
      <c r="J16" s="85"/>
      <c r="K16" s="85"/>
      <c r="L16" s="85"/>
      <c r="M16" s="85"/>
      <c r="N16" s="85"/>
      <c r="O16" s="86"/>
      <c r="P16" s="87" t="s">
        <v>52</v>
      </c>
      <c r="Q16" s="85"/>
      <c r="R16" s="86" t="s">
        <v>52</v>
      </c>
      <c r="S16" s="85"/>
      <c r="T16" s="127"/>
      <c r="U16" s="85"/>
      <c r="V16" s="88"/>
      <c r="W16" s="85"/>
      <c r="X16" s="85"/>
      <c r="Y16" s="85"/>
      <c r="Z16" s="86"/>
      <c r="AA16" s="85"/>
      <c r="AB16" s="85"/>
      <c r="AC16" s="85"/>
      <c r="AD16" s="86"/>
      <c r="AE16" s="86"/>
      <c r="AF16" s="85"/>
      <c r="AG16" s="85"/>
      <c r="AH16" s="85"/>
      <c r="AI16" s="85"/>
      <c r="AJ16" s="89">
        <f t="shared" si="3"/>
        <v>3</v>
      </c>
      <c r="AK16" s="9">
        <f t="shared" si="4"/>
        <v>0</v>
      </c>
      <c r="AL16" s="9">
        <f t="shared" si="5"/>
        <v>1</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94">
        <v>2.252104020017E12</v>
      </c>
      <c r="C17" s="83" t="s">
        <v>175</v>
      </c>
      <c r="D17" s="84" t="s">
        <v>191</v>
      </c>
      <c r="E17" s="85"/>
      <c r="F17" s="85"/>
      <c r="G17" s="85"/>
      <c r="H17" s="86" t="s">
        <v>53</v>
      </c>
      <c r="I17" s="86"/>
      <c r="J17" s="85"/>
      <c r="K17" s="85"/>
      <c r="L17" s="85"/>
      <c r="M17" s="85"/>
      <c r="N17" s="85"/>
      <c r="O17" s="85"/>
      <c r="P17" s="87" t="s">
        <v>53</v>
      </c>
      <c r="Q17" s="85"/>
      <c r="R17" s="85"/>
      <c r="S17" s="85"/>
      <c r="T17" s="127"/>
      <c r="U17" s="85"/>
      <c r="V17" s="91"/>
      <c r="W17" s="86"/>
      <c r="X17" s="86"/>
      <c r="Y17" s="85"/>
      <c r="Z17" s="85"/>
      <c r="AA17" s="85"/>
      <c r="AB17" s="85"/>
      <c r="AC17" s="85"/>
      <c r="AD17" s="85"/>
      <c r="AE17" s="86"/>
      <c r="AF17" s="85"/>
      <c r="AG17" s="85"/>
      <c r="AH17" s="85"/>
      <c r="AI17" s="85"/>
      <c r="AJ17" s="89">
        <f t="shared" si="3"/>
        <v>0</v>
      </c>
      <c r="AK17" s="9">
        <f t="shared" si="4"/>
        <v>2</v>
      </c>
      <c r="AL17" s="9">
        <f t="shared" si="5"/>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94">
        <v>2.252104020018E12</v>
      </c>
      <c r="C18" s="95" t="s">
        <v>287</v>
      </c>
      <c r="D18" s="84" t="s">
        <v>191</v>
      </c>
      <c r="E18" s="85"/>
      <c r="F18" s="86"/>
      <c r="G18" s="86"/>
      <c r="H18" s="86" t="s">
        <v>53</v>
      </c>
      <c r="I18" s="86"/>
      <c r="J18" s="85"/>
      <c r="K18" s="85"/>
      <c r="L18" s="85"/>
      <c r="M18" s="85"/>
      <c r="N18" s="85"/>
      <c r="O18" s="85"/>
      <c r="P18" s="87" t="s">
        <v>53</v>
      </c>
      <c r="Q18" s="86"/>
      <c r="R18" s="85"/>
      <c r="S18" s="85"/>
      <c r="T18" s="119"/>
      <c r="U18" s="85"/>
      <c r="V18" s="88"/>
      <c r="W18" s="85"/>
      <c r="X18" s="85"/>
      <c r="Y18" s="86"/>
      <c r="Z18" s="85"/>
      <c r="AA18" s="85"/>
      <c r="AB18" s="85"/>
      <c r="AC18" s="85"/>
      <c r="AD18" s="85"/>
      <c r="AE18" s="86"/>
      <c r="AF18" s="85"/>
      <c r="AG18" s="85"/>
      <c r="AH18" s="85"/>
      <c r="AI18" s="85"/>
      <c r="AJ18" s="89">
        <f t="shared" si="3"/>
        <v>0</v>
      </c>
      <c r="AK18" s="9">
        <f t="shared" si="4"/>
        <v>2</v>
      </c>
      <c r="AL18" s="9">
        <f t="shared" si="5"/>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94">
        <v>2.252104020025E12</v>
      </c>
      <c r="C19" s="83" t="s">
        <v>288</v>
      </c>
      <c r="D19" s="84" t="s">
        <v>191</v>
      </c>
      <c r="E19" s="85"/>
      <c r="F19" s="85"/>
      <c r="G19" s="85"/>
      <c r="H19" s="85"/>
      <c r="I19" s="85"/>
      <c r="J19" s="85"/>
      <c r="K19" s="85"/>
      <c r="L19" s="85"/>
      <c r="M19" s="85"/>
      <c r="N19" s="85"/>
      <c r="O19" s="85"/>
      <c r="P19" s="90"/>
      <c r="Q19" s="85"/>
      <c r="R19" s="86" t="s">
        <v>53</v>
      </c>
      <c r="S19" s="85"/>
      <c r="T19" s="127"/>
      <c r="U19" s="85"/>
      <c r="V19" s="88"/>
      <c r="W19" s="85"/>
      <c r="X19" s="85"/>
      <c r="Y19" s="85"/>
      <c r="Z19" s="85"/>
      <c r="AA19" s="85"/>
      <c r="AB19" s="85"/>
      <c r="AC19" s="85"/>
      <c r="AD19" s="85"/>
      <c r="AE19" s="85"/>
      <c r="AF19" s="85"/>
      <c r="AG19" s="85"/>
      <c r="AH19" s="85"/>
      <c r="AI19" s="85"/>
      <c r="AJ19" s="89">
        <f t="shared" si="3"/>
        <v>0</v>
      </c>
      <c r="AK19" s="9">
        <f t="shared" si="4"/>
        <v>1</v>
      </c>
      <c r="AL19" s="9">
        <f t="shared" si="5"/>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94">
        <v>2.252104020031E12</v>
      </c>
      <c r="C20" s="83" t="s">
        <v>289</v>
      </c>
      <c r="D20" s="84" t="s">
        <v>191</v>
      </c>
      <c r="E20" s="85"/>
      <c r="F20" s="85"/>
      <c r="G20" s="85"/>
      <c r="H20" s="85"/>
      <c r="I20" s="85"/>
      <c r="J20" s="85"/>
      <c r="K20" s="85"/>
      <c r="L20" s="86" t="s">
        <v>53</v>
      </c>
      <c r="M20" s="85"/>
      <c r="N20" s="86"/>
      <c r="O20" s="85"/>
      <c r="P20" s="90"/>
      <c r="Q20" s="86"/>
      <c r="R20" s="85"/>
      <c r="S20" s="85"/>
      <c r="T20" s="127"/>
      <c r="U20" s="86"/>
      <c r="V20" s="88"/>
      <c r="W20" s="85"/>
      <c r="X20" s="85"/>
      <c r="Y20" s="86"/>
      <c r="Z20" s="85"/>
      <c r="AA20" s="85"/>
      <c r="AB20" s="85"/>
      <c r="AC20" s="86"/>
      <c r="AD20" s="85"/>
      <c r="AE20" s="85"/>
      <c r="AF20" s="85"/>
      <c r="AG20" s="85"/>
      <c r="AH20" s="86"/>
      <c r="AI20" s="85"/>
      <c r="AJ20" s="89">
        <f t="shared" si="3"/>
        <v>0</v>
      </c>
      <c r="AK20" s="9">
        <f t="shared" si="4"/>
        <v>1</v>
      </c>
      <c r="AL20" s="9">
        <f t="shared" si="5"/>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94">
        <v>2.252104020013E12</v>
      </c>
      <c r="C21" s="83" t="s">
        <v>290</v>
      </c>
      <c r="D21" s="84" t="s">
        <v>291</v>
      </c>
      <c r="E21" s="86" t="s">
        <v>53</v>
      </c>
      <c r="F21" s="86"/>
      <c r="G21" s="86"/>
      <c r="H21" s="85"/>
      <c r="I21" s="85"/>
      <c r="J21" s="85"/>
      <c r="K21" s="85"/>
      <c r="L21" s="85"/>
      <c r="M21" s="86"/>
      <c r="N21" s="85"/>
      <c r="O21" s="85"/>
      <c r="P21" s="87" t="s">
        <v>53</v>
      </c>
      <c r="Q21" s="85"/>
      <c r="R21" s="85"/>
      <c r="S21" s="85"/>
      <c r="T21" s="131"/>
      <c r="U21" s="85"/>
      <c r="V21" s="88"/>
      <c r="W21" s="85"/>
      <c r="X21" s="85"/>
      <c r="Y21" s="85"/>
      <c r="Z21" s="86"/>
      <c r="AA21" s="86"/>
      <c r="AB21" s="85"/>
      <c r="AC21" s="85"/>
      <c r="AD21" s="85"/>
      <c r="AE21" s="85"/>
      <c r="AF21" s="85"/>
      <c r="AG21" s="85"/>
      <c r="AH21" s="85"/>
      <c r="AI21" s="85"/>
      <c r="AJ21" s="89">
        <f t="shared" si="3"/>
        <v>0</v>
      </c>
      <c r="AK21" s="9">
        <f t="shared" si="4"/>
        <v>1</v>
      </c>
      <c r="AL21" s="9">
        <f t="shared" si="5"/>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94">
        <v>2.252104020036E12</v>
      </c>
      <c r="C22" s="83" t="s">
        <v>292</v>
      </c>
      <c r="D22" s="84" t="s">
        <v>293</v>
      </c>
      <c r="E22" s="85"/>
      <c r="F22" s="85"/>
      <c r="G22" s="86"/>
      <c r="H22" s="85"/>
      <c r="I22" s="86"/>
      <c r="J22" s="86"/>
      <c r="K22" s="85"/>
      <c r="L22" s="85"/>
      <c r="M22" s="85"/>
      <c r="N22" s="86"/>
      <c r="O22" s="85"/>
      <c r="P22" s="87" t="s">
        <v>53</v>
      </c>
      <c r="Q22" s="86"/>
      <c r="R22" s="85"/>
      <c r="S22" s="86"/>
      <c r="T22" s="132"/>
      <c r="U22" s="86"/>
      <c r="V22" s="88"/>
      <c r="W22" s="85"/>
      <c r="X22" s="86"/>
      <c r="Y22" s="85"/>
      <c r="Z22" s="85"/>
      <c r="AA22" s="85"/>
      <c r="AB22" s="86"/>
      <c r="AC22" s="86"/>
      <c r="AD22" s="85"/>
      <c r="AE22" s="85"/>
      <c r="AF22" s="86"/>
      <c r="AG22" s="85"/>
      <c r="AH22" s="85"/>
      <c r="AI22" s="85"/>
      <c r="AJ22" s="89">
        <f t="shared" si="3"/>
        <v>0</v>
      </c>
      <c r="AK22" s="9">
        <f t="shared" si="4"/>
        <v>1</v>
      </c>
      <c r="AL22" s="9">
        <f t="shared" si="5"/>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94">
        <v>2.25210402001E12</v>
      </c>
      <c r="C23" s="83" t="s">
        <v>294</v>
      </c>
      <c r="D23" s="84" t="s">
        <v>146</v>
      </c>
      <c r="E23" s="85"/>
      <c r="F23" s="85"/>
      <c r="G23" s="85"/>
      <c r="H23" s="85"/>
      <c r="I23" s="85"/>
      <c r="J23" s="85"/>
      <c r="K23" s="85"/>
      <c r="L23" s="85"/>
      <c r="M23" s="85"/>
      <c r="N23" s="85"/>
      <c r="O23" s="85"/>
      <c r="P23" s="90"/>
      <c r="Q23" s="85"/>
      <c r="R23" s="86" t="s">
        <v>53</v>
      </c>
      <c r="S23" s="85"/>
      <c r="T23" s="132"/>
      <c r="U23" s="85"/>
      <c r="W23" s="85"/>
      <c r="X23" s="85"/>
      <c r="Y23" s="85"/>
      <c r="Z23" s="85"/>
      <c r="AA23" s="85"/>
      <c r="AB23" s="85"/>
      <c r="AC23" s="85"/>
      <c r="AD23" s="85"/>
      <c r="AE23" s="85"/>
      <c r="AF23" s="85"/>
      <c r="AG23" s="85"/>
      <c r="AH23" s="85"/>
      <c r="AI23" s="85"/>
      <c r="AJ23" s="89">
        <f t="shared" si="3"/>
        <v>0</v>
      </c>
      <c r="AK23" s="9">
        <f t="shared" si="4"/>
        <v>1</v>
      </c>
      <c r="AL23" s="9">
        <f t="shared" si="5"/>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94">
        <v>2.252104020035E12</v>
      </c>
      <c r="C24" s="95" t="s">
        <v>295</v>
      </c>
      <c r="D24" s="84" t="s">
        <v>148</v>
      </c>
      <c r="E24" s="85"/>
      <c r="F24" s="85"/>
      <c r="G24" s="86"/>
      <c r="H24" s="85"/>
      <c r="I24" s="86"/>
      <c r="J24" s="86"/>
      <c r="K24" s="85"/>
      <c r="L24" s="86"/>
      <c r="M24" s="86"/>
      <c r="N24" s="85"/>
      <c r="O24" s="86"/>
      <c r="P24" s="87"/>
      <c r="Q24" s="86"/>
      <c r="R24" s="85"/>
      <c r="S24" s="86"/>
      <c r="T24" s="132"/>
      <c r="U24" s="85"/>
      <c r="V24" s="86"/>
      <c r="W24" s="86"/>
      <c r="X24" s="86"/>
      <c r="Y24" s="85"/>
      <c r="Z24" s="86"/>
      <c r="AA24" s="85"/>
      <c r="AB24" s="85"/>
      <c r="AC24" s="85"/>
      <c r="AD24" s="85"/>
      <c r="AE24" s="86"/>
      <c r="AF24" s="85"/>
      <c r="AG24" s="86"/>
      <c r="AH24" s="85"/>
      <c r="AI24" s="85"/>
      <c r="AJ24" s="89">
        <f t="shared" si="3"/>
        <v>0</v>
      </c>
      <c r="AK24" s="9">
        <f t="shared" si="4"/>
        <v>0</v>
      </c>
      <c r="AL24" s="9">
        <f t="shared" si="5"/>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94">
        <v>2.252104020023E12</v>
      </c>
      <c r="C25" s="128" t="s">
        <v>296</v>
      </c>
      <c r="D25" s="129" t="s">
        <v>87</v>
      </c>
      <c r="E25" s="85"/>
      <c r="F25" s="85"/>
      <c r="G25" s="85"/>
      <c r="H25" s="86"/>
      <c r="I25" s="86"/>
      <c r="J25" s="86"/>
      <c r="K25" s="85"/>
      <c r="L25" s="85"/>
      <c r="M25" s="85"/>
      <c r="N25" s="85"/>
      <c r="O25" s="85"/>
      <c r="P25" s="90"/>
      <c r="Q25" s="85"/>
      <c r="R25" s="85"/>
      <c r="S25" s="85"/>
      <c r="T25" s="132"/>
      <c r="U25" s="85"/>
      <c r="V25" s="85"/>
      <c r="W25" s="85"/>
      <c r="X25" s="85"/>
      <c r="Y25" s="85"/>
      <c r="Z25" s="85"/>
      <c r="AA25" s="85"/>
      <c r="AB25" s="85"/>
      <c r="AC25" s="86"/>
      <c r="AD25" s="86"/>
      <c r="AE25" s="86"/>
      <c r="AF25" s="86"/>
      <c r="AG25" s="86"/>
      <c r="AH25" s="85"/>
      <c r="AI25" s="85"/>
      <c r="AJ25" s="89">
        <f t="shared" si="3"/>
        <v>0</v>
      </c>
      <c r="AK25" s="9">
        <f t="shared" si="4"/>
        <v>0</v>
      </c>
      <c r="AL25" s="9">
        <f t="shared" si="5"/>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94">
        <v>2.252104020038E12</v>
      </c>
      <c r="C26" s="83" t="s">
        <v>297</v>
      </c>
      <c r="D26" s="84" t="s">
        <v>259</v>
      </c>
      <c r="E26" s="85"/>
      <c r="F26" s="85"/>
      <c r="G26" s="85"/>
      <c r="H26" s="85"/>
      <c r="I26" s="85"/>
      <c r="J26" s="85"/>
      <c r="K26" s="85"/>
      <c r="L26" s="85"/>
      <c r="M26" s="85"/>
      <c r="N26" s="85"/>
      <c r="O26" s="85"/>
      <c r="P26" s="90"/>
      <c r="Q26" s="85"/>
      <c r="R26" s="85"/>
      <c r="S26" s="85"/>
      <c r="T26" s="132"/>
      <c r="U26" s="85"/>
      <c r="V26" s="85"/>
      <c r="W26" s="85"/>
      <c r="X26" s="85"/>
      <c r="Y26" s="85"/>
      <c r="Z26" s="85"/>
      <c r="AA26" s="85"/>
      <c r="AB26" s="85"/>
      <c r="AC26" s="85"/>
      <c r="AD26" s="86"/>
      <c r="AE26" s="85"/>
      <c r="AF26" s="85"/>
      <c r="AG26" s="85"/>
      <c r="AH26" s="85"/>
      <c r="AI26" s="85"/>
      <c r="AJ26" s="89">
        <f t="shared" si="3"/>
        <v>0</v>
      </c>
      <c r="AK26" s="9">
        <f t="shared" si="4"/>
        <v>0</v>
      </c>
      <c r="AL26" s="9">
        <f t="shared" si="5"/>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94">
        <v>2.252104020002E12</v>
      </c>
      <c r="C27" s="128" t="s">
        <v>298</v>
      </c>
      <c r="D27" s="129" t="s">
        <v>208</v>
      </c>
      <c r="E27" s="85"/>
      <c r="F27" s="85"/>
      <c r="G27" s="85"/>
      <c r="H27" s="85"/>
      <c r="I27" s="85"/>
      <c r="J27" s="85"/>
      <c r="K27" s="85"/>
      <c r="L27" s="85"/>
      <c r="M27" s="85"/>
      <c r="N27" s="85"/>
      <c r="O27" s="85"/>
      <c r="P27" s="90"/>
      <c r="Q27" s="85"/>
      <c r="R27" s="86" t="s">
        <v>52</v>
      </c>
      <c r="S27" s="85"/>
      <c r="T27" s="132"/>
      <c r="U27" s="85"/>
      <c r="V27" s="85"/>
      <c r="W27" s="85"/>
      <c r="X27" s="85"/>
      <c r="Y27" s="85"/>
      <c r="Z27" s="85"/>
      <c r="AA27" s="85"/>
      <c r="AB27" s="85"/>
      <c r="AC27" s="85"/>
      <c r="AD27" s="85"/>
      <c r="AE27" s="85"/>
      <c r="AF27" s="85"/>
      <c r="AG27" s="85"/>
      <c r="AH27" s="85"/>
      <c r="AI27" s="85"/>
      <c r="AJ27" s="89">
        <f t="shared" si="3"/>
        <v>1</v>
      </c>
      <c r="AK27" s="9">
        <f t="shared" si="4"/>
        <v>0</v>
      </c>
      <c r="AL27" s="9">
        <f t="shared" si="5"/>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94">
        <v>2.252104020029E12</v>
      </c>
      <c r="C28" s="83" t="s">
        <v>299</v>
      </c>
      <c r="D28" s="84" t="s">
        <v>211</v>
      </c>
      <c r="E28" s="85"/>
      <c r="F28" s="85"/>
      <c r="G28" s="85"/>
      <c r="H28" s="85"/>
      <c r="I28" s="85"/>
      <c r="J28" s="85"/>
      <c r="K28" s="85"/>
      <c r="L28" s="85"/>
      <c r="M28" s="85"/>
      <c r="N28" s="85"/>
      <c r="O28" s="85"/>
      <c r="P28" s="90"/>
      <c r="Q28" s="85"/>
      <c r="R28" s="85"/>
      <c r="S28" s="85"/>
      <c r="T28" s="132"/>
      <c r="U28" s="85"/>
      <c r="V28" s="85"/>
      <c r="W28" s="85"/>
      <c r="X28" s="85"/>
      <c r="Y28" s="85"/>
      <c r="Z28" s="85"/>
      <c r="AA28" s="85"/>
      <c r="AB28" s="85"/>
      <c r="AC28" s="85"/>
      <c r="AD28" s="85"/>
      <c r="AE28" s="85"/>
      <c r="AF28" s="85"/>
      <c r="AG28" s="85"/>
      <c r="AH28" s="85"/>
      <c r="AI28" s="85"/>
      <c r="AJ28" s="89">
        <f t="shared" si="3"/>
        <v>0</v>
      </c>
      <c r="AK28" s="9">
        <f t="shared" si="4"/>
        <v>0</v>
      </c>
      <c r="AL28" s="9">
        <f t="shared" si="5"/>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94">
        <v>2.25210402003E12</v>
      </c>
      <c r="C29" s="128" t="s">
        <v>300</v>
      </c>
      <c r="D29" s="129" t="s">
        <v>301</v>
      </c>
      <c r="E29" s="85"/>
      <c r="F29" s="85"/>
      <c r="G29" s="85"/>
      <c r="H29" s="85"/>
      <c r="I29" s="85"/>
      <c r="J29" s="85"/>
      <c r="K29" s="85"/>
      <c r="L29" s="85"/>
      <c r="M29" s="85"/>
      <c r="N29" s="85"/>
      <c r="O29" s="85"/>
      <c r="P29" s="90"/>
      <c r="Q29" s="85"/>
      <c r="R29" s="85"/>
      <c r="S29" s="85"/>
      <c r="T29" s="132"/>
      <c r="U29" s="85"/>
      <c r="V29" s="85"/>
      <c r="W29" s="85"/>
      <c r="X29" s="85"/>
      <c r="Y29" s="85"/>
      <c r="Z29" s="85"/>
      <c r="AA29" s="85"/>
      <c r="AB29" s="85"/>
      <c r="AC29" s="85"/>
      <c r="AD29" s="85"/>
      <c r="AE29" s="85"/>
      <c r="AF29" s="85"/>
      <c r="AG29" s="85"/>
      <c r="AH29" s="85"/>
      <c r="AI29" s="85"/>
      <c r="AJ29" s="89">
        <f t="shared" si="3"/>
        <v>0</v>
      </c>
      <c r="AK29" s="9">
        <f t="shared" si="4"/>
        <v>0</v>
      </c>
      <c r="AL29" s="9">
        <f t="shared" si="5"/>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94">
        <v>2.252104020028E12</v>
      </c>
      <c r="C30" s="83" t="s">
        <v>302</v>
      </c>
      <c r="D30" s="84" t="s">
        <v>216</v>
      </c>
      <c r="E30" s="85"/>
      <c r="F30" s="85"/>
      <c r="G30" s="85"/>
      <c r="H30" s="85"/>
      <c r="I30" s="85"/>
      <c r="J30" s="85"/>
      <c r="K30" s="85"/>
      <c r="L30" s="85"/>
      <c r="M30" s="85"/>
      <c r="N30" s="85"/>
      <c r="O30" s="85"/>
      <c r="P30" s="90"/>
      <c r="Q30" s="85"/>
      <c r="R30" s="85"/>
      <c r="S30" s="85"/>
      <c r="T30" s="132"/>
      <c r="U30" s="85"/>
      <c r="V30" s="85"/>
      <c r="W30" s="85"/>
      <c r="X30" s="85"/>
      <c r="Y30" s="85"/>
      <c r="Z30" s="85"/>
      <c r="AA30" s="85"/>
      <c r="AB30" s="85"/>
      <c r="AC30" s="85"/>
      <c r="AD30" s="85"/>
      <c r="AE30" s="85"/>
      <c r="AF30" s="85"/>
      <c r="AG30" s="85"/>
      <c r="AH30" s="85"/>
      <c r="AI30" s="85"/>
      <c r="AJ30" s="89">
        <f t="shared" si="3"/>
        <v>0</v>
      </c>
      <c r="AK30" s="9">
        <f t="shared" si="4"/>
        <v>0</v>
      </c>
      <c r="AL30" s="9">
        <f t="shared" si="5"/>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81">
        <v>25.0</v>
      </c>
      <c r="B31" s="94">
        <v>2.252104020004E12</v>
      </c>
      <c r="C31" s="83" t="s">
        <v>303</v>
      </c>
      <c r="D31" s="84" t="s">
        <v>92</v>
      </c>
      <c r="E31" s="85"/>
      <c r="F31" s="86"/>
      <c r="G31" s="85"/>
      <c r="H31" s="85"/>
      <c r="I31" s="85"/>
      <c r="J31" s="85"/>
      <c r="K31" s="86" t="s">
        <v>53</v>
      </c>
      <c r="L31" s="85"/>
      <c r="M31" s="85"/>
      <c r="N31" s="85"/>
      <c r="O31" s="85"/>
      <c r="P31" s="87"/>
      <c r="Q31" s="86"/>
      <c r="R31" s="85"/>
      <c r="S31" s="85"/>
      <c r="T31" s="132"/>
      <c r="U31" s="85"/>
      <c r="V31" s="85"/>
      <c r="W31" s="85"/>
      <c r="X31" s="85"/>
      <c r="Y31" s="85"/>
      <c r="Z31" s="85"/>
      <c r="AA31" s="85"/>
      <c r="AB31" s="85"/>
      <c r="AC31" s="85"/>
      <c r="AD31" s="86"/>
      <c r="AE31" s="85"/>
      <c r="AF31" s="85"/>
      <c r="AG31" s="85"/>
      <c r="AH31" s="85"/>
      <c r="AI31" s="85"/>
      <c r="AJ31" s="89">
        <f t="shared" si="3"/>
        <v>0</v>
      </c>
      <c r="AK31" s="9">
        <f t="shared" si="4"/>
        <v>1</v>
      </c>
      <c r="AL31" s="9">
        <f t="shared" si="5"/>
        <v>0</v>
      </c>
      <c r="AM31" s="93"/>
      <c r="AN31" s="93"/>
      <c r="AO31" s="64"/>
      <c r="AP31" s="76"/>
      <c r="AQ31" s="76"/>
      <c r="AR31" s="76"/>
      <c r="AS31" s="76"/>
      <c r="AT31" s="76"/>
      <c r="AU31" s="76"/>
      <c r="AV31" s="76"/>
      <c r="AW31" s="76"/>
      <c r="AX31" s="76"/>
      <c r="AY31" s="76"/>
      <c r="AZ31" s="76"/>
      <c r="BA31" s="76"/>
      <c r="BB31" s="76"/>
      <c r="BC31" s="76"/>
      <c r="BD31" s="76"/>
      <c r="BE31" s="76"/>
      <c r="BF31" s="76"/>
    </row>
    <row r="32" ht="21.0" customHeight="1">
      <c r="A32" s="81">
        <v>26.0</v>
      </c>
      <c r="B32" s="94">
        <v>2.252104020008E12</v>
      </c>
      <c r="C32" s="83" t="s">
        <v>304</v>
      </c>
      <c r="D32" s="84" t="s">
        <v>92</v>
      </c>
      <c r="E32" s="85"/>
      <c r="F32" s="85"/>
      <c r="G32" s="85"/>
      <c r="H32" s="85"/>
      <c r="I32" s="85"/>
      <c r="J32" s="85"/>
      <c r="K32" s="85"/>
      <c r="L32" s="85"/>
      <c r="M32" s="85"/>
      <c r="N32" s="85"/>
      <c r="O32" s="85"/>
      <c r="P32" s="90"/>
      <c r="Q32" s="85"/>
      <c r="R32" s="85"/>
      <c r="S32" s="85"/>
      <c r="T32" s="132"/>
      <c r="U32" s="85"/>
      <c r="V32" s="85"/>
      <c r="W32" s="85"/>
      <c r="X32" s="85"/>
      <c r="Y32" s="85"/>
      <c r="Z32" s="85"/>
      <c r="AA32" s="85"/>
      <c r="AB32" s="85"/>
      <c r="AC32" s="85"/>
      <c r="AD32" s="85"/>
      <c r="AE32" s="85"/>
      <c r="AF32" s="85"/>
      <c r="AG32" s="86"/>
      <c r="AH32" s="85"/>
      <c r="AI32" s="85"/>
      <c r="AJ32" s="89">
        <f t="shared" si="3"/>
        <v>0</v>
      </c>
      <c r="AK32" s="9">
        <f t="shared" si="4"/>
        <v>0</v>
      </c>
      <c r="AL32" s="9">
        <f t="shared" si="5"/>
        <v>0</v>
      </c>
      <c r="AM32" s="93"/>
      <c r="AN32" s="93"/>
      <c r="AO32" s="64"/>
      <c r="AP32" s="76"/>
      <c r="AQ32" s="76"/>
      <c r="AR32" s="76"/>
      <c r="AS32" s="76"/>
      <c r="AT32" s="76"/>
      <c r="AU32" s="76"/>
      <c r="AV32" s="76"/>
      <c r="AW32" s="76"/>
      <c r="AX32" s="76"/>
      <c r="AY32" s="76"/>
      <c r="AZ32" s="76"/>
      <c r="BA32" s="76"/>
      <c r="BB32" s="76"/>
      <c r="BC32" s="76"/>
      <c r="BD32" s="76"/>
      <c r="BE32" s="76"/>
      <c r="BF32" s="76"/>
    </row>
    <row r="33" ht="21.0" customHeight="1">
      <c r="A33" s="81">
        <v>27.0</v>
      </c>
      <c r="B33" s="94">
        <v>2.252104020022E12</v>
      </c>
      <c r="C33" s="83" t="s">
        <v>305</v>
      </c>
      <c r="D33" s="84" t="s">
        <v>306</v>
      </c>
      <c r="E33" s="85"/>
      <c r="F33" s="85"/>
      <c r="G33" s="86"/>
      <c r="H33" s="85"/>
      <c r="I33" s="85"/>
      <c r="J33" s="85"/>
      <c r="K33" s="85"/>
      <c r="L33" s="85"/>
      <c r="M33" s="85"/>
      <c r="N33" s="85"/>
      <c r="O33" s="85"/>
      <c r="P33" s="90"/>
      <c r="Q33" s="85"/>
      <c r="R33" s="85"/>
      <c r="S33" s="86" t="s">
        <v>54</v>
      </c>
      <c r="T33" s="131"/>
      <c r="U33" s="85"/>
      <c r="V33" s="85"/>
      <c r="W33" s="85"/>
      <c r="X33" s="85"/>
      <c r="Y33" s="85"/>
      <c r="Z33" s="85"/>
      <c r="AA33" s="85"/>
      <c r="AB33" s="85"/>
      <c r="AC33" s="85"/>
      <c r="AD33" s="85"/>
      <c r="AE33" s="85"/>
      <c r="AF33" s="85"/>
      <c r="AG33" s="85"/>
      <c r="AH33" s="85"/>
      <c r="AI33" s="85"/>
      <c r="AJ33" s="89">
        <f t="shared" si="3"/>
        <v>0</v>
      </c>
      <c r="AK33" s="9">
        <f t="shared" si="4"/>
        <v>0</v>
      </c>
      <c r="AL33" s="9">
        <f t="shared" si="5"/>
        <v>1</v>
      </c>
      <c r="AM33" s="93"/>
      <c r="AN33" s="93"/>
      <c r="AO33" s="64"/>
      <c r="AP33" s="76"/>
      <c r="AQ33" s="76"/>
      <c r="AR33" s="76"/>
      <c r="AS33" s="76"/>
      <c r="AT33" s="76"/>
      <c r="AU33" s="76"/>
      <c r="AV33" s="76"/>
      <c r="AW33" s="76"/>
      <c r="AX33" s="76"/>
      <c r="AY33" s="76"/>
      <c r="AZ33" s="76"/>
      <c r="BA33" s="76"/>
      <c r="BB33" s="76"/>
      <c r="BC33" s="76"/>
      <c r="BD33" s="76"/>
      <c r="BE33" s="76"/>
      <c r="BF33" s="76"/>
    </row>
    <row r="34" ht="21.0" customHeight="1">
      <c r="A34" s="81">
        <v>28.0</v>
      </c>
      <c r="B34" s="94">
        <v>2.252104020037E12</v>
      </c>
      <c r="C34" s="83" t="s">
        <v>307</v>
      </c>
      <c r="D34" s="84" t="s">
        <v>94</v>
      </c>
      <c r="E34" s="85"/>
      <c r="F34" s="85"/>
      <c r="G34" s="85"/>
      <c r="H34" s="85"/>
      <c r="I34" s="85"/>
      <c r="J34" s="85"/>
      <c r="K34" s="85"/>
      <c r="L34" s="85"/>
      <c r="M34" s="85"/>
      <c r="N34" s="85"/>
      <c r="O34" s="85"/>
      <c r="P34" s="90"/>
      <c r="Q34" s="85"/>
      <c r="R34" s="85"/>
      <c r="S34" s="85"/>
      <c r="T34" s="132"/>
      <c r="U34" s="85"/>
      <c r="V34" s="85"/>
      <c r="W34" s="85"/>
      <c r="X34" s="85"/>
      <c r="Y34" s="85"/>
      <c r="Z34" s="85"/>
      <c r="AA34" s="85"/>
      <c r="AB34" s="85"/>
      <c r="AC34" s="85"/>
      <c r="AD34" s="85"/>
      <c r="AE34" s="85"/>
      <c r="AF34" s="85"/>
      <c r="AG34" s="85"/>
      <c r="AH34" s="85"/>
      <c r="AI34" s="85"/>
      <c r="AJ34" s="89">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94">
        <v>2.252104020006E12</v>
      </c>
      <c r="C35" s="83" t="s">
        <v>308</v>
      </c>
      <c r="D35" s="84" t="s">
        <v>309</v>
      </c>
      <c r="E35" s="85"/>
      <c r="F35" s="85"/>
      <c r="G35" s="85"/>
      <c r="H35" s="85"/>
      <c r="I35" s="85"/>
      <c r="J35" s="86"/>
      <c r="K35" s="86"/>
      <c r="L35" s="86"/>
      <c r="M35" s="86"/>
      <c r="N35" s="85"/>
      <c r="O35" s="85"/>
      <c r="P35" s="90"/>
      <c r="Q35" s="86"/>
      <c r="R35" s="85"/>
      <c r="S35" s="85"/>
      <c r="T35" s="132"/>
      <c r="U35" s="85"/>
      <c r="V35" s="85"/>
      <c r="W35" s="85"/>
      <c r="X35" s="85"/>
      <c r="Y35" s="85"/>
      <c r="Z35" s="85"/>
      <c r="AA35" s="85"/>
      <c r="AB35" s="85"/>
      <c r="AC35" s="86"/>
      <c r="AD35" s="86"/>
      <c r="AE35" s="85"/>
      <c r="AF35" s="85"/>
      <c r="AG35" s="85"/>
      <c r="AH35" s="86"/>
      <c r="AI35" s="85"/>
      <c r="AJ35" s="89">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94">
        <v>2.254802150037E12</v>
      </c>
      <c r="C36" s="83" t="s">
        <v>310</v>
      </c>
      <c r="D36" s="84" t="s">
        <v>110</v>
      </c>
      <c r="E36" s="85"/>
      <c r="F36" s="85"/>
      <c r="G36" s="85"/>
      <c r="H36" s="85"/>
      <c r="I36" s="86" t="s">
        <v>53</v>
      </c>
      <c r="J36" s="85"/>
      <c r="K36" s="86"/>
      <c r="L36" s="85"/>
      <c r="M36" s="85"/>
      <c r="N36" s="86"/>
      <c r="O36" s="86"/>
      <c r="P36" s="90"/>
      <c r="Q36" s="85"/>
      <c r="R36" s="85"/>
      <c r="S36" s="86"/>
      <c r="T36" s="132"/>
      <c r="U36" s="85"/>
      <c r="V36" s="85"/>
      <c r="W36" s="86"/>
      <c r="X36" s="85"/>
      <c r="Y36" s="85"/>
      <c r="Z36" s="85"/>
      <c r="AA36" s="85"/>
      <c r="AB36" s="85"/>
      <c r="AC36" s="85"/>
      <c r="AD36" s="85"/>
      <c r="AE36" s="86"/>
      <c r="AF36" s="85"/>
      <c r="AG36" s="85"/>
      <c r="AH36" s="86"/>
      <c r="AI36" s="85"/>
      <c r="AJ36" s="89">
        <f t="shared" si="3"/>
        <v>0</v>
      </c>
      <c r="AK36" s="9">
        <f t="shared" si="4"/>
        <v>1</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94">
        <v>2.252104020034E12</v>
      </c>
      <c r="C37" s="128" t="s">
        <v>311</v>
      </c>
      <c r="D37" s="129" t="s">
        <v>312</v>
      </c>
      <c r="E37" s="85"/>
      <c r="F37" s="85"/>
      <c r="G37" s="85"/>
      <c r="H37" s="85"/>
      <c r="I37" s="85"/>
      <c r="J37" s="85"/>
      <c r="K37" s="85"/>
      <c r="L37" s="85"/>
      <c r="M37" s="85"/>
      <c r="N37" s="85"/>
      <c r="O37" s="85"/>
      <c r="P37" s="90"/>
      <c r="Q37" s="85"/>
      <c r="R37" s="85"/>
      <c r="S37" s="85"/>
      <c r="T37" s="132"/>
      <c r="U37" s="85"/>
      <c r="V37" s="85"/>
      <c r="W37" s="85"/>
      <c r="X37" s="85"/>
      <c r="Y37" s="85"/>
      <c r="Z37" s="85"/>
      <c r="AA37" s="85"/>
      <c r="AB37" s="85"/>
      <c r="AC37" s="85"/>
      <c r="AD37" s="85"/>
      <c r="AE37" s="85"/>
      <c r="AF37" s="85"/>
      <c r="AG37" s="85"/>
      <c r="AH37" s="85"/>
      <c r="AI37" s="85"/>
      <c r="AJ37" s="89">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94"/>
      <c r="C38" s="83"/>
      <c r="D38" s="84"/>
      <c r="E38" s="85"/>
      <c r="F38" s="85"/>
      <c r="G38" s="85"/>
      <c r="H38" s="85"/>
      <c r="I38" s="85"/>
      <c r="J38" s="85"/>
      <c r="K38" s="85"/>
      <c r="L38" s="85"/>
      <c r="M38" s="85"/>
      <c r="N38" s="85"/>
      <c r="O38" s="85"/>
      <c r="P38" s="90"/>
      <c r="Q38" s="85"/>
      <c r="R38" s="85"/>
      <c r="S38" s="85"/>
      <c r="T38" s="132"/>
      <c r="U38" s="85"/>
      <c r="V38" s="85"/>
      <c r="W38" s="85"/>
      <c r="X38" s="85"/>
      <c r="Y38" s="85"/>
      <c r="Z38" s="85"/>
      <c r="AA38" s="85"/>
      <c r="AB38" s="85"/>
      <c r="AC38" s="85"/>
      <c r="AD38" s="85"/>
      <c r="AE38" s="85"/>
      <c r="AF38" s="85"/>
      <c r="AG38" s="85"/>
      <c r="AH38" s="85"/>
      <c r="AI38" s="85"/>
      <c r="AJ38" s="89">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94"/>
      <c r="C39" s="128"/>
      <c r="D39" s="129"/>
      <c r="E39" s="85"/>
      <c r="F39" s="85"/>
      <c r="G39" s="85"/>
      <c r="H39" s="85"/>
      <c r="I39" s="85"/>
      <c r="J39" s="85"/>
      <c r="K39" s="85"/>
      <c r="L39" s="85"/>
      <c r="M39" s="85"/>
      <c r="N39" s="85"/>
      <c r="O39" s="85"/>
      <c r="P39" s="90"/>
      <c r="Q39" s="85"/>
      <c r="R39" s="85"/>
      <c r="S39" s="85"/>
      <c r="T39" s="132"/>
      <c r="U39" s="85"/>
      <c r="V39" s="85"/>
      <c r="W39" s="85"/>
      <c r="X39" s="85"/>
      <c r="Y39" s="85"/>
      <c r="Z39" s="85"/>
      <c r="AA39" s="85"/>
      <c r="AB39" s="85"/>
      <c r="AC39" s="85"/>
      <c r="AD39" s="85"/>
      <c r="AE39" s="85"/>
      <c r="AF39" s="85"/>
      <c r="AG39" s="85"/>
      <c r="AH39" s="85"/>
      <c r="AI39" s="85"/>
      <c r="AJ39" s="89">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94"/>
      <c r="C40" s="128"/>
      <c r="D40" s="129"/>
      <c r="E40" s="85"/>
      <c r="F40" s="85"/>
      <c r="G40" s="85"/>
      <c r="H40" s="85"/>
      <c r="I40" s="85"/>
      <c r="J40" s="85"/>
      <c r="K40" s="85"/>
      <c r="L40" s="85"/>
      <c r="M40" s="85"/>
      <c r="N40" s="85"/>
      <c r="O40" s="85"/>
      <c r="P40" s="90"/>
      <c r="Q40" s="85"/>
      <c r="R40" s="85"/>
      <c r="S40" s="85"/>
      <c r="T40" s="132"/>
      <c r="U40" s="85"/>
      <c r="V40" s="85"/>
      <c r="W40" s="85"/>
      <c r="X40" s="85"/>
      <c r="Y40" s="85"/>
      <c r="Z40" s="85"/>
      <c r="AA40" s="85"/>
      <c r="AB40" s="85"/>
      <c r="AC40" s="85"/>
      <c r="AD40" s="85"/>
      <c r="AE40" s="85"/>
      <c r="AF40" s="85"/>
      <c r="AG40" s="85"/>
      <c r="AH40" s="85"/>
      <c r="AI40" s="85"/>
      <c r="AJ40" s="89">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02"/>
      <c r="C41" s="133"/>
      <c r="D41" s="134"/>
      <c r="E41" s="85"/>
      <c r="F41" s="85"/>
      <c r="G41" s="85"/>
      <c r="H41" s="85"/>
      <c r="I41" s="85"/>
      <c r="J41" s="85"/>
      <c r="K41" s="85"/>
      <c r="L41" s="85"/>
      <c r="M41" s="85"/>
      <c r="N41" s="85"/>
      <c r="O41" s="85"/>
      <c r="P41" s="90"/>
      <c r="Q41" s="85"/>
      <c r="R41" s="85"/>
      <c r="S41" s="85"/>
      <c r="T41" s="132"/>
      <c r="U41" s="85"/>
      <c r="V41" s="85"/>
      <c r="W41" s="85"/>
      <c r="X41" s="85"/>
      <c r="Y41" s="85"/>
      <c r="Z41" s="85"/>
      <c r="AA41" s="85"/>
      <c r="AB41" s="85"/>
      <c r="AC41" s="85"/>
      <c r="AD41" s="85"/>
      <c r="AE41" s="85"/>
      <c r="AF41" s="85"/>
      <c r="AG41" s="85"/>
      <c r="AH41" s="85"/>
      <c r="AI41" s="85"/>
      <c r="AJ41" s="89">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105" t="s">
        <v>124</v>
      </c>
      <c r="B42" s="33"/>
      <c r="C42" s="33"/>
      <c r="D42" s="33"/>
      <c r="E42" s="33"/>
      <c r="F42" s="33"/>
      <c r="G42" s="33"/>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4"/>
      <c r="AJ42" s="89">
        <f t="shared" ref="AJ42:AL42" si="6">SUM(AJ8:AJ41)</f>
        <v>7</v>
      </c>
      <c r="AK42" s="89">
        <f t="shared" si="6"/>
        <v>13</v>
      </c>
      <c r="AL42" s="89">
        <f t="shared" si="6"/>
        <v>3</v>
      </c>
      <c r="AM42" s="89" t="s">
        <v>125</v>
      </c>
      <c r="AN42" s="89" t="s">
        <v>126</v>
      </c>
      <c r="AO42" s="89" t="s">
        <v>127</v>
      </c>
      <c r="AP42" s="64"/>
      <c r="AQ42" s="64"/>
      <c r="AR42" s="76"/>
      <c r="AS42" s="76"/>
      <c r="AT42" s="76"/>
      <c r="AU42" s="76"/>
      <c r="AV42" s="76"/>
      <c r="AW42" s="76"/>
      <c r="AX42" s="76"/>
      <c r="AY42" s="76"/>
      <c r="AZ42" s="76"/>
      <c r="BA42" s="76"/>
      <c r="BB42" s="76"/>
      <c r="BC42" s="76"/>
      <c r="BD42" s="76"/>
      <c r="BE42" s="76"/>
      <c r="BF42" s="76"/>
    </row>
    <row r="43" ht="21.0" customHeight="1">
      <c r="A43" s="106" t="s">
        <v>128</v>
      </c>
      <c r="B43" s="33"/>
      <c r="C43" s="33"/>
      <c r="D43" s="33"/>
      <c r="E43" s="33"/>
      <c r="F43" s="33"/>
      <c r="G43" s="33"/>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4"/>
      <c r="AM43" s="89"/>
      <c r="AN43" s="89"/>
      <c r="AO43" s="89"/>
      <c r="AP43" s="64"/>
      <c r="AQ43" s="64"/>
      <c r="AR43" s="76"/>
      <c r="AS43" s="76"/>
      <c r="AT43" s="76"/>
      <c r="AU43" s="76"/>
      <c r="AV43" s="76"/>
      <c r="AW43" s="76"/>
      <c r="AX43" s="76"/>
      <c r="AY43" s="76"/>
      <c r="AZ43" s="76"/>
      <c r="BA43" s="76"/>
      <c r="BB43" s="76"/>
      <c r="BC43" s="76"/>
      <c r="BD43" s="76"/>
      <c r="BE43" s="76"/>
      <c r="BF43" s="76"/>
    </row>
    <row r="44" ht="18.0" customHeight="1">
      <c r="A44" s="107"/>
      <c r="B44" s="107"/>
      <c r="C44" s="108"/>
      <c r="E44" s="65"/>
      <c r="F44" s="65"/>
      <c r="G44" s="65"/>
      <c r="H44" s="109"/>
      <c r="I44" s="110"/>
      <c r="J44" s="110"/>
      <c r="K44" s="110"/>
      <c r="L44" s="110"/>
      <c r="M44" s="110"/>
      <c r="N44" s="110"/>
      <c r="O44" s="110"/>
      <c r="P44" s="110"/>
      <c r="Q44" s="110"/>
      <c r="R44" s="110"/>
      <c r="S44" s="110"/>
      <c r="T44" s="135"/>
      <c r="U44" s="110"/>
      <c r="V44" s="110"/>
      <c r="W44" s="110"/>
      <c r="X44" s="110"/>
      <c r="Y44" s="110"/>
      <c r="Z44" s="110"/>
      <c r="AA44" s="110"/>
      <c r="AB44" s="110"/>
      <c r="AC44" s="110"/>
      <c r="AD44" s="110"/>
      <c r="AE44" s="110"/>
      <c r="AF44" s="110"/>
      <c r="AG44" s="110"/>
      <c r="AH44" s="110"/>
      <c r="AI44" s="110"/>
      <c r="AJ44" s="110"/>
      <c r="AK44" s="110"/>
      <c r="AL44" s="110"/>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108"/>
      <c r="D45" s="65"/>
      <c r="E45" s="65"/>
      <c r="F45" s="65"/>
      <c r="G45" s="65"/>
      <c r="H45" s="110"/>
      <c r="I45" s="110"/>
      <c r="J45" s="110"/>
      <c r="K45" s="110"/>
      <c r="L45" s="110"/>
      <c r="M45" s="110"/>
      <c r="N45" s="110"/>
      <c r="O45" s="110"/>
      <c r="P45" s="110"/>
      <c r="Q45" s="110"/>
      <c r="R45" s="110"/>
      <c r="S45" s="110"/>
      <c r="T45" s="135"/>
      <c r="U45" s="110"/>
      <c r="V45" s="110"/>
      <c r="W45" s="110"/>
      <c r="X45" s="110"/>
      <c r="Y45" s="110"/>
      <c r="Z45" s="110"/>
      <c r="AA45" s="110"/>
      <c r="AB45" s="110"/>
      <c r="AC45" s="110"/>
      <c r="AD45" s="110"/>
      <c r="AE45" s="110"/>
      <c r="AF45" s="110"/>
      <c r="AG45" s="110"/>
      <c r="AH45" s="110"/>
      <c r="AI45" s="110"/>
      <c r="AJ45" s="110"/>
      <c r="AK45" s="110"/>
      <c r="AL45" s="110"/>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108"/>
      <c r="D46" s="65"/>
      <c r="E46" s="65"/>
      <c r="F46" s="65"/>
      <c r="G46" s="65"/>
      <c r="H46" s="110"/>
      <c r="I46" s="110"/>
      <c r="J46" s="110"/>
      <c r="K46" s="110"/>
      <c r="L46" s="110"/>
      <c r="M46" s="110"/>
      <c r="N46" s="110"/>
      <c r="O46" s="110"/>
      <c r="P46" s="110"/>
      <c r="Q46" s="110"/>
      <c r="R46" s="110"/>
      <c r="S46" s="110"/>
      <c r="T46" s="135"/>
      <c r="U46" s="110"/>
      <c r="V46" s="110"/>
      <c r="W46" s="110"/>
      <c r="X46" s="110"/>
      <c r="Y46" s="110"/>
      <c r="Z46" s="110"/>
      <c r="AA46" s="110"/>
      <c r="AB46" s="110"/>
      <c r="AC46" s="110"/>
      <c r="AD46" s="110"/>
      <c r="AE46" s="110"/>
      <c r="AF46" s="110"/>
      <c r="AG46" s="110"/>
      <c r="AH46" s="110"/>
      <c r="AI46" s="110"/>
      <c r="AJ46" s="110"/>
      <c r="AK46" s="110"/>
      <c r="AL46" s="110"/>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108"/>
      <c r="E47" s="65"/>
      <c r="F47" s="65"/>
      <c r="G47" s="65"/>
      <c r="H47" s="110"/>
      <c r="I47" s="110"/>
      <c r="J47" s="110"/>
      <c r="K47" s="110"/>
      <c r="L47" s="110"/>
      <c r="M47" s="110"/>
      <c r="N47" s="110"/>
      <c r="O47" s="110"/>
      <c r="P47" s="110"/>
      <c r="Q47" s="110"/>
      <c r="R47" s="110"/>
      <c r="S47" s="110"/>
      <c r="T47" s="135"/>
      <c r="U47" s="110"/>
      <c r="V47" s="110"/>
      <c r="W47" s="110"/>
      <c r="X47" s="110"/>
      <c r="Y47" s="110"/>
      <c r="Z47" s="110"/>
      <c r="AA47" s="110"/>
      <c r="AB47" s="110"/>
      <c r="AC47" s="110"/>
      <c r="AD47" s="110"/>
      <c r="AE47" s="110"/>
      <c r="AF47" s="110"/>
      <c r="AG47" s="110"/>
      <c r="AH47" s="110"/>
      <c r="AI47" s="110"/>
      <c r="AJ47" s="110"/>
      <c r="AK47" s="110"/>
      <c r="AL47" s="110"/>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108"/>
      <c r="H48" s="110"/>
      <c r="I48" s="110"/>
      <c r="J48" s="110"/>
      <c r="K48" s="110"/>
      <c r="L48" s="110"/>
      <c r="M48" s="110"/>
      <c r="N48" s="110"/>
      <c r="O48" s="110"/>
      <c r="P48" s="110"/>
      <c r="Q48" s="110"/>
      <c r="R48" s="110"/>
      <c r="S48" s="110"/>
      <c r="T48" s="135"/>
      <c r="U48" s="110"/>
      <c r="V48" s="110"/>
      <c r="W48" s="110"/>
      <c r="X48" s="110"/>
      <c r="Y48" s="110"/>
      <c r="Z48" s="110"/>
      <c r="AA48" s="110"/>
      <c r="AB48" s="110"/>
      <c r="AC48" s="110"/>
      <c r="AD48" s="110"/>
      <c r="AE48" s="110"/>
      <c r="AF48" s="110"/>
      <c r="AG48" s="110"/>
      <c r="AH48" s="110"/>
      <c r="AI48" s="110"/>
      <c r="AJ48" s="110"/>
      <c r="AK48" s="110"/>
      <c r="AL48" s="110"/>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108"/>
      <c r="F49" s="65"/>
      <c r="G49" s="65"/>
      <c r="H49" s="110"/>
      <c r="I49" s="110"/>
      <c r="J49" s="110"/>
      <c r="K49" s="110"/>
      <c r="L49" s="110"/>
      <c r="M49" s="110"/>
      <c r="N49" s="110"/>
      <c r="O49" s="110"/>
      <c r="P49" s="110"/>
      <c r="Q49" s="110"/>
      <c r="R49" s="110"/>
      <c r="S49" s="110"/>
      <c r="T49" s="135"/>
      <c r="U49" s="110"/>
      <c r="V49" s="110"/>
      <c r="W49" s="110"/>
      <c r="X49" s="110"/>
      <c r="Y49" s="110"/>
      <c r="Z49" s="110"/>
      <c r="AA49" s="110"/>
      <c r="AB49" s="110"/>
      <c r="AC49" s="110"/>
      <c r="AD49" s="110"/>
      <c r="AE49" s="110"/>
      <c r="AF49" s="110"/>
      <c r="AG49" s="110"/>
      <c r="AH49" s="110"/>
      <c r="AI49" s="110"/>
      <c r="AJ49" s="110"/>
      <c r="AK49" s="110"/>
      <c r="AL49" s="110"/>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108"/>
      <c r="E50" s="65"/>
      <c r="F50" s="65"/>
      <c r="G50" s="65"/>
      <c r="H50" s="110"/>
      <c r="I50" s="110"/>
      <c r="J50" s="110"/>
      <c r="K50" s="110"/>
      <c r="L50" s="110"/>
      <c r="M50" s="110"/>
      <c r="N50" s="110"/>
      <c r="O50" s="110"/>
      <c r="P50" s="110"/>
      <c r="Q50" s="110"/>
      <c r="R50" s="110"/>
      <c r="S50" s="110"/>
      <c r="T50" s="135"/>
      <c r="U50" s="110"/>
      <c r="V50" s="110"/>
      <c r="W50" s="110"/>
      <c r="X50" s="110"/>
      <c r="Y50" s="110"/>
      <c r="Z50" s="110"/>
      <c r="AA50" s="110"/>
      <c r="AB50" s="110"/>
      <c r="AC50" s="110"/>
      <c r="AD50" s="110"/>
      <c r="AE50" s="110"/>
      <c r="AF50" s="110"/>
      <c r="AG50" s="110"/>
      <c r="AH50" s="110"/>
      <c r="AI50" s="110"/>
      <c r="AJ50" s="110"/>
      <c r="AK50" s="110"/>
      <c r="AL50" s="110"/>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13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13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13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13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13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13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13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13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13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13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13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13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13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13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13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13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13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13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13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13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13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13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13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13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13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13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13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13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13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13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13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13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13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13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13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13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13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13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13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13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13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13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13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13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13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13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13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13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13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13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13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13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13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13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13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13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13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13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13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13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13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13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13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13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13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13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13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13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13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13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13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13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13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13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13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13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13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13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13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13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13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13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13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13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13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13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13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13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13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13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13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13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13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13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13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13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13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13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13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13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13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13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13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13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13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13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13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13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13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13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13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13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13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13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13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13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13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13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13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13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13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13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13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13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13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13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13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13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13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13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13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13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13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13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13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13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13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13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13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13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13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13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13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13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13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13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13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13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13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13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13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13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13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13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13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13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13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13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13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13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13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13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13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13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13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13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13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13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13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13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13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13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13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13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13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13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13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13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13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13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13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13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13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13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13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13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13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13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13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13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13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13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13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5.75" customHeight="1">
      <c r="T244" s="136"/>
    </row>
    <row r="245" ht="15.75" customHeight="1">
      <c r="T245" s="136"/>
    </row>
    <row r="246" ht="15.75" customHeight="1">
      <c r="T246" s="136"/>
    </row>
    <row r="247" ht="15.75" customHeight="1">
      <c r="T247" s="136"/>
    </row>
    <row r="248" ht="15.75" customHeight="1">
      <c r="T248" s="136"/>
    </row>
    <row r="249" ht="15.75" customHeight="1">
      <c r="T249" s="136"/>
    </row>
    <row r="250" ht="15.75" customHeight="1">
      <c r="T250" s="136"/>
    </row>
    <row r="251" ht="15.75" customHeight="1">
      <c r="T251" s="136"/>
    </row>
    <row r="252" ht="15.75" customHeight="1">
      <c r="T252" s="136"/>
    </row>
    <row r="253" ht="15.75" customHeight="1">
      <c r="T253" s="136"/>
    </row>
    <row r="254" ht="15.75" customHeight="1">
      <c r="T254" s="136"/>
    </row>
    <row r="255" ht="15.75" customHeight="1">
      <c r="T255" s="136"/>
    </row>
    <row r="256" ht="15.75" customHeight="1">
      <c r="T256" s="136"/>
    </row>
    <row r="257" ht="15.75" customHeight="1">
      <c r="T257" s="136"/>
    </row>
    <row r="258" ht="15.75" customHeight="1">
      <c r="T258" s="136"/>
    </row>
    <row r="259" ht="15.75" customHeight="1">
      <c r="T259" s="136"/>
    </row>
    <row r="260" ht="15.75" customHeight="1">
      <c r="T260" s="136"/>
    </row>
    <row r="261" ht="15.75" customHeight="1">
      <c r="T261" s="136"/>
    </row>
    <row r="262" ht="15.75" customHeight="1">
      <c r="T262" s="136"/>
    </row>
    <row r="263" ht="15.75" customHeight="1">
      <c r="T263" s="136"/>
    </row>
    <row r="264" ht="15.75" customHeight="1">
      <c r="T264" s="136"/>
    </row>
    <row r="265" ht="15.75" customHeight="1">
      <c r="T265" s="136"/>
    </row>
    <row r="266" ht="15.75" customHeight="1">
      <c r="T266" s="136"/>
    </row>
    <row r="267" ht="15.75" customHeight="1">
      <c r="T267" s="136"/>
    </row>
    <row r="268" ht="15.75" customHeight="1">
      <c r="T268" s="136"/>
    </row>
    <row r="269" ht="15.75" customHeight="1">
      <c r="T269" s="136"/>
    </row>
    <row r="270" ht="15.75" customHeight="1">
      <c r="T270" s="136"/>
    </row>
    <row r="271" ht="15.75" customHeight="1">
      <c r="T271" s="136"/>
    </row>
    <row r="272" ht="15.75" customHeight="1">
      <c r="T272" s="136"/>
    </row>
    <row r="273" ht="15.75" customHeight="1">
      <c r="T273" s="136"/>
    </row>
    <row r="274" ht="15.75" customHeight="1">
      <c r="T274" s="136"/>
    </row>
    <row r="275" ht="15.75" customHeight="1">
      <c r="T275" s="136"/>
    </row>
    <row r="276" ht="15.75" customHeight="1">
      <c r="T276" s="136"/>
    </row>
    <row r="277" ht="15.75" customHeight="1">
      <c r="T277" s="136"/>
    </row>
    <row r="278" ht="15.75" customHeight="1">
      <c r="T278" s="136"/>
    </row>
    <row r="279" ht="15.75" customHeight="1">
      <c r="T279" s="136"/>
    </row>
    <row r="280" ht="15.75" customHeight="1">
      <c r="T280" s="136"/>
    </row>
    <row r="281" ht="15.75" customHeight="1">
      <c r="T281" s="136"/>
    </row>
    <row r="282" ht="15.75" customHeight="1">
      <c r="T282" s="136"/>
    </row>
    <row r="283" ht="15.75" customHeight="1">
      <c r="T283" s="136"/>
    </row>
    <row r="284" ht="15.75" customHeight="1">
      <c r="T284" s="136"/>
    </row>
    <row r="285" ht="15.75" customHeight="1">
      <c r="T285" s="136"/>
    </row>
    <row r="286" ht="15.75" customHeight="1">
      <c r="T286" s="136"/>
    </row>
    <row r="287" ht="15.75" customHeight="1">
      <c r="T287" s="136"/>
    </row>
    <row r="288" ht="15.75" customHeight="1">
      <c r="T288" s="136"/>
    </row>
    <row r="289" ht="15.75" customHeight="1">
      <c r="T289" s="136"/>
    </row>
    <row r="290" ht="15.75" customHeight="1">
      <c r="T290" s="136"/>
    </row>
    <row r="291" ht="15.75" customHeight="1">
      <c r="T291" s="136"/>
    </row>
    <row r="292" ht="15.75" customHeight="1">
      <c r="T292" s="136"/>
    </row>
    <row r="293" ht="15.75" customHeight="1">
      <c r="T293" s="136"/>
    </row>
    <row r="294" ht="15.75" customHeight="1">
      <c r="T294" s="136"/>
    </row>
    <row r="295" ht="15.75" customHeight="1">
      <c r="T295" s="136"/>
    </row>
    <row r="296" ht="15.75" customHeight="1">
      <c r="T296" s="136"/>
    </row>
    <row r="297" ht="15.75" customHeight="1">
      <c r="T297" s="136"/>
    </row>
    <row r="298" ht="15.75" customHeight="1">
      <c r="T298" s="136"/>
    </row>
    <row r="299" ht="15.75" customHeight="1">
      <c r="T299" s="136"/>
    </row>
    <row r="300" ht="15.75" customHeight="1">
      <c r="T300" s="136"/>
    </row>
    <row r="301" ht="15.75" customHeight="1">
      <c r="T301" s="136"/>
    </row>
    <row r="302" ht="15.75" customHeight="1">
      <c r="T302" s="136"/>
    </row>
    <row r="303" ht="15.75" customHeight="1">
      <c r="T303" s="136"/>
    </row>
    <row r="304" ht="15.75" customHeight="1">
      <c r="T304" s="136"/>
    </row>
    <row r="305" ht="15.75" customHeight="1">
      <c r="T305" s="136"/>
    </row>
    <row r="306" ht="15.75" customHeight="1">
      <c r="T306" s="136"/>
    </row>
    <row r="307" ht="15.75" customHeight="1">
      <c r="T307" s="136"/>
    </row>
    <row r="308" ht="15.75" customHeight="1">
      <c r="T308" s="136"/>
    </row>
    <row r="309" ht="15.75" customHeight="1">
      <c r="T309" s="136"/>
    </row>
    <row r="310" ht="15.75" customHeight="1">
      <c r="T310" s="136"/>
    </row>
    <row r="311" ht="15.75" customHeight="1">
      <c r="T311" s="136"/>
    </row>
    <row r="312" ht="15.75" customHeight="1">
      <c r="T312" s="136"/>
    </row>
    <row r="313" ht="15.75" customHeight="1">
      <c r="T313" s="136"/>
    </row>
    <row r="314" ht="15.75" customHeight="1">
      <c r="T314" s="136"/>
    </row>
    <row r="315" ht="15.75" customHeight="1">
      <c r="T315" s="136"/>
    </row>
    <row r="316" ht="15.75" customHeight="1">
      <c r="T316" s="136"/>
    </row>
    <row r="317" ht="15.75" customHeight="1">
      <c r="T317" s="136"/>
    </row>
    <row r="318" ht="15.75" customHeight="1">
      <c r="T318" s="136"/>
    </row>
    <row r="319" ht="15.75" customHeight="1">
      <c r="T319" s="136"/>
    </row>
    <row r="320" ht="15.75" customHeight="1">
      <c r="T320" s="136"/>
    </row>
    <row r="321" ht="15.75" customHeight="1">
      <c r="T321" s="136"/>
    </row>
    <row r="322" ht="15.75" customHeight="1">
      <c r="T322" s="136"/>
    </row>
    <row r="323" ht="15.75" customHeight="1">
      <c r="T323" s="136"/>
    </row>
    <row r="324" ht="15.75" customHeight="1">
      <c r="T324" s="136"/>
    </row>
    <row r="325" ht="15.75" customHeight="1">
      <c r="T325" s="136"/>
    </row>
    <row r="326" ht="15.75" customHeight="1">
      <c r="T326" s="136"/>
    </row>
    <row r="327" ht="15.75" customHeight="1">
      <c r="T327" s="136"/>
    </row>
    <row r="328" ht="15.75" customHeight="1">
      <c r="T328" s="136"/>
    </row>
    <row r="329" ht="15.75" customHeight="1">
      <c r="T329" s="136"/>
    </row>
    <row r="330" ht="15.75" customHeight="1">
      <c r="T330" s="136"/>
    </row>
    <row r="331" ht="15.75" customHeight="1">
      <c r="T331" s="136"/>
    </row>
    <row r="332" ht="15.75" customHeight="1">
      <c r="T332" s="136"/>
    </row>
    <row r="333" ht="15.75" customHeight="1">
      <c r="T333" s="136"/>
    </row>
    <row r="334" ht="15.75" customHeight="1">
      <c r="T334" s="136"/>
    </row>
    <row r="335" ht="15.75" customHeight="1">
      <c r="T335" s="136"/>
    </row>
    <row r="336" ht="15.75" customHeight="1">
      <c r="T336" s="136"/>
    </row>
    <row r="337" ht="15.75" customHeight="1">
      <c r="T337" s="136"/>
    </row>
    <row r="338" ht="15.75" customHeight="1">
      <c r="T338" s="136"/>
    </row>
    <row r="339" ht="15.75" customHeight="1">
      <c r="T339" s="136"/>
    </row>
    <row r="340" ht="15.75" customHeight="1">
      <c r="T340" s="136"/>
    </row>
    <row r="341" ht="15.75" customHeight="1">
      <c r="T341" s="136"/>
    </row>
    <row r="342" ht="15.75" customHeight="1">
      <c r="T342" s="136"/>
    </row>
    <row r="343" ht="15.75" customHeight="1">
      <c r="T343" s="136"/>
    </row>
    <row r="344" ht="15.75" customHeight="1">
      <c r="T344" s="136"/>
    </row>
    <row r="345" ht="15.75" customHeight="1">
      <c r="T345" s="136"/>
    </row>
    <row r="346" ht="15.75" customHeight="1">
      <c r="T346" s="136"/>
    </row>
    <row r="347" ht="15.75" customHeight="1">
      <c r="T347" s="136"/>
    </row>
    <row r="348" ht="15.75" customHeight="1">
      <c r="T348" s="136"/>
    </row>
    <row r="349" ht="15.75" customHeight="1">
      <c r="T349" s="136"/>
    </row>
    <row r="350" ht="15.75" customHeight="1">
      <c r="T350" s="136"/>
    </row>
    <row r="351" ht="15.75" customHeight="1">
      <c r="T351" s="136"/>
    </row>
    <row r="352" ht="15.75" customHeight="1">
      <c r="T352" s="136"/>
    </row>
    <row r="353" ht="15.75" customHeight="1">
      <c r="T353" s="136"/>
    </row>
    <row r="354" ht="15.75" customHeight="1">
      <c r="T354" s="136"/>
    </row>
    <row r="355" ht="15.75" customHeight="1">
      <c r="T355" s="136"/>
    </row>
    <row r="356" ht="15.75" customHeight="1">
      <c r="T356" s="136"/>
    </row>
    <row r="357" ht="15.75" customHeight="1">
      <c r="T357" s="136"/>
    </row>
    <row r="358" ht="15.75" customHeight="1">
      <c r="T358" s="136"/>
    </row>
    <row r="359" ht="15.75" customHeight="1">
      <c r="T359" s="136"/>
    </row>
    <row r="360" ht="15.75" customHeight="1">
      <c r="T360" s="136"/>
    </row>
    <row r="361" ht="15.75" customHeight="1">
      <c r="T361" s="136"/>
    </row>
    <row r="362" ht="15.75" customHeight="1">
      <c r="T362" s="136"/>
    </row>
    <row r="363" ht="15.75" customHeight="1">
      <c r="T363" s="136"/>
    </row>
    <row r="364" ht="15.75" customHeight="1">
      <c r="T364" s="136"/>
    </row>
    <row r="365" ht="15.75" customHeight="1">
      <c r="T365" s="136"/>
    </row>
    <row r="366" ht="15.75" customHeight="1">
      <c r="T366" s="136"/>
    </row>
    <row r="367" ht="15.75" customHeight="1">
      <c r="T367" s="136"/>
    </row>
    <row r="368" ht="15.75" customHeight="1">
      <c r="T368" s="136"/>
    </row>
    <row r="369" ht="15.75" customHeight="1">
      <c r="T369" s="136"/>
    </row>
    <row r="370" ht="15.75" customHeight="1">
      <c r="T370" s="136"/>
    </row>
    <row r="371" ht="15.75" customHeight="1">
      <c r="T371" s="136"/>
    </row>
    <row r="372" ht="15.75" customHeight="1">
      <c r="T372" s="136"/>
    </row>
    <row r="373" ht="15.75" customHeight="1">
      <c r="T373" s="136"/>
    </row>
    <row r="374" ht="15.75" customHeight="1">
      <c r="T374" s="136"/>
    </row>
    <row r="375" ht="15.75" customHeight="1">
      <c r="T375" s="136"/>
    </row>
    <row r="376" ht="15.75" customHeight="1">
      <c r="T376" s="136"/>
    </row>
    <row r="377" ht="15.75" customHeight="1">
      <c r="T377" s="136"/>
    </row>
    <row r="378" ht="15.75" customHeight="1">
      <c r="T378" s="136"/>
    </row>
    <row r="379" ht="15.75" customHeight="1">
      <c r="T379" s="136"/>
    </row>
    <row r="380" ht="15.75" customHeight="1">
      <c r="T380" s="136"/>
    </row>
    <row r="381" ht="15.75" customHeight="1">
      <c r="T381" s="136"/>
    </row>
    <row r="382" ht="15.75" customHeight="1">
      <c r="T382" s="136"/>
    </row>
    <row r="383" ht="15.75" customHeight="1">
      <c r="T383" s="136"/>
    </row>
    <row r="384" ht="15.75" customHeight="1">
      <c r="T384" s="136"/>
    </row>
    <row r="385" ht="15.75" customHeight="1">
      <c r="T385" s="136"/>
    </row>
    <row r="386" ht="15.75" customHeight="1">
      <c r="T386" s="136"/>
    </row>
    <row r="387" ht="15.75" customHeight="1">
      <c r="T387" s="136"/>
    </row>
    <row r="388" ht="15.75" customHeight="1">
      <c r="T388" s="136"/>
    </row>
    <row r="389" ht="15.75" customHeight="1">
      <c r="T389" s="136"/>
    </row>
    <row r="390" ht="15.75" customHeight="1">
      <c r="T390" s="136"/>
    </row>
    <row r="391" ht="15.75" customHeight="1">
      <c r="T391" s="136"/>
    </row>
    <row r="392" ht="15.75" customHeight="1">
      <c r="T392" s="136"/>
    </row>
    <row r="393" ht="15.75" customHeight="1">
      <c r="T393" s="136"/>
    </row>
    <row r="394" ht="15.75" customHeight="1">
      <c r="T394" s="136"/>
    </row>
    <row r="395" ht="15.75" customHeight="1">
      <c r="T395" s="136"/>
    </row>
    <row r="396" ht="15.75" customHeight="1">
      <c r="T396" s="136"/>
    </row>
    <row r="397" ht="15.75" customHeight="1">
      <c r="T397" s="136"/>
    </row>
    <row r="398" ht="15.75" customHeight="1">
      <c r="T398" s="136"/>
    </row>
    <row r="399" ht="15.75" customHeight="1">
      <c r="T399" s="136"/>
    </row>
    <row r="400" ht="15.75" customHeight="1">
      <c r="T400" s="136"/>
    </row>
    <row r="401" ht="15.75" customHeight="1">
      <c r="T401" s="136"/>
    </row>
    <row r="402" ht="15.75" customHeight="1">
      <c r="T402" s="136"/>
    </row>
    <row r="403" ht="15.75" customHeight="1">
      <c r="T403" s="136"/>
    </row>
    <row r="404" ht="15.75" customHeight="1">
      <c r="T404" s="136"/>
    </row>
    <row r="405" ht="15.75" customHeight="1">
      <c r="T405" s="136"/>
    </row>
    <row r="406" ht="15.75" customHeight="1">
      <c r="T406" s="136"/>
    </row>
    <row r="407" ht="15.75" customHeight="1">
      <c r="T407" s="136"/>
    </row>
    <row r="408" ht="15.75" customHeight="1">
      <c r="T408" s="136"/>
    </row>
    <row r="409" ht="15.75" customHeight="1">
      <c r="T409" s="136"/>
    </row>
    <row r="410" ht="15.75" customHeight="1">
      <c r="T410" s="136"/>
    </row>
    <row r="411" ht="15.75" customHeight="1">
      <c r="T411" s="136"/>
    </row>
    <row r="412" ht="15.75" customHeight="1">
      <c r="T412" s="136"/>
    </row>
    <row r="413" ht="15.75" customHeight="1">
      <c r="T413" s="136"/>
    </row>
    <row r="414" ht="15.75" customHeight="1">
      <c r="T414" s="136"/>
    </row>
    <row r="415" ht="15.75" customHeight="1">
      <c r="T415" s="136"/>
    </row>
    <row r="416" ht="15.75" customHeight="1">
      <c r="T416" s="136"/>
    </row>
    <row r="417" ht="15.75" customHeight="1">
      <c r="T417" s="136"/>
    </row>
    <row r="418" ht="15.75" customHeight="1">
      <c r="T418" s="136"/>
    </row>
    <row r="419" ht="15.75" customHeight="1">
      <c r="T419" s="136"/>
    </row>
    <row r="420" ht="15.75" customHeight="1">
      <c r="T420" s="136"/>
    </row>
    <row r="421" ht="15.75" customHeight="1">
      <c r="T421" s="136"/>
    </row>
    <row r="422" ht="15.75" customHeight="1">
      <c r="T422" s="136"/>
    </row>
    <row r="423" ht="15.75" customHeight="1">
      <c r="T423" s="136"/>
    </row>
    <row r="424" ht="15.75" customHeight="1">
      <c r="T424" s="136"/>
    </row>
    <row r="425" ht="15.75" customHeight="1">
      <c r="T425" s="136"/>
    </row>
    <row r="426" ht="15.75" customHeight="1">
      <c r="T426" s="136"/>
    </row>
    <row r="427" ht="15.75" customHeight="1">
      <c r="T427" s="136"/>
    </row>
    <row r="428" ht="15.75" customHeight="1">
      <c r="T428" s="136"/>
    </row>
    <row r="429" ht="15.75" customHeight="1">
      <c r="T429" s="136"/>
    </row>
    <row r="430" ht="15.75" customHeight="1">
      <c r="T430" s="136"/>
    </row>
    <row r="431" ht="15.75" customHeight="1">
      <c r="T431" s="136"/>
    </row>
    <row r="432" ht="15.75" customHeight="1">
      <c r="T432" s="136"/>
    </row>
    <row r="433" ht="15.75" customHeight="1">
      <c r="T433" s="136"/>
    </row>
    <row r="434" ht="15.75" customHeight="1">
      <c r="T434" s="136"/>
    </row>
    <row r="435" ht="15.75" customHeight="1">
      <c r="T435" s="136"/>
    </row>
    <row r="436" ht="15.75" customHeight="1">
      <c r="T436" s="136"/>
    </row>
    <row r="437" ht="15.75" customHeight="1">
      <c r="T437" s="136"/>
    </row>
    <row r="438" ht="15.75" customHeight="1">
      <c r="T438" s="136"/>
    </row>
    <row r="439" ht="15.75" customHeight="1">
      <c r="T439" s="136"/>
    </row>
    <row r="440" ht="15.75" customHeight="1">
      <c r="T440" s="136"/>
    </row>
    <row r="441" ht="15.75" customHeight="1">
      <c r="T441" s="136"/>
    </row>
    <row r="442" ht="15.75" customHeight="1">
      <c r="T442" s="136"/>
    </row>
    <row r="443" ht="15.75" customHeight="1">
      <c r="T443" s="136"/>
    </row>
    <row r="444" ht="15.75" customHeight="1">
      <c r="T444" s="136"/>
    </row>
    <row r="445" ht="15.75" customHeight="1">
      <c r="T445" s="136"/>
    </row>
    <row r="446" ht="15.75" customHeight="1">
      <c r="T446" s="136"/>
    </row>
    <row r="447" ht="15.75" customHeight="1">
      <c r="T447" s="136"/>
    </row>
    <row r="448" ht="15.75" customHeight="1">
      <c r="T448" s="136"/>
    </row>
    <row r="449" ht="15.75" customHeight="1">
      <c r="T449" s="136"/>
    </row>
    <row r="450" ht="15.75" customHeight="1">
      <c r="T450" s="136"/>
    </row>
    <row r="451" ht="15.75" customHeight="1">
      <c r="T451" s="136"/>
    </row>
    <row r="452" ht="15.75" customHeight="1">
      <c r="T452" s="136"/>
    </row>
    <row r="453" ht="15.75" customHeight="1">
      <c r="T453" s="136"/>
    </row>
    <row r="454" ht="15.75" customHeight="1">
      <c r="T454" s="136"/>
    </row>
    <row r="455" ht="15.75" customHeight="1">
      <c r="T455" s="136"/>
    </row>
    <row r="456" ht="15.75" customHeight="1">
      <c r="T456" s="136"/>
    </row>
    <row r="457" ht="15.75" customHeight="1">
      <c r="T457" s="136"/>
    </row>
    <row r="458" ht="15.75" customHeight="1">
      <c r="T458" s="136"/>
    </row>
    <row r="459" ht="15.75" customHeight="1">
      <c r="T459" s="136"/>
    </row>
    <row r="460" ht="15.75" customHeight="1">
      <c r="T460" s="136"/>
    </row>
    <row r="461" ht="15.75" customHeight="1">
      <c r="T461" s="136"/>
    </row>
    <row r="462" ht="15.75" customHeight="1">
      <c r="T462" s="136"/>
    </row>
    <row r="463" ht="15.75" customHeight="1">
      <c r="T463" s="136"/>
    </row>
    <row r="464" ht="15.75" customHeight="1">
      <c r="T464" s="136"/>
    </row>
    <row r="465" ht="15.75" customHeight="1">
      <c r="T465" s="136"/>
    </row>
    <row r="466" ht="15.75" customHeight="1">
      <c r="T466" s="136"/>
    </row>
    <row r="467" ht="15.75" customHeight="1">
      <c r="T467" s="136"/>
    </row>
    <row r="468" ht="15.75" customHeight="1">
      <c r="T468" s="136"/>
    </row>
    <row r="469" ht="15.75" customHeight="1">
      <c r="T469" s="136"/>
    </row>
    <row r="470" ht="15.75" customHeight="1">
      <c r="T470" s="136"/>
    </row>
    <row r="471" ht="15.75" customHeight="1">
      <c r="T471" s="136"/>
    </row>
    <row r="472" ht="15.75" customHeight="1">
      <c r="T472" s="136"/>
    </row>
    <row r="473" ht="15.75" customHeight="1">
      <c r="T473" s="136"/>
    </row>
    <row r="474" ht="15.75" customHeight="1">
      <c r="T474" s="136"/>
    </row>
    <row r="475" ht="15.75" customHeight="1">
      <c r="T475" s="136"/>
    </row>
    <row r="476" ht="15.75" customHeight="1">
      <c r="T476" s="136"/>
    </row>
    <row r="477" ht="15.75" customHeight="1">
      <c r="T477" s="136"/>
    </row>
    <row r="478" ht="15.75" customHeight="1">
      <c r="T478" s="136"/>
    </row>
    <row r="479" ht="15.75" customHeight="1">
      <c r="T479" s="136"/>
    </row>
    <row r="480" ht="15.75" customHeight="1">
      <c r="T480" s="136"/>
    </row>
    <row r="481" ht="15.75" customHeight="1">
      <c r="T481" s="136"/>
    </row>
    <row r="482" ht="15.75" customHeight="1">
      <c r="T482" s="136"/>
    </row>
    <row r="483" ht="15.75" customHeight="1">
      <c r="T483" s="136"/>
    </row>
    <row r="484" ht="15.75" customHeight="1">
      <c r="T484" s="136"/>
    </row>
    <row r="485" ht="15.75" customHeight="1">
      <c r="T485" s="136"/>
    </row>
    <row r="486" ht="15.75" customHeight="1">
      <c r="T486" s="136"/>
    </row>
    <row r="487" ht="15.75" customHeight="1">
      <c r="T487" s="136"/>
    </row>
    <row r="488" ht="15.75" customHeight="1">
      <c r="T488" s="136"/>
    </row>
    <row r="489" ht="15.75" customHeight="1">
      <c r="T489" s="136"/>
    </row>
    <row r="490" ht="15.75" customHeight="1">
      <c r="T490" s="136"/>
    </row>
    <row r="491" ht="15.75" customHeight="1">
      <c r="T491" s="136"/>
    </row>
    <row r="492" ht="15.75" customHeight="1">
      <c r="T492" s="136"/>
    </row>
    <row r="493" ht="15.75" customHeight="1">
      <c r="T493" s="136"/>
    </row>
    <row r="494" ht="15.75" customHeight="1">
      <c r="T494" s="136"/>
    </row>
    <row r="495" ht="15.75" customHeight="1">
      <c r="T495" s="136"/>
    </row>
    <row r="496" ht="15.75" customHeight="1">
      <c r="T496" s="136"/>
    </row>
    <row r="497" ht="15.75" customHeight="1">
      <c r="T497" s="136"/>
    </row>
    <row r="498" ht="15.75" customHeight="1">
      <c r="T498" s="136"/>
    </row>
    <row r="499" ht="15.75" customHeight="1">
      <c r="T499" s="136"/>
    </row>
    <row r="500" ht="15.75" customHeight="1">
      <c r="T500" s="136"/>
    </row>
    <row r="501" ht="15.75" customHeight="1">
      <c r="T501" s="136"/>
    </row>
    <row r="502" ht="15.75" customHeight="1">
      <c r="T502" s="136"/>
    </row>
    <row r="503" ht="15.75" customHeight="1">
      <c r="T503" s="136"/>
    </row>
    <row r="504" ht="15.75" customHeight="1">
      <c r="T504" s="136"/>
    </row>
    <row r="505" ht="15.75" customHeight="1">
      <c r="T505" s="136"/>
    </row>
    <row r="506" ht="15.75" customHeight="1">
      <c r="T506" s="136"/>
    </row>
    <row r="507" ht="15.75" customHeight="1">
      <c r="T507" s="136"/>
    </row>
    <row r="508" ht="15.75" customHeight="1">
      <c r="T508" s="136"/>
    </row>
    <row r="509" ht="15.75" customHeight="1">
      <c r="T509" s="136"/>
    </row>
    <row r="510" ht="15.75" customHeight="1">
      <c r="T510" s="136"/>
    </row>
    <row r="511" ht="15.75" customHeight="1">
      <c r="T511" s="136"/>
    </row>
    <row r="512" ht="15.75" customHeight="1">
      <c r="T512" s="136"/>
    </row>
    <row r="513" ht="15.75" customHeight="1">
      <c r="T513" s="136"/>
    </row>
    <row r="514" ht="15.75" customHeight="1">
      <c r="T514" s="136"/>
    </row>
    <row r="515" ht="15.75" customHeight="1">
      <c r="T515" s="136"/>
    </row>
    <row r="516" ht="15.75" customHeight="1">
      <c r="T516" s="136"/>
    </row>
    <row r="517" ht="15.75" customHeight="1">
      <c r="T517" s="136"/>
    </row>
    <row r="518" ht="15.75" customHeight="1">
      <c r="T518" s="136"/>
    </row>
    <row r="519" ht="15.75" customHeight="1">
      <c r="T519" s="136"/>
    </row>
    <row r="520" ht="15.75" customHeight="1">
      <c r="T520" s="136"/>
    </row>
    <row r="521" ht="15.75" customHeight="1">
      <c r="T521" s="136"/>
    </row>
    <row r="522" ht="15.75" customHeight="1">
      <c r="T522" s="136"/>
    </row>
    <row r="523" ht="15.75" customHeight="1">
      <c r="T523" s="136"/>
    </row>
    <row r="524" ht="15.75" customHeight="1">
      <c r="T524" s="136"/>
    </row>
    <row r="525" ht="15.75" customHeight="1">
      <c r="T525" s="136"/>
    </row>
    <row r="526" ht="15.75" customHeight="1">
      <c r="T526" s="136"/>
    </row>
    <row r="527" ht="15.75" customHeight="1">
      <c r="T527" s="136"/>
    </row>
    <row r="528" ht="15.75" customHeight="1">
      <c r="T528" s="136"/>
    </row>
    <row r="529" ht="15.75" customHeight="1">
      <c r="T529" s="136"/>
    </row>
    <row r="530" ht="15.75" customHeight="1">
      <c r="T530" s="136"/>
    </row>
    <row r="531" ht="15.75" customHeight="1">
      <c r="T531" s="136"/>
    </row>
    <row r="532" ht="15.75" customHeight="1">
      <c r="T532" s="136"/>
    </row>
    <row r="533" ht="15.75" customHeight="1">
      <c r="T533" s="136"/>
    </row>
    <row r="534" ht="15.75" customHeight="1">
      <c r="T534" s="136"/>
    </row>
    <row r="535" ht="15.75" customHeight="1">
      <c r="T535" s="136"/>
    </row>
    <row r="536" ht="15.75" customHeight="1">
      <c r="T536" s="136"/>
    </row>
    <row r="537" ht="15.75" customHeight="1">
      <c r="T537" s="136"/>
    </row>
    <row r="538" ht="15.75" customHeight="1">
      <c r="T538" s="136"/>
    </row>
    <row r="539" ht="15.75" customHeight="1">
      <c r="T539" s="136"/>
    </row>
    <row r="540" ht="15.75" customHeight="1">
      <c r="T540" s="136"/>
    </row>
    <row r="541" ht="15.75" customHeight="1">
      <c r="T541" s="136"/>
    </row>
    <row r="542" ht="15.75" customHeight="1">
      <c r="T542" s="136"/>
    </row>
    <row r="543" ht="15.75" customHeight="1">
      <c r="T543" s="136"/>
    </row>
    <row r="544" ht="15.75" customHeight="1">
      <c r="T544" s="136"/>
    </row>
    <row r="545" ht="15.75" customHeight="1">
      <c r="T545" s="136"/>
    </row>
    <row r="546" ht="15.75" customHeight="1">
      <c r="T546" s="136"/>
    </row>
    <row r="547" ht="15.75" customHeight="1">
      <c r="T547" s="136"/>
    </row>
    <row r="548" ht="15.75" customHeight="1">
      <c r="T548" s="136"/>
    </row>
    <row r="549" ht="15.75" customHeight="1">
      <c r="T549" s="136"/>
    </row>
    <row r="550" ht="15.75" customHeight="1">
      <c r="T550" s="136"/>
    </row>
    <row r="551" ht="15.75" customHeight="1">
      <c r="T551" s="136"/>
    </row>
    <row r="552" ht="15.75" customHeight="1">
      <c r="T552" s="136"/>
    </row>
    <row r="553" ht="15.75" customHeight="1">
      <c r="T553" s="136"/>
    </row>
    <row r="554" ht="15.75" customHeight="1">
      <c r="T554" s="136"/>
    </row>
    <row r="555" ht="15.75" customHeight="1">
      <c r="T555" s="136"/>
    </row>
    <row r="556" ht="15.75" customHeight="1">
      <c r="T556" s="136"/>
    </row>
    <row r="557" ht="15.75" customHeight="1">
      <c r="T557" s="136"/>
    </row>
    <row r="558" ht="15.75" customHeight="1">
      <c r="T558" s="136"/>
    </row>
    <row r="559" ht="15.75" customHeight="1">
      <c r="T559" s="136"/>
    </row>
    <row r="560" ht="15.75" customHeight="1">
      <c r="T560" s="136"/>
    </row>
    <row r="561" ht="15.75" customHeight="1">
      <c r="T561" s="136"/>
    </row>
    <row r="562" ht="15.75" customHeight="1">
      <c r="T562" s="136"/>
    </row>
    <row r="563" ht="15.75" customHeight="1">
      <c r="T563" s="136"/>
    </row>
    <row r="564" ht="15.75" customHeight="1">
      <c r="T564" s="136"/>
    </row>
    <row r="565" ht="15.75" customHeight="1">
      <c r="T565" s="136"/>
    </row>
    <row r="566" ht="15.75" customHeight="1">
      <c r="T566" s="136"/>
    </row>
    <row r="567" ht="15.75" customHeight="1">
      <c r="T567" s="136"/>
    </row>
    <row r="568" ht="15.75" customHeight="1">
      <c r="T568" s="136"/>
    </row>
    <row r="569" ht="15.75" customHeight="1">
      <c r="T569" s="136"/>
    </row>
    <row r="570" ht="15.75" customHeight="1">
      <c r="T570" s="136"/>
    </row>
    <row r="571" ht="15.75" customHeight="1">
      <c r="T571" s="136"/>
    </row>
    <row r="572" ht="15.75" customHeight="1">
      <c r="T572" s="136"/>
    </row>
    <row r="573" ht="15.75" customHeight="1">
      <c r="T573" s="136"/>
    </row>
    <row r="574" ht="15.75" customHeight="1">
      <c r="T574" s="136"/>
    </row>
    <row r="575" ht="15.75" customHeight="1">
      <c r="T575" s="136"/>
    </row>
    <row r="576" ht="15.75" customHeight="1">
      <c r="T576" s="136"/>
    </row>
    <row r="577" ht="15.75" customHeight="1">
      <c r="T577" s="136"/>
    </row>
    <row r="578" ht="15.75" customHeight="1">
      <c r="T578" s="136"/>
    </row>
    <row r="579" ht="15.75" customHeight="1">
      <c r="T579" s="136"/>
    </row>
    <row r="580" ht="15.75" customHeight="1">
      <c r="T580" s="136"/>
    </row>
    <row r="581" ht="15.75" customHeight="1">
      <c r="T581" s="136"/>
    </row>
    <row r="582" ht="15.75" customHeight="1">
      <c r="T582" s="136"/>
    </row>
    <row r="583" ht="15.75" customHeight="1">
      <c r="T583" s="136"/>
    </row>
    <row r="584" ht="15.75" customHeight="1">
      <c r="T584" s="136"/>
    </row>
    <row r="585" ht="15.75" customHeight="1">
      <c r="T585" s="136"/>
    </row>
    <row r="586" ht="15.75" customHeight="1">
      <c r="T586" s="136"/>
    </row>
    <row r="587" ht="15.75" customHeight="1">
      <c r="T587" s="136"/>
    </row>
    <row r="588" ht="15.75" customHeight="1">
      <c r="T588" s="136"/>
    </row>
    <row r="589" ht="15.75" customHeight="1">
      <c r="T589" s="136"/>
    </row>
    <row r="590" ht="15.75" customHeight="1">
      <c r="T590" s="136"/>
    </row>
    <row r="591" ht="15.75" customHeight="1">
      <c r="T591" s="136"/>
    </row>
    <row r="592" ht="15.75" customHeight="1">
      <c r="T592" s="136"/>
    </row>
    <row r="593" ht="15.75" customHeight="1">
      <c r="T593" s="136"/>
    </row>
    <row r="594" ht="15.75" customHeight="1">
      <c r="T594" s="136"/>
    </row>
    <row r="595" ht="15.75" customHeight="1">
      <c r="T595" s="136"/>
    </row>
    <row r="596" ht="15.75" customHeight="1">
      <c r="T596" s="136"/>
    </row>
    <row r="597" ht="15.75" customHeight="1">
      <c r="T597" s="136"/>
    </row>
    <row r="598" ht="15.75" customHeight="1">
      <c r="T598" s="136"/>
    </row>
    <row r="599" ht="15.75" customHeight="1">
      <c r="T599" s="136"/>
    </row>
    <row r="600" ht="15.75" customHeight="1">
      <c r="T600" s="136"/>
    </row>
    <row r="601" ht="15.75" customHeight="1">
      <c r="T601" s="136"/>
    </row>
    <row r="602" ht="15.75" customHeight="1">
      <c r="T602" s="136"/>
    </row>
    <row r="603" ht="15.75" customHeight="1">
      <c r="T603" s="136"/>
    </row>
    <row r="604" ht="15.75" customHeight="1">
      <c r="T604" s="136"/>
    </row>
    <row r="605" ht="15.75" customHeight="1">
      <c r="T605" s="136"/>
    </row>
    <row r="606" ht="15.75" customHeight="1">
      <c r="T606" s="136"/>
    </row>
    <row r="607" ht="15.75" customHeight="1">
      <c r="T607" s="136"/>
    </row>
    <row r="608" ht="15.75" customHeight="1">
      <c r="T608" s="136"/>
    </row>
    <row r="609" ht="15.75" customHeight="1">
      <c r="T609" s="136"/>
    </row>
    <row r="610" ht="15.75" customHeight="1">
      <c r="T610" s="136"/>
    </row>
    <row r="611" ht="15.75" customHeight="1">
      <c r="T611" s="136"/>
    </row>
    <row r="612" ht="15.75" customHeight="1">
      <c r="T612" s="136"/>
    </row>
    <row r="613" ht="15.75" customHeight="1">
      <c r="T613" s="136"/>
    </row>
    <row r="614" ht="15.75" customHeight="1">
      <c r="T614" s="136"/>
    </row>
    <row r="615" ht="15.75" customHeight="1">
      <c r="T615" s="136"/>
    </row>
    <row r="616" ht="15.75" customHeight="1">
      <c r="T616" s="136"/>
    </row>
    <row r="617" ht="15.75" customHeight="1">
      <c r="T617" s="136"/>
    </row>
    <row r="618" ht="15.75" customHeight="1">
      <c r="T618" s="136"/>
    </row>
    <row r="619" ht="15.75" customHeight="1">
      <c r="T619" s="136"/>
    </row>
    <row r="620" ht="15.75" customHeight="1">
      <c r="T620" s="136"/>
    </row>
    <row r="621" ht="15.75" customHeight="1">
      <c r="T621" s="136"/>
    </row>
    <row r="622" ht="15.75" customHeight="1">
      <c r="T622" s="136"/>
    </row>
    <row r="623" ht="15.75" customHeight="1">
      <c r="T623" s="136"/>
    </row>
    <row r="624" ht="15.75" customHeight="1">
      <c r="T624" s="136"/>
    </row>
    <row r="625" ht="15.75" customHeight="1">
      <c r="T625" s="136"/>
    </row>
    <row r="626" ht="15.75" customHeight="1">
      <c r="T626" s="136"/>
    </row>
    <row r="627" ht="15.75" customHeight="1">
      <c r="T627" s="136"/>
    </row>
    <row r="628" ht="15.75" customHeight="1">
      <c r="T628" s="136"/>
    </row>
    <row r="629" ht="15.75" customHeight="1">
      <c r="T629" s="136"/>
    </row>
    <row r="630" ht="15.75" customHeight="1">
      <c r="T630" s="136"/>
    </row>
    <row r="631" ht="15.75" customHeight="1">
      <c r="T631" s="136"/>
    </row>
    <row r="632" ht="15.75" customHeight="1">
      <c r="T632" s="136"/>
    </row>
    <row r="633" ht="15.75" customHeight="1">
      <c r="T633" s="136"/>
    </row>
    <row r="634" ht="15.75" customHeight="1">
      <c r="T634" s="136"/>
    </row>
    <row r="635" ht="15.75" customHeight="1">
      <c r="T635" s="136"/>
    </row>
    <row r="636" ht="15.75" customHeight="1">
      <c r="T636" s="136"/>
    </row>
    <row r="637" ht="15.75" customHeight="1">
      <c r="T637" s="136"/>
    </row>
    <row r="638" ht="15.75" customHeight="1">
      <c r="T638" s="136"/>
    </row>
    <row r="639" ht="15.75" customHeight="1">
      <c r="T639" s="136"/>
    </row>
    <row r="640" ht="15.75" customHeight="1">
      <c r="T640" s="136"/>
    </row>
    <row r="641" ht="15.75" customHeight="1">
      <c r="T641" s="136"/>
    </row>
    <row r="642" ht="15.75" customHeight="1">
      <c r="T642" s="136"/>
    </row>
    <row r="643" ht="15.75" customHeight="1">
      <c r="T643" s="136"/>
    </row>
    <row r="644" ht="15.75" customHeight="1">
      <c r="T644" s="136"/>
    </row>
    <row r="645" ht="15.75" customHeight="1">
      <c r="T645" s="136"/>
    </row>
    <row r="646" ht="15.75" customHeight="1">
      <c r="T646" s="136"/>
    </row>
    <row r="647" ht="15.75" customHeight="1">
      <c r="T647" s="136"/>
    </row>
    <row r="648" ht="15.75" customHeight="1">
      <c r="T648" s="136"/>
    </row>
    <row r="649" ht="15.75" customHeight="1">
      <c r="T649" s="136"/>
    </row>
    <row r="650" ht="15.75" customHeight="1">
      <c r="T650" s="136"/>
    </row>
    <row r="651" ht="15.75" customHeight="1">
      <c r="T651" s="136"/>
    </row>
    <row r="652" ht="15.75" customHeight="1">
      <c r="T652" s="136"/>
    </row>
    <row r="653" ht="15.75" customHeight="1">
      <c r="T653" s="136"/>
    </row>
    <row r="654" ht="15.75" customHeight="1">
      <c r="T654" s="136"/>
    </row>
    <row r="655" ht="15.75" customHeight="1">
      <c r="T655" s="136"/>
    </row>
    <row r="656" ht="15.75" customHeight="1">
      <c r="T656" s="136"/>
    </row>
    <row r="657" ht="15.75" customHeight="1">
      <c r="T657" s="136"/>
    </row>
    <row r="658" ht="15.75" customHeight="1">
      <c r="T658" s="136"/>
    </row>
    <row r="659" ht="15.75" customHeight="1">
      <c r="T659" s="136"/>
    </row>
    <row r="660" ht="15.75" customHeight="1">
      <c r="T660" s="136"/>
    </row>
    <row r="661" ht="15.75" customHeight="1">
      <c r="T661" s="136"/>
    </row>
    <row r="662" ht="15.75" customHeight="1">
      <c r="T662" s="136"/>
    </row>
    <row r="663" ht="15.75" customHeight="1">
      <c r="T663" s="136"/>
    </row>
    <row r="664" ht="15.75" customHeight="1">
      <c r="T664" s="136"/>
    </row>
    <row r="665" ht="15.75" customHeight="1">
      <c r="T665" s="136"/>
    </row>
    <row r="666" ht="15.75" customHeight="1">
      <c r="T666" s="136"/>
    </row>
    <row r="667" ht="15.75" customHeight="1">
      <c r="T667" s="136"/>
    </row>
    <row r="668" ht="15.75" customHeight="1">
      <c r="T668" s="136"/>
    </row>
    <row r="669" ht="15.75" customHeight="1">
      <c r="T669" s="136"/>
    </row>
    <row r="670" ht="15.75" customHeight="1">
      <c r="T670" s="136"/>
    </row>
    <row r="671" ht="15.75" customHeight="1">
      <c r="T671" s="136"/>
    </row>
    <row r="672" ht="15.75" customHeight="1">
      <c r="T672" s="136"/>
    </row>
    <row r="673" ht="15.75" customHeight="1">
      <c r="T673" s="136"/>
    </row>
    <row r="674" ht="15.75" customHeight="1">
      <c r="T674" s="136"/>
    </row>
    <row r="675" ht="15.75" customHeight="1">
      <c r="T675" s="136"/>
    </row>
    <row r="676" ht="15.75" customHeight="1">
      <c r="T676" s="136"/>
    </row>
    <row r="677" ht="15.75" customHeight="1">
      <c r="T677" s="136"/>
    </row>
    <row r="678" ht="15.75" customHeight="1">
      <c r="T678" s="136"/>
    </row>
    <row r="679" ht="15.75" customHeight="1">
      <c r="T679" s="136"/>
    </row>
    <row r="680" ht="15.75" customHeight="1">
      <c r="T680" s="136"/>
    </row>
    <row r="681" ht="15.75" customHeight="1">
      <c r="T681" s="136"/>
    </row>
    <row r="682" ht="15.75" customHeight="1">
      <c r="T682" s="136"/>
    </row>
    <row r="683" ht="15.75" customHeight="1">
      <c r="T683" s="136"/>
    </row>
    <row r="684" ht="15.75" customHeight="1">
      <c r="T684" s="136"/>
    </row>
    <row r="685" ht="15.75" customHeight="1">
      <c r="T685" s="136"/>
    </row>
    <row r="686" ht="15.75" customHeight="1">
      <c r="T686" s="136"/>
    </row>
    <row r="687" ht="15.75" customHeight="1">
      <c r="T687" s="136"/>
    </row>
    <row r="688" ht="15.75" customHeight="1">
      <c r="T688" s="136"/>
    </row>
    <row r="689" ht="15.75" customHeight="1">
      <c r="T689" s="136"/>
    </row>
    <row r="690" ht="15.75" customHeight="1">
      <c r="T690" s="136"/>
    </row>
    <row r="691" ht="15.75" customHeight="1">
      <c r="T691" s="136"/>
    </row>
    <row r="692" ht="15.75" customHeight="1">
      <c r="T692" s="136"/>
    </row>
    <row r="693" ht="15.75" customHeight="1">
      <c r="T693" s="136"/>
    </row>
    <row r="694" ht="15.75" customHeight="1">
      <c r="T694" s="136"/>
    </row>
    <row r="695" ht="15.75" customHeight="1">
      <c r="T695" s="136"/>
    </row>
    <row r="696" ht="15.75" customHeight="1">
      <c r="T696" s="136"/>
    </row>
    <row r="697" ht="15.75" customHeight="1">
      <c r="T697" s="136"/>
    </row>
    <row r="698" ht="15.75" customHeight="1">
      <c r="T698" s="136"/>
    </row>
    <row r="699" ht="15.75" customHeight="1">
      <c r="T699" s="136"/>
    </row>
    <row r="700" ht="15.75" customHeight="1">
      <c r="T700" s="136"/>
    </row>
    <row r="701" ht="15.75" customHeight="1">
      <c r="T701" s="136"/>
    </row>
    <row r="702" ht="15.75" customHeight="1">
      <c r="T702" s="136"/>
    </row>
    <row r="703" ht="15.75" customHeight="1">
      <c r="T703" s="136"/>
    </row>
    <row r="704" ht="15.75" customHeight="1">
      <c r="T704" s="136"/>
    </row>
    <row r="705" ht="15.75" customHeight="1">
      <c r="T705" s="136"/>
    </row>
    <row r="706" ht="15.75" customHeight="1">
      <c r="T706" s="136"/>
    </row>
    <row r="707" ht="15.75" customHeight="1">
      <c r="T707" s="136"/>
    </row>
    <row r="708" ht="15.75" customHeight="1">
      <c r="T708" s="136"/>
    </row>
    <row r="709" ht="15.75" customHeight="1">
      <c r="T709" s="136"/>
    </row>
    <row r="710" ht="15.75" customHeight="1">
      <c r="T710" s="136"/>
    </row>
    <row r="711" ht="15.75" customHeight="1">
      <c r="T711" s="136"/>
    </row>
    <row r="712" ht="15.75" customHeight="1">
      <c r="T712" s="136"/>
    </row>
    <row r="713" ht="15.75" customHeight="1">
      <c r="T713" s="136"/>
    </row>
    <row r="714" ht="15.75" customHeight="1">
      <c r="T714" s="136"/>
    </row>
    <row r="715" ht="15.75" customHeight="1">
      <c r="T715" s="136"/>
    </row>
    <row r="716" ht="15.75" customHeight="1">
      <c r="T716" s="136"/>
    </row>
    <row r="717" ht="15.75" customHeight="1">
      <c r="T717" s="136"/>
    </row>
    <row r="718" ht="15.75" customHeight="1">
      <c r="T718" s="136"/>
    </row>
    <row r="719" ht="15.75" customHeight="1">
      <c r="T719" s="136"/>
    </row>
    <row r="720" ht="15.75" customHeight="1">
      <c r="T720" s="136"/>
    </row>
    <row r="721" ht="15.75" customHeight="1">
      <c r="T721" s="136"/>
    </row>
    <row r="722" ht="15.75" customHeight="1">
      <c r="T722" s="136"/>
    </row>
    <row r="723" ht="15.75" customHeight="1">
      <c r="T723" s="136"/>
    </row>
    <row r="724" ht="15.75" customHeight="1">
      <c r="T724" s="136"/>
    </row>
    <row r="725" ht="15.75" customHeight="1">
      <c r="T725" s="136"/>
    </row>
    <row r="726" ht="15.75" customHeight="1">
      <c r="T726" s="136"/>
    </row>
    <row r="727" ht="15.75" customHeight="1">
      <c r="T727" s="136"/>
    </row>
    <row r="728" ht="15.75" customHeight="1">
      <c r="T728" s="136"/>
    </row>
    <row r="729" ht="15.75" customHeight="1">
      <c r="T729" s="136"/>
    </row>
    <row r="730" ht="15.75" customHeight="1">
      <c r="T730" s="136"/>
    </row>
    <row r="731" ht="15.75" customHeight="1">
      <c r="T731" s="136"/>
    </row>
    <row r="732" ht="15.75" customHeight="1">
      <c r="T732" s="136"/>
    </row>
    <row r="733" ht="15.75" customHeight="1">
      <c r="T733" s="136"/>
    </row>
    <row r="734" ht="15.75" customHeight="1">
      <c r="T734" s="136"/>
    </row>
    <row r="735" ht="15.75" customHeight="1">
      <c r="T735" s="136"/>
    </row>
    <row r="736" ht="15.75" customHeight="1">
      <c r="T736" s="136"/>
    </row>
    <row r="737" ht="15.75" customHeight="1">
      <c r="T737" s="136"/>
    </row>
    <row r="738" ht="15.75" customHeight="1">
      <c r="T738" s="136"/>
    </row>
    <row r="739" ht="15.75" customHeight="1">
      <c r="T739" s="136"/>
    </row>
    <row r="740" ht="15.75" customHeight="1">
      <c r="T740" s="136"/>
    </row>
    <row r="741" ht="15.75" customHeight="1">
      <c r="T741" s="136"/>
    </row>
    <row r="742" ht="15.75" customHeight="1">
      <c r="T742" s="136"/>
    </row>
    <row r="743" ht="15.75" customHeight="1">
      <c r="T743" s="136"/>
    </row>
    <row r="744" ht="15.75" customHeight="1">
      <c r="T744" s="136"/>
    </row>
    <row r="745" ht="15.75" customHeight="1">
      <c r="T745" s="136"/>
    </row>
    <row r="746" ht="15.75" customHeight="1">
      <c r="T746" s="136"/>
    </row>
    <row r="747" ht="15.75" customHeight="1">
      <c r="T747" s="136"/>
    </row>
    <row r="748" ht="15.75" customHeight="1">
      <c r="T748" s="136"/>
    </row>
    <row r="749" ht="15.75" customHeight="1">
      <c r="T749" s="136"/>
    </row>
    <row r="750" ht="15.75" customHeight="1">
      <c r="T750" s="136"/>
    </row>
    <row r="751" ht="15.75" customHeight="1">
      <c r="T751" s="136"/>
    </row>
    <row r="752" ht="15.75" customHeight="1">
      <c r="T752" s="136"/>
    </row>
    <row r="753" ht="15.75" customHeight="1">
      <c r="T753" s="136"/>
    </row>
    <row r="754" ht="15.75" customHeight="1">
      <c r="T754" s="136"/>
    </row>
    <row r="755" ht="15.75" customHeight="1">
      <c r="T755" s="136"/>
    </row>
    <row r="756" ht="15.75" customHeight="1">
      <c r="T756" s="136"/>
    </row>
    <row r="757" ht="15.75" customHeight="1">
      <c r="T757" s="136"/>
    </row>
    <row r="758" ht="15.75" customHeight="1">
      <c r="T758" s="136"/>
    </row>
    <row r="759" ht="15.75" customHeight="1">
      <c r="T759" s="136"/>
    </row>
    <row r="760" ht="15.75" customHeight="1">
      <c r="T760" s="136"/>
    </row>
    <row r="761" ht="15.75" customHeight="1">
      <c r="T761" s="136"/>
    </row>
    <row r="762" ht="15.75" customHeight="1">
      <c r="T762" s="136"/>
    </row>
    <row r="763" ht="15.75" customHeight="1">
      <c r="T763" s="136"/>
    </row>
    <row r="764" ht="15.75" customHeight="1">
      <c r="T764" s="136"/>
    </row>
    <row r="765" ht="15.75" customHeight="1">
      <c r="T765" s="136"/>
    </row>
    <row r="766" ht="15.75" customHeight="1">
      <c r="T766" s="136"/>
    </row>
    <row r="767" ht="15.75" customHeight="1">
      <c r="T767" s="136"/>
    </row>
    <row r="768" ht="15.75" customHeight="1">
      <c r="T768" s="136"/>
    </row>
    <row r="769" ht="15.75" customHeight="1">
      <c r="T769" s="136"/>
    </row>
    <row r="770" ht="15.75" customHeight="1">
      <c r="T770" s="136"/>
    </row>
    <row r="771" ht="15.75" customHeight="1">
      <c r="T771" s="136"/>
    </row>
    <row r="772" ht="15.75" customHeight="1">
      <c r="T772" s="136"/>
    </row>
    <row r="773" ht="15.75" customHeight="1">
      <c r="T773" s="136"/>
    </row>
    <row r="774" ht="15.75" customHeight="1">
      <c r="T774" s="136"/>
    </row>
    <row r="775" ht="15.75" customHeight="1">
      <c r="T775" s="136"/>
    </row>
    <row r="776" ht="15.75" customHeight="1">
      <c r="T776" s="136"/>
    </row>
    <row r="777" ht="15.75" customHeight="1">
      <c r="T777" s="136"/>
    </row>
    <row r="778" ht="15.75" customHeight="1">
      <c r="T778" s="136"/>
    </row>
    <row r="779" ht="15.75" customHeight="1">
      <c r="T779" s="136"/>
    </row>
    <row r="780" ht="15.75" customHeight="1">
      <c r="T780" s="136"/>
    </row>
    <row r="781" ht="15.75" customHeight="1">
      <c r="T781" s="136"/>
    </row>
    <row r="782" ht="15.75" customHeight="1">
      <c r="T782" s="136"/>
    </row>
    <row r="783" ht="15.75" customHeight="1">
      <c r="T783" s="136"/>
    </row>
    <row r="784" ht="15.75" customHeight="1">
      <c r="T784" s="136"/>
    </row>
    <row r="785" ht="15.75" customHeight="1">
      <c r="T785" s="136"/>
    </row>
    <row r="786" ht="15.75" customHeight="1">
      <c r="T786" s="136"/>
    </row>
    <row r="787" ht="15.75" customHeight="1">
      <c r="T787" s="136"/>
    </row>
    <row r="788" ht="15.75" customHeight="1">
      <c r="T788" s="136"/>
    </row>
    <row r="789" ht="15.75" customHeight="1">
      <c r="T789" s="136"/>
    </row>
    <row r="790" ht="15.75" customHeight="1">
      <c r="T790" s="136"/>
    </row>
    <row r="791" ht="15.75" customHeight="1">
      <c r="T791" s="136"/>
    </row>
    <row r="792" ht="15.75" customHeight="1">
      <c r="T792" s="136"/>
    </row>
    <row r="793" ht="15.75" customHeight="1">
      <c r="T793" s="136"/>
    </row>
    <row r="794" ht="15.75" customHeight="1">
      <c r="T794" s="136"/>
    </row>
    <row r="795" ht="15.75" customHeight="1">
      <c r="T795" s="136"/>
    </row>
    <row r="796" ht="15.75" customHeight="1">
      <c r="T796" s="136"/>
    </row>
    <row r="797" ht="15.75" customHeight="1">
      <c r="T797" s="136"/>
    </row>
    <row r="798" ht="15.75" customHeight="1">
      <c r="T798" s="136"/>
    </row>
    <row r="799" ht="15.75" customHeight="1">
      <c r="T799" s="136"/>
    </row>
    <row r="800" ht="15.75" customHeight="1">
      <c r="T800" s="136"/>
    </row>
    <row r="801" ht="15.75" customHeight="1">
      <c r="T801" s="136"/>
    </row>
    <row r="802" ht="15.75" customHeight="1">
      <c r="T802" s="136"/>
    </row>
    <row r="803" ht="15.75" customHeight="1">
      <c r="T803" s="136"/>
    </row>
    <row r="804" ht="15.75" customHeight="1">
      <c r="T804" s="136"/>
    </row>
    <row r="805" ht="15.75" customHeight="1">
      <c r="T805" s="136"/>
    </row>
    <row r="806" ht="15.75" customHeight="1">
      <c r="T806" s="136"/>
    </row>
    <row r="807" ht="15.75" customHeight="1">
      <c r="T807" s="136"/>
    </row>
    <row r="808" ht="15.75" customHeight="1">
      <c r="T808" s="136"/>
    </row>
    <row r="809" ht="15.75" customHeight="1">
      <c r="T809" s="136"/>
    </row>
    <row r="810" ht="15.75" customHeight="1">
      <c r="T810" s="136"/>
    </row>
    <row r="811" ht="15.75" customHeight="1">
      <c r="T811" s="136"/>
    </row>
    <row r="812" ht="15.75" customHeight="1">
      <c r="T812" s="136"/>
    </row>
    <row r="813" ht="15.75" customHeight="1">
      <c r="T813" s="136"/>
    </row>
    <row r="814" ht="15.75" customHeight="1">
      <c r="T814" s="136"/>
    </row>
    <row r="815" ht="15.75" customHeight="1">
      <c r="T815" s="136"/>
    </row>
    <row r="816" ht="15.75" customHeight="1">
      <c r="T816" s="136"/>
    </row>
    <row r="817" ht="15.75" customHeight="1">
      <c r="T817" s="136"/>
    </row>
    <row r="818" ht="15.75" customHeight="1">
      <c r="T818" s="136"/>
    </row>
    <row r="819" ht="15.75" customHeight="1">
      <c r="T819" s="136"/>
    </row>
    <row r="820" ht="15.75" customHeight="1">
      <c r="T820" s="136"/>
    </row>
    <row r="821" ht="15.75" customHeight="1">
      <c r="T821" s="136"/>
    </row>
    <row r="822" ht="15.75" customHeight="1">
      <c r="T822" s="136"/>
    </row>
    <row r="823" ht="15.75" customHeight="1">
      <c r="T823" s="136"/>
    </row>
    <row r="824" ht="15.75" customHeight="1">
      <c r="T824" s="136"/>
    </row>
    <row r="825" ht="15.75" customHeight="1">
      <c r="T825" s="136"/>
    </row>
    <row r="826" ht="15.75" customHeight="1">
      <c r="T826" s="136"/>
    </row>
    <row r="827" ht="15.75" customHeight="1">
      <c r="T827" s="136"/>
    </row>
    <row r="828" ht="15.75" customHeight="1">
      <c r="T828" s="136"/>
    </row>
    <row r="829" ht="15.75" customHeight="1">
      <c r="T829" s="136"/>
    </row>
    <row r="830" ht="15.75" customHeight="1">
      <c r="T830" s="136"/>
    </row>
    <row r="831" ht="15.75" customHeight="1">
      <c r="T831" s="136"/>
    </row>
    <row r="832" ht="15.75" customHeight="1">
      <c r="T832" s="136"/>
    </row>
    <row r="833" ht="15.75" customHeight="1">
      <c r="T833" s="136"/>
    </row>
    <row r="834" ht="15.75" customHeight="1">
      <c r="T834" s="136"/>
    </row>
    <row r="835" ht="15.75" customHeight="1">
      <c r="T835" s="136"/>
    </row>
    <row r="836" ht="15.75" customHeight="1">
      <c r="T836" s="136"/>
    </row>
    <row r="837" ht="15.75" customHeight="1">
      <c r="T837" s="136"/>
    </row>
    <row r="838" ht="15.75" customHeight="1">
      <c r="T838" s="136"/>
    </row>
    <row r="839" ht="15.75" customHeight="1">
      <c r="T839" s="136"/>
    </row>
    <row r="840" ht="15.75" customHeight="1">
      <c r="T840" s="136"/>
    </row>
    <row r="841" ht="15.75" customHeight="1">
      <c r="T841" s="136"/>
    </row>
    <row r="842" ht="15.75" customHeight="1">
      <c r="T842" s="136"/>
    </row>
    <row r="843" ht="15.75" customHeight="1">
      <c r="T843" s="136"/>
    </row>
    <row r="844" ht="15.75" customHeight="1">
      <c r="T844" s="136"/>
    </row>
    <row r="845" ht="15.75" customHeight="1">
      <c r="T845" s="136"/>
    </row>
    <row r="846" ht="15.75" customHeight="1">
      <c r="T846" s="136"/>
    </row>
    <row r="847" ht="15.75" customHeight="1">
      <c r="T847" s="136"/>
    </row>
    <row r="848" ht="15.75" customHeight="1">
      <c r="T848" s="136"/>
    </row>
    <row r="849" ht="15.75" customHeight="1">
      <c r="T849" s="136"/>
    </row>
    <row r="850" ht="15.75" customHeight="1">
      <c r="T850" s="136"/>
    </row>
    <row r="851" ht="15.75" customHeight="1">
      <c r="T851" s="136"/>
    </row>
    <row r="852" ht="15.75" customHeight="1">
      <c r="T852" s="136"/>
    </row>
    <row r="853" ht="15.75" customHeight="1">
      <c r="T853" s="136"/>
    </row>
    <row r="854" ht="15.75" customHeight="1">
      <c r="T854" s="136"/>
    </row>
    <row r="855" ht="15.75" customHeight="1">
      <c r="T855" s="136"/>
    </row>
    <row r="856" ht="15.75" customHeight="1">
      <c r="T856" s="136"/>
    </row>
    <row r="857" ht="15.75" customHeight="1">
      <c r="T857" s="136"/>
    </row>
    <row r="858" ht="15.75" customHeight="1">
      <c r="T858" s="136"/>
    </row>
    <row r="859" ht="15.75" customHeight="1">
      <c r="T859" s="136"/>
    </row>
    <row r="860" ht="15.75" customHeight="1">
      <c r="T860" s="136"/>
    </row>
    <row r="861" ht="15.75" customHeight="1">
      <c r="T861" s="136"/>
    </row>
    <row r="862" ht="15.75" customHeight="1">
      <c r="T862" s="136"/>
    </row>
    <row r="863" ht="15.75" customHeight="1">
      <c r="T863" s="136"/>
    </row>
    <row r="864" ht="15.75" customHeight="1">
      <c r="T864" s="136"/>
    </row>
    <row r="865" ht="15.75" customHeight="1">
      <c r="T865" s="136"/>
    </row>
    <row r="866" ht="15.75" customHeight="1">
      <c r="T866" s="136"/>
    </row>
    <row r="867" ht="15.75" customHeight="1">
      <c r="T867" s="136"/>
    </row>
    <row r="868" ht="15.75" customHeight="1">
      <c r="T868" s="136"/>
    </row>
    <row r="869" ht="15.75" customHeight="1">
      <c r="T869" s="136"/>
    </row>
    <row r="870" ht="15.75" customHeight="1">
      <c r="T870" s="136"/>
    </row>
    <row r="871" ht="15.75" customHeight="1">
      <c r="T871" s="136"/>
    </row>
    <row r="872" ht="15.75" customHeight="1">
      <c r="T872" s="136"/>
    </row>
    <row r="873" ht="15.75" customHeight="1">
      <c r="T873" s="136"/>
    </row>
    <row r="874" ht="15.75" customHeight="1">
      <c r="T874" s="136"/>
    </row>
    <row r="875" ht="15.75" customHeight="1">
      <c r="T875" s="136"/>
    </row>
    <row r="876" ht="15.75" customHeight="1">
      <c r="T876" s="136"/>
    </row>
    <row r="877" ht="15.75" customHeight="1">
      <c r="T877" s="136"/>
    </row>
    <row r="878" ht="15.75" customHeight="1">
      <c r="T878" s="136"/>
    </row>
    <row r="879" ht="15.75" customHeight="1">
      <c r="T879" s="136"/>
    </row>
    <row r="880" ht="15.75" customHeight="1">
      <c r="T880" s="136"/>
    </row>
    <row r="881" ht="15.75" customHeight="1">
      <c r="T881" s="136"/>
    </row>
    <row r="882" ht="15.75" customHeight="1">
      <c r="T882" s="136"/>
    </row>
    <row r="883" ht="15.75" customHeight="1">
      <c r="T883" s="136"/>
    </row>
    <row r="884" ht="15.75" customHeight="1">
      <c r="T884" s="136"/>
    </row>
    <row r="885" ht="15.75" customHeight="1">
      <c r="T885" s="136"/>
    </row>
    <row r="886" ht="15.75" customHeight="1">
      <c r="T886" s="136"/>
    </row>
    <row r="887" ht="15.75" customHeight="1">
      <c r="T887" s="136"/>
    </row>
    <row r="888" ht="15.75" customHeight="1">
      <c r="T888" s="136"/>
    </row>
    <row r="889" ht="15.75" customHeight="1">
      <c r="T889" s="136"/>
    </row>
    <row r="890" ht="15.75" customHeight="1">
      <c r="T890" s="136"/>
    </row>
    <row r="891" ht="15.75" customHeight="1">
      <c r="T891" s="136"/>
    </row>
    <row r="892" ht="15.75" customHeight="1">
      <c r="T892" s="136"/>
    </row>
    <row r="893" ht="15.75" customHeight="1">
      <c r="T893" s="136"/>
    </row>
    <row r="894" ht="15.75" customHeight="1">
      <c r="T894" s="136"/>
    </row>
    <row r="895" ht="15.75" customHeight="1">
      <c r="T895" s="136"/>
    </row>
    <row r="896" ht="15.75" customHeight="1">
      <c r="T896" s="136"/>
    </row>
    <row r="897" ht="15.75" customHeight="1">
      <c r="T897" s="136"/>
    </row>
    <row r="898" ht="15.75" customHeight="1">
      <c r="T898" s="136"/>
    </row>
    <row r="899" ht="15.75" customHeight="1">
      <c r="T899" s="136"/>
    </row>
    <row r="900" ht="15.75" customHeight="1">
      <c r="T900" s="136"/>
    </row>
    <row r="901" ht="15.75" customHeight="1">
      <c r="T901" s="136"/>
    </row>
    <row r="902" ht="15.75" customHeight="1">
      <c r="T902" s="136"/>
    </row>
    <row r="903" ht="15.75" customHeight="1">
      <c r="T903" s="136"/>
    </row>
    <row r="904" ht="15.75" customHeight="1">
      <c r="T904" s="136"/>
    </row>
    <row r="905" ht="15.75" customHeight="1">
      <c r="T905" s="136"/>
    </row>
    <row r="906" ht="15.75" customHeight="1">
      <c r="T906" s="136"/>
    </row>
    <row r="907" ht="15.75" customHeight="1">
      <c r="T907" s="136"/>
    </row>
    <row r="908" ht="15.75" customHeight="1">
      <c r="T908" s="136"/>
    </row>
    <row r="909" ht="15.75" customHeight="1">
      <c r="T909" s="136"/>
    </row>
    <row r="910" ht="15.75" customHeight="1">
      <c r="T910" s="136"/>
    </row>
    <row r="911" ht="15.75" customHeight="1">
      <c r="T911" s="136"/>
    </row>
    <row r="912" ht="15.75" customHeight="1">
      <c r="T912" s="136"/>
    </row>
    <row r="913" ht="15.75" customHeight="1">
      <c r="T913" s="136"/>
    </row>
    <row r="914" ht="15.75" customHeight="1">
      <c r="T914" s="136"/>
    </row>
    <row r="915" ht="15.75" customHeight="1">
      <c r="T915" s="136"/>
    </row>
    <row r="916" ht="15.75" customHeight="1">
      <c r="T916" s="136"/>
    </row>
    <row r="917" ht="15.75" customHeight="1">
      <c r="T917" s="136"/>
    </row>
    <row r="918" ht="15.75" customHeight="1">
      <c r="T918" s="136"/>
    </row>
    <row r="919" ht="15.75" customHeight="1">
      <c r="T919" s="136"/>
    </row>
    <row r="920" ht="15.75" customHeight="1">
      <c r="T920" s="136"/>
    </row>
    <row r="921" ht="15.75" customHeight="1">
      <c r="T921" s="136"/>
    </row>
    <row r="922" ht="15.75" customHeight="1">
      <c r="T922" s="136"/>
    </row>
    <row r="923" ht="15.75" customHeight="1">
      <c r="T923" s="136"/>
    </row>
    <row r="924" ht="15.75" customHeight="1">
      <c r="T924" s="136"/>
    </row>
    <row r="925" ht="15.75" customHeight="1">
      <c r="T925" s="136"/>
    </row>
    <row r="926" ht="15.75" customHeight="1">
      <c r="T926" s="136"/>
    </row>
    <row r="927" ht="15.75" customHeight="1">
      <c r="T927" s="136"/>
    </row>
    <row r="928" ht="15.75" customHeight="1">
      <c r="T928" s="136"/>
    </row>
    <row r="929" ht="15.75" customHeight="1">
      <c r="T929" s="136"/>
    </row>
    <row r="930" ht="15.75" customHeight="1">
      <c r="T930" s="136"/>
    </row>
    <row r="931" ht="15.75" customHeight="1">
      <c r="T931" s="136"/>
    </row>
    <row r="932" ht="15.75" customHeight="1">
      <c r="T932" s="136"/>
    </row>
    <row r="933" ht="15.75" customHeight="1">
      <c r="T933" s="136"/>
    </row>
    <row r="934" ht="15.75" customHeight="1">
      <c r="T934" s="136"/>
    </row>
    <row r="935" ht="15.75" customHeight="1">
      <c r="T935" s="136"/>
    </row>
    <row r="936" ht="15.75" customHeight="1">
      <c r="T936" s="136"/>
    </row>
    <row r="937" ht="15.75" customHeight="1">
      <c r="T937" s="136"/>
    </row>
    <row r="938" ht="15.75" customHeight="1">
      <c r="T938" s="136"/>
    </row>
    <row r="939" ht="15.75" customHeight="1">
      <c r="T939" s="136"/>
    </row>
    <row r="940" ht="15.75" customHeight="1">
      <c r="T940" s="136"/>
    </row>
    <row r="941" ht="15.75" customHeight="1">
      <c r="T941" s="136"/>
    </row>
    <row r="942" ht="15.75" customHeight="1">
      <c r="T942" s="136"/>
    </row>
    <row r="943" ht="15.75" customHeight="1">
      <c r="T943" s="136"/>
    </row>
    <row r="944" ht="15.75" customHeight="1">
      <c r="T944" s="136"/>
    </row>
    <row r="945" ht="15.75" customHeight="1">
      <c r="T945" s="136"/>
    </row>
    <row r="946" ht="15.75" customHeight="1">
      <c r="T946" s="136"/>
    </row>
    <row r="947" ht="15.75" customHeight="1">
      <c r="T947" s="136"/>
    </row>
    <row r="948" ht="15.75" customHeight="1">
      <c r="T948" s="136"/>
    </row>
    <row r="949" ht="15.75" customHeight="1">
      <c r="T949" s="136"/>
    </row>
    <row r="950" ht="15.75" customHeight="1">
      <c r="T950" s="136"/>
    </row>
    <row r="951" ht="15.75" customHeight="1">
      <c r="T951" s="136"/>
    </row>
    <row r="952" ht="15.75" customHeight="1">
      <c r="T952" s="136"/>
    </row>
    <row r="953" ht="15.75" customHeight="1">
      <c r="T953" s="136"/>
    </row>
    <row r="954" ht="15.75" customHeight="1">
      <c r="T954" s="136"/>
    </row>
    <row r="955" ht="15.75" customHeight="1">
      <c r="T955" s="136"/>
    </row>
    <row r="956" ht="15.75" customHeight="1">
      <c r="T956" s="136"/>
    </row>
    <row r="957" ht="15.75" customHeight="1">
      <c r="T957" s="136"/>
    </row>
    <row r="958" ht="15.75" customHeight="1">
      <c r="T958" s="136"/>
    </row>
    <row r="959" ht="15.75" customHeight="1">
      <c r="T959" s="136"/>
    </row>
    <row r="960" ht="15.75" customHeight="1">
      <c r="T960" s="136"/>
    </row>
    <row r="961" ht="15.75" customHeight="1">
      <c r="T961" s="136"/>
    </row>
    <row r="962" ht="15.75" customHeight="1">
      <c r="T962" s="136"/>
    </row>
    <row r="963" ht="15.75" customHeight="1">
      <c r="T963" s="136"/>
    </row>
    <row r="964" ht="15.75" customHeight="1">
      <c r="T964" s="136"/>
    </row>
    <row r="965" ht="15.75" customHeight="1">
      <c r="T965" s="136"/>
    </row>
    <row r="966" ht="15.75" customHeight="1">
      <c r="T966" s="136"/>
    </row>
    <row r="967" ht="15.75" customHeight="1">
      <c r="T967" s="136"/>
    </row>
    <row r="968" ht="15.75" customHeight="1">
      <c r="T968" s="136"/>
    </row>
    <row r="969" ht="15.75" customHeight="1">
      <c r="T969" s="136"/>
    </row>
    <row r="970" ht="15.75" customHeight="1">
      <c r="T970" s="136"/>
    </row>
    <row r="971" ht="15.75" customHeight="1">
      <c r="T971" s="136"/>
    </row>
    <row r="972" ht="15.75" customHeight="1">
      <c r="T972" s="136"/>
    </row>
    <row r="973" ht="15.75" customHeight="1">
      <c r="T973" s="136"/>
    </row>
    <row r="974" ht="15.75" customHeight="1">
      <c r="T974" s="136"/>
    </row>
    <row r="975" ht="15.75" customHeight="1">
      <c r="T975" s="136"/>
    </row>
    <row r="976" ht="15.75" customHeight="1">
      <c r="T976" s="136"/>
    </row>
    <row r="977" ht="15.75" customHeight="1">
      <c r="T977" s="136"/>
    </row>
    <row r="978" ht="15.75" customHeight="1">
      <c r="T978" s="136"/>
    </row>
    <row r="979" ht="15.75" customHeight="1">
      <c r="T979" s="136"/>
    </row>
    <row r="980" ht="15.75" customHeight="1">
      <c r="T980" s="136"/>
    </row>
    <row r="981" ht="15.75" customHeight="1">
      <c r="T981" s="136"/>
    </row>
    <row r="982" ht="15.75" customHeight="1">
      <c r="T982" s="136"/>
    </row>
    <row r="983" ht="15.75" customHeight="1">
      <c r="T983" s="136"/>
    </row>
    <row r="984" ht="15.75" customHeight="1">
      <c r="T984" s="136"/>
    </row>
    <row r="985" ht="15.75" customHeight="1">
      <c r="T985" s="136"/>
    </row>
    <row r="986" ht="15.75" customHeight="1">
      <c r="T986" s="136"/>
    </row>
    <row r="987" ht="15.75" customHeight="1">
      <c r="T987" s="136"/>
    </row>
    <row r="988" ht="15.75" customHeight="1">
      <c r="T988" s="136"/>
    </row>
    <row r="989" ht="15.75" customHeight="1">
      <c r="T989" s="136"/>
    </row>
    <row r="990" ht="15.75" customHeight="1">
      <c r="T990" s="136"/>
    </row>
    <row r="991" ht="15.75" customHeight="1">
      <c r="T991" s="136"/>
    </row>
    <row r="992" ht="15.75" customHeight="1">
      <c r="T992" s="136"/>
    </row>
    <row r="993" ht="15.75" customHeight="1">
      <c r="T993" s="136"/>
    </row>
    <row r="994" ht="15.75" customHeight="1">
      <c r="T994" s="136"/>
    </row>
    <row r="995" ht="15.75" customHeight="1">
      <c r="T995" s="136"/>
    </row>
    <row r="996" ht="15.75" customHeight="1">
      <c r="T996" s="136"/>
    </row>
    <row r="997" ht="15.75" customHeight="1">
      <c r="T997" s="136"/>
    </row>
    <row r="998" ht="15.75" customHeight="1">
      <c r="T998" s="136"/>
    </row>
    <row r="999" ht="15.75" customHeight="1">
      <c r="T999" s="136"/>
    </row>
    <row r="1000" ht="15.75" customHeight="1">
      <c r="T1000" s="136"/>
    </row>
  </sheetData>
  <mergeCells count="22">
    <mergeCell ref="A1:P1"/>
    <mergeCell ref="Q1:AL1"/>
    <mergeCell ref="A2:P2"/>
    <mergeCell ref="Q2:AL2"/>
    <mergeCell ref="A3:AK3"/>
    <mergeCell ref="I4:L4"/>
    <mergeCell ref="M4:N4"/>
    <mergeCell ref="C5:D6"/>
    <mergeCell ref="A42:AI42"/>
    <mergeCell ref="A43:AL43"/>
    <mergeCell ref="C44:D44"/>
    <mergeCell ref="C47:D47"/>
    <mergeCell ref="C48:G48"/>
    <mergeCell ref="C49:E49"/>
    <mergeCell ref="C50:D50"/>
    <mergeCell ref="O4:Q4"/>
    <mergeCell ref="R4:T4"/>
    <mergeCell ref="A5:A6"/>
    <mergeCell ref="B5:B6"/>
    <mergeCell ref="AJ5:AJ6"/>
    <mergeCell ref="AK5:AK6"/>
    <mergeCell ref="AL5:AL6"/>
  </mergeCells>
  <conditionalFormatting sqref="E6:G41 H6 I6:N41 O6:P6 Q6:AI41">
    <cfRule type="expression" dxfId="0" priority="1">
      <formula>IF(E$6="CN",1,0)</formula>
    </cfRule>
  </conditionalFormatting>
  <conditionalFormatting sqref="E6:G41 H6 I6:N41 O6:P6 Q6:AI41">
    <cfRule type="expression" dxfId="1" priority="2">
      <formula>IF(E$6="CN",1,0)</formula>
    </cfRule>
  </conditionalFormatting>
  <printOptions/>
  <pageMargins bottom="0.16875" footer="0.0" header="0.0" left="0.309027777777778" right="0.25" top="0.309027777777778"/>
  <pageSetup orientation="landscape"/>
  <colBreaks count="1" manualBreakCount="1">
    <brk id="38" man="1"/>
  </colBreaks>
  <drawing r:id="rId2"/>
  <legacyDrawing r:id="rId3"/>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8.0"/>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42</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313</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3.0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45352</v>
      </c>
      <c r="F5" s="74">
        <f t="shared" ref="F5:AI5" si="1">E5+1</f>
        <v>45353</v>
      </c>
      <c r="G5" s="74">
        <f t="shared" si="1"/>
        <v>45354</v>
      </c>
      <c r="H5" s="74">
        <f t="shared" si="1"/>
        <v>45355</v>
      </c>
      <c r="I5" s="74">
        <f t="shared" si="1"/>
        <v>45356</v>
      </c>
      <c r="J5" s="74">
        <f t="shared" si="1"/>
        <v>45357</v>
      </c>
      <c r="K5" s="74">
        <f t="shared" si="1"/>
        <v>45358</v>
      </c>
      <c r="L5" s="74">
        <f t="shared" si="1"/>
        <v>45359</v>
      </c>
      <c r="M5" s="74">
        <f t="shared" si="1"/>
        <v>45360</v>
      </c>
      <c r="N5" s="74">
        <f t="shared" si="1"/>
        <v>45361</v>
      </c>
      <c r="O5" s="74">
        <f t="shared" si="1"/>
        <v>45362</v>
      </c>
      <c r="P5" s="74">
        <f t="shared" si="1"/>
        <v>45363</v>
      </c>
      <c r="Q5" s="74">
        <f t="shared" si="1"/>
        <v>45364</v>
      </c>
      <c r="R5" s="74">
        <f t="shared" si="1"/>
        <v>45365</v>
      </c>
      <c r="S5" s="74">
        <f t="shared" si="1"/>
        <v>45366</v>
      </c>
      <c r="T5" s="74">
        <f t="shared" si="1"/>
        <v>45367</v>
      </c>
      <c r="U5" s="74">
        <f t="shared" si="1"/>
        <v>45368</v>
      </c>
      <c r="V5" s="74">
        <f t="shared" si="1"/>
        <v>45369</v>
      </c>
      <c r="W5" s="74">
        <f t="shared" si="1"/>
        <v>45370</v>
      </c>
      <c r="X5" s="74">
        <f t="shared" si="1"/>
        <v>45371</v>
      </c>
      <c r="Y5" s="74">
        <f t="shared" si="1"/>
        <v>45372</v>
      </c>
      <c r="Z5" s="74">
        <f t="shared" si="1"/>
        <v>45373</v>
      </c>
      <c r="AA5" s="74">
        <f t="shared" si="1"/>
        <v>45374</v>
      </c>
      <c r="AB5" s="74">
        <f t="shared" si="1"/>
        <v>45375</v>
      </c>
      <c r="AC5" s="74">
        <f t="shared" si="1"/>
        <v>45376</v>
      </c>
      <c r="AD5" s="74">
        <f t="shared" si="1"/>
        <v>45377</v>
      </c>
      <c r="AE5" s="74">
        <f t="shared" si="1"/>
        <v>45378</v>
      </c>
      <c r="AF5" s="74">
        <f t="shared" si="1"/>
        <v>45379</v>
      </c>
      <c r="AG5" s="74">
        <f t="shared" si="1"/>
        <v>45380</v>
      </c>
      <c r="AH5" s="74">
        <f t="shared" si="1"/>
        <v>45381</v>
      </c>
      <c r="AI5" s="74">
        <f t="shared" si="1"/>
        <v>45382</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6</v>
      </c>
      <c r="F6" s="80">
        <f t="shared" si="2"/>
        <v>7</v>
      </c>
      <c r="G6" s="80" t="str">
        <f t="shared" si="2"/>
        <v>CN</v>
      </c>
      <c r="H6" s="80">
        <f t="shared" si="2"/>
        <v>2</v>
      </c>
      <c r="I6" s="80">
        <f t="shared" si="2"/>
        <v>3</v>
      </c>
      <c r="J6" s="80">
        <f t="shared" si="2"/>
        <v>4</v>
      </c>
      <c r="K6" s="80">
        <f t="shared" si="2"/>
        <v>5</v>
      </c>
      <c r="L6" s="80">
        <f t="shared" si="2"/>
        <v>6</v>
      </c>
      <c r="M6" s="80">
        <f t="shared" si="2"/>
        <v>7</v>
      </c>
      <c r="N6" s="80" t="str">
        <f t="shared" si="2"/>
        <v>CN</v>
      </c>
      <c r="O6" s="80">
        <f t="shared" si="2"/>
        <v>2</v>
      </c>
      <c r="P6" s="80">
        <f t="shared" si="2"/>
        <v>3</v>
      </c>
      <c r="Q6" s="80">
        <f t="shared" si="2"/>
        <v>4</v>
      </c>
      <c r="R6" s="80">
        <f t="shared" si="2"/>
        <v>5</v>
      </c>
      <c r="S6" s="80">
        <f t="shared" si="2"/>
        <v>6</v>
      </c>
      <c r="T6" s="80">
        <f t="shared" si="2"/>
        <v>7</v>
      </c>
      <c r="U6" s="80" t="str">
        <f t="shared" si="2"/>
        <v>CN</v>
      </c>
      <c r="V6" s="80">
        <f t="shared" si="2"/>
        <v>2</v>
      </c>
      <c r="W6" s="80">
        <f t="shared" si="2"/>
        <v>3</v>
      </c>
      <c r="X6" s="80">
        <f t="shared" si="2"/>
        <v>4</v>
      </c>
      <c r="Y6" s="80">
        <f t="shared" si="2"/>
        <v>5</v>
      </c>
      <c r="Z6" s="80">
        <f t="shared" si="2"/>
        <v>6</v>
      </c>
      <c r="AA6" s="80">
        <f t="shared" si="2"/>
        <v>7</v>
      </c>
      <c r="AB6" s="80" t="str">
        <f t="shared" si="2"/>
        <v>CN</v>
      </c>
      <c r="AC6" s="80">
        <f t="shared" si="2"/>
        <v>2</v>
      </c>
      <c r="AD6" s="80">
        <f t="shared" si="2"/>
        <v>3</v>
      </c>
      <c r="AE6" s="80">
        <f t="shared" si="2"/>
        <v>4</v>
      </c>
      <c r="AF6" s="80">
        <f t="shared" si="2"/>
        <v>5</v>
      </c>
      <c r="AG6" s="80">
        <f t="shared" si="2"/>
        <v>6</v>
      </c>
      <c r="AH6" s="80">
        <f t="shared" si="2"/>
        <v>7</v>
      </c>
      <c r="AI6" s="80" t="str">
        <f t="shared" si="2"/>
        <v>CN</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94">
        <v>2.25210402005E12</v>
      </c>
      <c r="C7" s="128" t="s">
        <v>314</v>
      </c>
      <c r="D7" s="137" t="s">
        <v>130</v>
      </c>
      <c r="E7" s="85"/>
      <c r="F7" s="86"/>
      <c r="G7" s="85"/>
      <c r="H7" s="85"/>
      <c r="I7" s="85"/>
      <c r="J7" s="85"/>
      <c r="K7" s="85"/>
      <c r="L7" s="85"/>
      <c r="M7" s="86"/>
      <c r="N7" s="86"/>
      <c r="O7" s="85"/>
      <c r="P7" s="87" t="s">
        <v>52</v>
      </c>
      <c r="Q7" s="86" t="s">
        <v>52</v>
      </c>
      <c r="R7" s="86"/>
      <c r="S7" s="85"/>
      <c r="T7" s="88"/>
      <c r="U7" s="86"/>
      <c r="V7" s="88"/>
      <c r="W7" s="85"/>
      <c r="X7" s="86"/>
      <c r="Y7" s="86"/>
      <c r="Z7" s="85"/>
      <c r="AA7" s="85"/>
      <c r="AB7" s="85"/>
      <c r="AC7" s="85"/>
      <c r="AD7" s="85"/>
      <c r="AE7" s="85"/>
      <c r="AF7" s="86"/>
      <c r="AG7" s="86"/>
      <c r="AH7" s="86"/>
      <c r="AI7" s="86"/>
      <c r="AJ7" s="89">
        <f t="shared" ref="AJ7:AJ41" si="3">COUNTIF(E7:AI7,"K")+2*COUNTIF(E7:AI7,"2K")+COUNTIF(E7:AI7,"TK")+COUNTIF(E7:AI7,"KT")+COUNTIF(E7:AI7,"PK")+COUNTIF(E7:AI7,"KP")+2*COUNTIF(E7:AI7,"K2")</f>
        <v>2</v>
      </c>
      <c r="AK7" s="9">
        <f t="shared" ref="AK7:AK41" si="4">COUNTIF(F7:AJ7,"P")+2*COUNTIF(F7:AJ7,"2P")+COUNTIF(F7:AJ7,"TP")+COUNTIF(F7:AJ7,"PT")+COUNTIF(F7:AJ7,"PK")+COUNTIF(F7:AJ7,"KP")+2*COUNTIF(F7:AJ7,"P2")</f>
        <v>0</v>
      </c>
      <c r="AL7" s="9">
        <f t="shared" ref="AL7:AL41"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94">
        <v>2.252104020059E12</v>
      </c>
      <c r="C8" s="128" t="s">
        <v>315</v>
      </c>
      <c r="D8" s="137" t="s">
        <v>232</v>
      </c>
      <c r="E8" s="85"/>
      <c r="F8" s="85"/>
      <c r="G8" s="85"/>
      <c r="H8" s="85"/>
      <c r="I8" s="85"/>
      <c r="J8" s="85"/>
      <c r="K8" s="85"/>
      <c r="L8" s="85"/>
      <c r="M8" s="85"/>
      <c r="N8" s="85"/>
      <c r="O8" s="85"/>
      <c r="P8" s="90"/>
      <c r="Q8" s="85"/>
      <c r="R8" s="85"/>
      <c r="S8" s="85"/>
      <c r="T8" s="88"/>
      <c r="U8" s="85"/>
      <c r="V8" s="91"/>
      <c r="W8" s="85"/>
      <c r="X8" s="85"/>
      <c r="Y8" s="85"/>
      <c r="Z8" s="85"/>
      <c r="AA8" s="85"/>
      <c r="AB8" s="85"/>
      <c r="AC8" s="85"/>
      <c r="AD8" s="85"/>
      <c r="AE8" s="85"/>
      <c r="AF8" s="85"/>
      <c r="AG8" s="86"/>
      <c r="AH8" s="85"/>
      <c r="AI8" s="85"/>
      <c r="AJ8" s="89">
        <f t="shared" si="3"/>
        <v>0</v>
      </c>
      <c r="AK8" s="9">
        <f t="shared" si="4"/>
        <v>0</v>
      </c>
      <c r="AL8" s="9">
        <f t="shared" si="5"/>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94">
        <v>2.252104020043E12</v>
      </c>
      <c r="C9" s="128" t="s">
        <v>316</v>
      </c>
      <c r="D9" s="137" t="s">
        <v>137</v>
      </c>
      <c r="E9" s="85"/>
      <c r="F9" s="85"/>
      <c r="G9" s="85"/>
      <c r="H9" s="85"/>
      <c r="I9" s="85"/>
      <c r="J9" s="86"/>
      <c r="K9" s="85"/>
      <c r="L9" s="85"/>
      <c r="M9" s="85"/>
      <c r="N9" s="86"/>
      <c r="O9" s="85"/>
      <c r="P9" s="90"/>
      <c r="Q9" s="86"/>
      <c r="R9" s="85"/>
      <c r="S9" s="85"/>
      <c r="T9" s="88"/>
      <c r="U9" s="85"/>
      <c r="V9" s="88"/>
      <c r="W9" s="85"/>
      <c r="X9" s="86"/>
      <c r="Y9" s="85"/>
      <c r="Z9" s="86"/>
      <c r="AA9" s="85"/>
      <c r="AB9" s="85"/>
      <c r="AC9" s="85"/>
      <c r="AD9" s="85"/>
      <c r="AE9" s="85"/>
      <c r="AF9" s="86"/>
      <c r="AG9" s="85"/>
      <c r="AH9" s="85"/>
      <c r="AI9" s="85"/>
      <c r="AJ9" s="89">
        <f t="shared" si="3"/>
        <v>0</v>
      </c>
      <c r="AK9" s="9">
        <f t="shared" si="4"/>
        <v>0</v>
      </c>
      <c r="AL9" s="9">
        <f t="shared" si="5"/>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94">
        <v>2.25210402006E12</v>
      </c>
      <c r="C10" s="128" t="s">
        <v>317</v>
      </c>
      <c r="D10" s="137" t="s">
        <v>318</v>
      </c>
      <c r="E10" s="86"/>
      <c r="F10" s="86"/>
      <c r="G10" s="86"/>
      <c r="H10" s="85"/>
      <c r="I10" s="85"/>
      <c r="J10" s="86"/>
      <c r="K10" s="85"/>
      <c r="L10" s="86"/>
      <c r="M10" s="85"/>
      <c r="N10" s="86"/>
      <c r="O10" s="86"/>
      <c r="P10" s="87"/>
      <c r="Q10" s="85"/>
      <c r="R10" s="85"/>
      <c r="S10" s="85"/>
      <c r="T10" s="88"/>
      <c r="U10" s="85"/>
      <c r="V10" s="88"/>
      <c r="W10" s="86"/>
      <c r="X10" s="85"/>
      <c r="Y10" s="86"/>
      <c r="Z10" s="86"/>
      <c r="AA10" s="85"/>
      <c r="AB10" s="85"/>
      <c r="AC10" s="86"/>
      <c r="AD10" s="85"/>
      <c r="AE10" s="86"/>
      <c r="AF10" s="86"/>
      <c r="AG10" s="85"/>
      <c r="AH10" s="85"/>
      <c r="AI10" s="85"/>
      <c r="AJ10" s="89">
        <f t="shared" si="3"/>
        <v>0</v>
      </c>
      <c r="AK10" s="9">
        <f t="shared" si="4"/>
        <v>0</v>
      </c>
      <c r="AL10" s="9">
        <f t="shared" si="5"/>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94">
        <v>2.252104020062E12</v>
      </c>
      <c r="C11" s="128" t="s">
        <v>319</v>
      </c>
      <c r="D11" s="137" t="s">
        <v>185</v>
      </c>
      <c r="E11" s="85"/>
      <c r="F11" s="85"/>
      <c r="G11" s="85"/>
      <c r="H11" s="85"/>
      <c r="I11" s="85"/>
      <c r="J11" s="85"/>
      <c r="K11" s="85"/>
      <c r="L11" s="85"/>
      <c r="M11" s="85"/>
      <c r="N11" s="85"/>
      <c r="O11" s="85"/>
      <c r="P11" s="90"/>
      <c r="Q11" s="85"/>
      <c r="R11" s="86"/>
      <c r="S11" s="86"/>
      <c r="T11" s="88"/>
      <c r="U11" s="85"/>
      <c r="V11" s="88"/>
      <c r="W11" s="85"/>
      <c r="X11" s="85"/>
      <c r="Y11" s="86"/>
      <c r="Z11" s="85"/>
      <c r="AA11" s="85"/>
      <c r="AB11" s="85"/>
      <c r="AC11" s="85"/>
      <c r="AD11" s="85"/>
      <c r="AE11" s="85"/>
      <c r="AF11" s="85"/>
      <c r="AG11" s="85"/>
      <c r="AH11" s="85"/>
      <c r="AI11" s="85"/>
      <c r="AJ11" s="89">
        <f t="shared" si="3"/>
        <v>0</v>
      </c>
      <c r="AK11" s="9">
        <f t="shared" si="4"/>
        <v>0</v>
      </c>
      <c r="AL11" s="9">
        <f t="shared" si="5"/>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94">
        <v>2.252104020073E12</v>
      </c>
      <c r="C12" s="128" t="s">
        <v>320</v>
      </c>
      <c r="D12" s="137" t="s">
        <v>64</v>
      </c>
      <c r="E12" s="86"/>
      <c r="F12" s="86"/>
      <c r="G12" s="86"/>
      <c r="H12" s="86"/>
      <c r="I12" s="86"/>
      <c r="J12" s="86"/>
      <c r="K12" s="85"/>
      <c r="L12" s="86"/>
      <c r="M12" s="86"/>
      <c r="N12" s="85"/>
      <c r="O12" s="85"/>
      <c r="P12" s="87"/>
      <c r="Q12" s="85"/>
      <c r="R12" s="86"/>
      <c r="S12" s="85"/>
      <c r="T12" s="88"/>
      <c r="U12" s="86"/>
      <c r="V12" s="88"/>
      <c r="W12" s="86"/>
      <c r="X12" s="86"/>
      <c r="Y12" s="86"/>
      <c r="Z12" s="86"/>
      <c r="AA12" s="85"/>
      <c r="AB12" s="86"/>
      <c r="AC12" s="86"/>
      <c r="AD12" s="86"/>
      <c r="AE12" s="85"/>
      <c r="AF12" s="86"/>
      <c r="AG12" s="86"/>
      <c r="AH12" s="85"/>
      <c r="AI12" s="86"/>
      <c r="AJ12" s="89">
        <f t="shared" si="3"/>
        <v>0</v>
      </c>
      <c r="AK12" s="9">
        <f t="shared" si="4"/>
        <v>0</v>
      </c>
      <c r="AL12" s="9">
        <f t="shared" si="5"/>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94">
        <v>2.252104020044E12</v>
      </c>
      <c r="C13" s="128" t="s">
        <v>321</v>
      </c>
      <c r="D13" s="137" t="s">
        <v>322</v>
      </c>
      <c r="E13" s="85"/>
      <c r="F13" s="85"/>
      <c r="G13" s="85"/>
      <c r="H13" s="85"/>
      <c r="I13" s="85"/>
      <c r="J13" s="86"/>
      <c r="K13" s="85"/>
      <c r="L13" s="85"/>
      <c r="M13" s="85"/>
      <c r="N13" s="85"/>
      <c r="O13" s="85"/>
      <c r="P13" s="87" t="s">
        <v>52</v>
      </c>
      <c r="Q13" s="86"/>
      <c r="R13" s="85"/>
      <c r="S13" s="86"/>
      <c r="T13" s="88"/>
      <c r="U13" s="85"/>
      <c r="V13" s="88"/>
      <c r="W13" s="85"/>
      <c r="X13" s="85"/>
      <c r="Y13" s="85"/>
      <c r="Z13" s="86"/>
      <c r="AA13" s="85"/>
      <c r="AB13" s="85"/>
      <c r="AC13" s="85"/>
      <c r="AD13" s="85"/>
      <c r="AE13" s="85"/>
      <c r="AF13" s="85"/>
      <c r="AG13" s="86"/>
      <c r="AH13" s="85"/>
      <c r="AI13" s="85"/>
      <c r="AJ13" s="89">
        <f t="shared" si="3"/>
        <v>1</v>
      </c>
      <c r="AK13" s="9">
        <f t="shared" si="4"/>
        <v>0</v>
      </c>
      <c r="AL13" s="9">
        <f t="shared" si="5"/>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94">
        <v>2.252104020041E12</v>
      </c>
      <c r="C14" s="128" t="s">
        <v>323</v>
      </c>
      <c r="D14" s="137" t="s">
        <v>243</v>
      </c>
      <c r="E14" s="86"/>
      <c r="F14" s="86"/>
      <c r="G14" s="86"/>
      <c r="H14" s="85"/>
      <c r="I14" s="86"/>
      <c r="J14" s="85"/>
      <c r="K14" s="85"/>
      <c r="L14" s="85"/>
      <c r="M14" s="86"/>
      <c r="N14" s="85"/>
      <c r="O14" s="85"/>
      <c r="P14" s="90"/>
      <c r="Q14" s="86"/>
      <c r="R14" s="85"/>
      <c r="S14" s="86"/>
      <c r="T14" s="88"/>
      <c r="U14" s="85"/>
      <c r="V14" s="91"/>
      <c r="W14" s="86"/>
      <c r="X14" s="85"/>
      <c r="Y14" s="85"/>
      <c r="Z14" s="85"/>
      <c r="AA14" s="85"/>
      <c r="AB14" s="85"/>
      <c r="AC14" s="86"/>
      <c r="AD14" s="86"/>
      <c r="AE14" s="86"/>
      <c r="AF14" s="86"/>
      <c r="AG14" s="85"/>
      <c r="AH14" s="85"/>
      <c r="AI14" s="85"/>
      <c r="AJ14" s="89">
        <f t="shared" si="3"/>
        <v>0</v>
      </c>
      <c r="AK14" s="9">
        <f t="shared" si="4"/>
        <v>0</v>
      </c>
      <c r="AL14" s="9">
        <f t="shared" si="5"/>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94">
        <v>2.252104020052E12</v>
      </c>
      <c r="C15" s="128" t="s">
        <v>324</v>
      </c>
      <c r="D15" s="137" t="s">
        <v>243</v>
      </c>
      <c r="E15" s="85"/>
      <c r="F15" s="85"/>
      <c r="G15" s="85"/>
      <c r="H15" s="85"/>
      <c r="I15" s="85"/>
      <c r="J15" s="85"/>
      <c r="K15" s="85"/>
      <c r="L15" s="85"/>
      <c r="M15" s="85"/>
      <c r="N15" s="85"/>
      <c r="O15" s="85"/>
      <c r="P15" s="90"/>
      <c r="Q15" s="85"/>
      <c r="R15" s="85"/>
      <c r="S15" s="85"/>
      <c r="T15" s="88"/>
      <c r="U15" s="85"/>
      <c r="V15" s="88"/>
      <c r="W15" s="86"/>
      <c r="X15" s="86"/>
      <c r="Y15" s="85"/>
      <c r="Z15" s="85"/>
      <c r="AA15" s="85"/>
      <c r="AB15" s="85"/>
      <c r="AC15" s="85"/>
      <c r="AD15" s="86"/>
      <c r="AE15" s="85"/>
      <c r="AF15" s="85"/>
      <c r="AG15" s="85"/>
      <c r="AH15" s="85"/>
      <c r="AI15" s="85"/>
      <c r="AJ15" s="89">
        <f t="shared" si="3"/>
        <v>0</v>
      </c>
      <c r="AK15" s="9">
        <f t="shared" si="4"/>
        <v>0</v>
      </c>
      <c r="AL15" s="9">
        <f t="shared" si="5"/>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94">
        <v>2.252104020051E12</v>
      </c>
      <c r="C16" s="128" t="s">
        <v>284</v>
      </c>
      <c r="D16" s="137" t="s">
        <v>243</v>
      </c>
      <c r="E16" s="85"/>
      <c r="F16" s="85"/>
      <c r="G16" s="85"/>
      <c r="H16" s="85"/>
      <c r="I16" s="85"/>
      <c r="J16" s="85"/>
      <c r="K16" s="85"/>
      <c r="L16" s="85"/>
      <c r="M16" s="85"/>
      <c r="N16" s="85"/>
      <c r="O16" s="85"/>
      <c r="P16" s="90"/>
      <c r="Q16" s="85"/>
      <c r="R16" s="85"/>
      <c r="S16" s="85"/>
      <c r="T16" s="88"/>
      <c r="U16" s="85"/>
      <c r="V16" s="88"/>
      <c r="W16" s="85"/>
      <c r="X16" s="85"/>
      <c r="Y16" s="85"/>
      <c r="Z16" s="85"/>
      <c r="AA16" s="85"/>
      <c r="AB16" s="85"/>
      <c r="AC16" s="85"/>
      <c r="AD16" s="85"/>
      <c r="AE16" s="85"/>
      <c r="AF16" s="85"/>
      <c r="AG16" s="85"/>
      <c r="AH16" s="85"/>
      <c r="AI16" s="85"/>
      <c r="AJ16" s="89">
        <f t="shared" si="3"/>
        <v>0</v>
      </c>
      <c r="AK16" s="9">
        <f t="shared" si="4"/>
        <v>0</v>
      </c>
      <c r="AL16" s="9">
        <f t="shared" si="5"/>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94">
        <v>2.252104020049E12</v>
      </c>
      <c r="C17" s="128" t="s">
        <v>325</v>
      </c>
      <c r="D17" s="137" t="s">
        <v>66</v>
      </c>
      <c r="E17" s="85"/>
      <c r="F17" s="85"/>
      <c r="G17" s="85"/>
      <c r="H17" s="85"/>
      <c r="I17" s="86"/>
      <c r="J17" s="85"/>
      <c r="K17" s="85"/>
      <c r="L17" s="85"/>
      <c r="M17" s="85"/>
      <c r="N17" s="85"/>
      <c r="O17" s="85"/>
      <c r="P17" s="90"/>
      <c r="Q17" s="85"/>
      <c r="R17" s="85"/>
      <c r="S17" s="85"/>
      <c r="T17" s="88"/>
      <c r="U17" s="85"/>
      <c r="V17" s="91"/>
      <c r="W17" s="86"/>
      <c r="X17" s="86"/>
      <c r="Y17" s="85"/>
      <c r="Z17" s="85"/>
      <c r="AA17" s="85"/>
      <c r="AB17" s="85"/>
      <c r="AC17" s="85"/>
      <c r="AD17" s="85"/>
      <c r="AE17" s="85"/>
      <c r="AF17" s="85"/>
      <c r="AG17" s="85"/>
      <c r="AH17" s="85"/>
      <c r="AI17" s="85"/>
      <c r="AJ17" s="89">
        <f t="shared" si="3"/>
        <v>0</v>
      </c>
      <c r="AK17" s="9">
        <f t="shared" si="4"/>
        <v>0</v>
      </c>
      <c r="AL17" s="9">
        <f t="shared" si="5"/>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94">
        <v>2.252104020076E12</v>
      </c>
      <c r="C18" s="128" t="s">
        <v>326</v>
      </c>
      <c r="D18" s="137" t="s">
        <v>66</v>
      </c>
      <c r="E18" s="85"/>
      <c r="F18" s="86"/>
      <c r="G18" s="86"/>
      <c r="H18" s="85"/>
      <c r="I18" s="86"/>
      <c r="J18" s="85"/>
      <c r="K18" s="85"/>
      <c r="L18" s="85"/>
      <c r="M18" s="85"/>
      <c r="N18" s="85"/>
      <c r="O18" s="85"/>
      <c r="P18" s="87"/>
      <c r="Q18" s="86"/>
      <c r="R18" s="85"/>
      <c r="S18" s="85"/>
      <c r="T18" s="91"/>
      <c r="U18" s="85"/>
      <c r="V18" s="88"/>
      <c r="W18" s="85"/>
      <c r="X18" s="85"/>
      <c r="Y18" s="86"/>
      <c r="Z18" s="85"/>
      <c r="AA18" s="85"/>
      <c r="AB18" s="85"/>
      <c r="AC18" s="85"/>
      <c r="AD18" s="85"/>
      <c r="AE18" s="85"/>
      <c r="AF18" s="85"/>
      <c r="AG18" s="85"/>
      <c r="AH18" s="85"/>
      <c r="AI18" s="85"/>
      <c r="AJ18" s="89">
        <f t="shared" si="3"/>
        <v>0</v>
      </c>
      <c r="AK18" s="9">
        <f t="shared" si="4"/>
        <v>0</v>
      </c>
      <c r="AL18" s="9">
        <f t="shared" si="5"/>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94">
        <v>2.252104020042E12</v>
      </c>
      <c r="C19" s="128" t="s">
        <v>327</v>
      </c>
      <c r="D19" s="137" t="s">
        <v>251</v>
      </c>
      <c r="E19" s="85"/>
      <c r="F19" s="85"/>
      <c r="G19" s="85"/>
      <c r="H19" s="85"/>
      <c r="I19" s="85"/>
      <c r="J19" s="85"/>
      <c r="K19" s="85"/>
      <c r="L19" s="85"/>
      <c r="M19" s="85"/>
      <c r="N19" s="85"/>
      <c r="O19" s="85"/>
      <c r="P19" s="90"/>
      <c r="Q19" s="85"/>
      <c r="R19" s="86"/>
      <c r="S19" s="85"/>
      <c r="T19" s="88"/>
      <c r="U19" s="85"/>
      <c r="V19" s="88"/>
      <c r="W19" s="85"/>
      <c r="X19" s="85"/>
      <c r="Y19" s="85"/>
      <c r="Z19" s="85"/>
      <c r="AA19" s="85"/>
      <c r="AB19" s="85"/>
      <c r="AC19" s="85"/>
      <c r="AD19" s="85"/>
      <c r="AE19" s="85"/>
      <c r="AF19" s="85"/>
      <c r="AG19" s="85"/>
      <c r="AH19" s="85"/>
      <c r="AI19" s="85"/>
      <c r="AJ19" s="89">
        <f t="shared" si="3"/>
        <v>0</v>
      </c>
      <c r="AK19" s="9">
        <f t="shared" si="4"/>
        <v>0</v>
      </c>
      <c r="AL19" s="9">
        <f t="shared" si="5"/>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94">
        <v>2.25210402004E12</v>
      </c>
      <c r="C20" s="128" t="s">
        <v>328</v>
      </c>
      <c r="D20" s="137" t="s">
        <v>270</v>
      </c>
      <c r="E20" s="85"/>
      <c r="F20" s="85"/>
      <c r="G20" s="85"/>
      <c r="H20" s="85"/>
      <c r="I20" s="85"/>
      <c r="J20" s="85"/>
      <c r="K20" s="85"/>
      <c r="L20" s="85"/>
      <c r="M20" s="85"/>
      <c r="N20" s="86"/>
      <c r="O20" s="85"/>
      <c r="P20" s="90"/>
      <c r="Q20" s="86"/>
      <c r="R20" s="85"/>
      <c r="S20" s="85"/>
      <c r="T20" s="88"/>
      <c r="U20" s="86"/>
      <c r="V20" s="88"/>
      <c r="W20" s="85"/>
      <c r="X20" s="85"/>
      <c r="Y20" s="86"/>
      <c r="Z20" s="85"/>
      <c r="AA20" s="85"/>
      <c r="AB20" s="85"/>
      <c r="AC20" s="86"/>
      <c r="AD20" s="85"/>
      <c r="AE20" s="85"/>
      <c r="AF20" s="85"/>
      <c r="AG20" s="86"/>
      <c r="AH20" s="86"/>
      <c r="AI20" s="85"/>
      <c r="AJ20" s="89">
        <f t="shared" si="3"/>
        <v>0</v>
      </c>
      <c r="AK20" s="9">
        <f t="shared" si="4"/>
        <v>0</v>
      </c>
      <c r="AL20" s="9">
        <f t="shared" si="5"/>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94">
        <v>2.252104020066E12</v>
      </c>
      <c r="C21" s="128" t="s">
        <v>329</v>
      </c>
      <c r="D21" s="137" t="s">
        <v>81</v>
      </c>
      <c r="E21" s="85"/>
      <c r="F21" s="86"/>
      <c r="G21" s="86"/>
      <c r="H21" s="85"/>
      <c r="I21" s="85"/>
      <c r="J21" s="85"/>
      <c r="K21" s="85"/>
      <c r="L21" s="86"/>
      <c r="M21" s="86"/>
      <c r="N21" s="86"/>
      <c r="O21" s="85"/>
      <c r="P21" s="87"/>
      <c r="Q21" s="85"/>
      <c r="R21" s="85"/>
      <c r="S21" s="85"/>
      <c r="T21" s="86"/>
      <c r="U21" s="85"/>
      <c r="V21" s="88"/>
      <c r="W21" s="85"/>
      <c r="X21" s="85"/>
      <c r="Y21" s="85"/>
      <c r="Z21" s="86"/>
      <c r="AA21" s="86"/>
      <c r="AB21" s="85"/>
      <c r="AC21" s="85"/>
      <c r="AD21" s="85"/>
      <c r="AE21" s="85"/>
      <c r="AF21" s="86"/>
      <c r="AG21" s="85"/>
      <c r="AH21" s="85"/>
      <c r="AI21" s="85"/>
      <c r="AJ21" s="89">
        <f t="shared" si="3"/>
        <v>0</v>
      </c>
      <c r="AK21" s="9">
        <f t="shared" si="4"/>
        <v>0</v>
      </c>
      <c r="AL21" s="9">
        <f t="shared" si="5"/>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94">
        <v>2.252104020057E12</v>
      </c>
      <c r="C22" s="128" t="s">
        <v>330</v>
      </c>
      <c r="D22" s="137" t="s">
        <v>148</v>
      </c>
      <c r="E22" s="85"/>
      <c r="F22" s="85"/>
      <c r="G22" s="86"/>
      <c r="H22" s="85"/>
      <c r="I22" s="86"/>
      <c r="J22" s="86"/>
      <c r="K22" s="85"/>
      <c r="L22" s="85"/>
      <c r="M22" s="85"/>
      <c r="N22" s="86"/>
      <c r="O22" s="85"/>
      <c r="P22" s="87" t="s">
        <v>52</v>
      </c>
      <c r="Q22" s="86" t="s">
        <v>52</v>
      </c>
      <c r="R22" s="85"/>
      <c r="S22" s="86"/>
      <c r="T22" s="85"/>
      <c r="U22" s="86"/>
      <c r="V22" s="88"/>
      <c r="W22" s="85"/>
      <c r="X22" s="86"/>
      <c r="Y22" s="85"/>
      <c r="Z22" s="85"/>
      <c r="AA22" s="85"/>
      <c r="AB22" s="86"/>
      <c r="AC22" s="86"/>
      <c r="AD22" s="85"/>
      <c r="AE22" s="85"/>
      <c r="AF22" s="86"/>
      <c r="AG22" s="85"/>
      <c r="AH22" s="85"/>
      <c r="AI22" s="85"/>
      <c r="AJ22" s="89">
        <f t="shared" si="3"/>
        <v>2</v>
      </c>
      <c r="AK22" s="9">
        <f t="shared" si="4"/>
        <v>0</v>
      </c>
      <c r="AL22" s="9">
        <f t="shared" si="5"/>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94">
        <v>2.252104020054E12</v>
      </c>
      <c r="C23" s="128" t="s">
        <v>331</v>
      </c>
      <c r="D23" s="137" t="s">
        <v>148</v>
      </c>
      <c r="E23" s="85"/>
      <c r="F23" s="85"/>
      <c r="G23" s="85"/>
      <c r="H23" s="85"/>
      <c r="I23" s="85"/>
      <c r="J23" s="85"/>
      <c r="K23" s="85"/>
      <c r="L23" s="85"/>
      <c r="M23" s="85"/>
      <c r="N23" s="85"/>
      <c r="O23" s="85"/>
      <c r="P23" s="90"/>
      <c r="Q23" s="85"/>
      <c r="R23" s="85"/>
      <c r="S23" s="85"/>
      <c r="T23" s="85"/>
      <c r="U23" s="85"/>
      <c r="W23" s="85"/>
      <c r="X23" s="85"/>
      <c r="Y23" s="85"/>
      <c r="Z23" s="85"/>
      <c r="AA23" s="85"/>
      <c r="AB23" s="85"/>
      <c r="AC23" s="85"/>
      <c r="AD23" s="85"/>
      <c r="AE23" s="85"/>
      <c r="AF23" s="85"/>
      <c r="AG23" s="85"/>
      <c r="AH23" s="85"/>
      <c r="AI23" s="85"/>
      <c r="AJ23" s="89">
        <f t="shared" si="3"/>
        <v>0</v>
      </c>
      <c r="AK23" s="9">
        <f t="shared" si="4"/>
        <v>0</v>
      </c>
      <c r="AL23" s="9">
        <f t="shared" si="5"/>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94">
        <v>2.252104020053E12</v>
      </c>
      <c r="C24" s="128" t="s">
        <v>332</v>
      </c>
      <c r="D24" s="137" t="s">
        <v>148</v>
      </c>
      <c r="E24" s="86" t="s">
        <v>52</v>
      </c>
      <c r="F24" s="85"/>
      <c r="G24" s="86"/>
      <c r="H24" s="85"/>
      <c r="I24" s="86"/>
      <c r="J24" s="86"/>
      <c r="K24" s="85"/>
      <c r="L24" s="86" t="s">
        <v>54</v>
      </c>
      <c r="M24" s="86"/>
      <c r="N24" s="85"/>
      <c r="O24" s="86"/>
      <c r="P24" s="87"/>
      <c r="Q24" s="86"/>
      <c r="R24" s="85"/>
      <c r="S24" s="86"/>
      <c r="T24" s="85"/>
      <c r="U24" s="85"/>
      <c r="V24" s="86"/>
      <c r="W24" s="86"/>
      <c r="X24" s="86"/>
      <c r="Y24" s="85"/>
      <c r="Z24" s="86"/>
      <c r="AA24" s="86"/>
      <c r="AB24" s="85"/>
      <c r="AC24" s="85"/>
      <c r="AD24" s="85"/>
      <c r="AE24" s="86"/>
      <c r="AF24" s="86"/>
      <c r="AG24" s="86"/>
      <c r="AH24" s="85"/>
      <c r="AI24" s="85"/>
      <c r="AJ24" s="89">
        <f t="shared" si="3"/>
        <v>1</v>
      </c>
      <c r="AK24" s="9">
        <f t="shared" si="4"/>
        <v>0</v>
      </c>
      <c r="AL24" s="9">
        <f t="shared" si="5"/>
        <v>1</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94">
        <v>2.252104020058E12</v>
      </c>
      <c r="C25" s="128" t="s">
        <v>333</v>
      </c>
      <c r="D25" s="137" t="s">
        <v>334</v>
      </c>
      <c r="E25" s="86" t="s">
        <v>52</v>
      </c>
      <c r="F25" s="85"/>
      <c r="G25" s="85"/>
      <c r="H25" s="86"/>
      <c r="I25" s="86" t="s">
        <v>52</v>
      </c>
      <c r="J25" s="86" t="s">
        <v>52</v>
      </c>
      <c r="K25" s="86" t="s">
        <v>52</v>
      </c>
      <c r="L25" s="86" t="s">
        <v>52</v>
      </c>
      <c r="M25" s="85"/>
      <c r="N25" s="86"/>
      <c r="O25" s="85"/>
      <c r="P25" s="87" t="s">
        <v>52</v>
      </c>
      <c r="Q25" s="86" t="s">
        <v>52</v>
      </c>
      <c r="R25" s="86" t="s">
        <v>52</v>
      </c>
      <c r="S25" s="85"/>
      <c r="T25" s="85"/>
      <c r="U25" s="85"/>
      <c r="V25" s="85"/>
      <c r="W25" s="85"/>
      <c r="X25" s="85"/>
      <c r="Y25" s="85"/>
      <c r="Z25" s="85"/>
      <c r="AA25" s="86"/>
      <c r="AB25" s="85"/>
      <c r="AC25" s="86"/>
      <c r="AD25" s="86"/>
      <c r="AE25" s="86"/>
      <c r="AF25" s="86"/>
      <c r="AG25" s="86"/>
      <c r="AH25" s="85"/>
      <c r="AI25" s="85"/>
      <c r="AJ25" s="89">
        <f t="shared" si="3"/>
        <v>8</v>
      </c>
      <c r="AK25" s="9">
        <f t="shared" si="4"/>
        <v>0</v>
      </c>
      <c r="AL25" s="9">
        <f t="shared" si="5"/>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94">
        <v>2.252104020065E12</v>
      </c>
      <c r="C26" s="128" t="s">
        <v>335</v>
      </c>
      <c r="D26" s="137" t="s">
        <v>256</v>
      </c>
      <c r="E26" s="85"/>
      <c r="F26" s="85"/>
      <c r="G26" s="85"/>
      <c r="H26" s="85"/>
      <c r="I26" s="85"/>
      <c r="J26" s="85"/>
      <c r="K26" s="85"/>
      <c r="L26" s="85"/>
      <c r="M26" s="85"/>
      <c r="N26" s="85"/>
      <c r="O26" s="85"/>
      <c r="P26" s="90"/>
      <c r="Q26" s="85"/>
      <c r="R26" s="85"/>
      <c r="S26" s="85"/>
      <c r="T26" s="85"/>
      <c r="U26" s="85"/>
      <c r="V26" s="85"/>
      <c r="W26" s="85"/>
      <c r="X26" s="85"/>
      <c r="Y26" s="85"/>
      <c r="Z26" s="85"/>
      <c r="AA26" s="85"/>
      <c r="AB26" s="85"/>
      <c r="AC26" s="85"/>
      <c r="AD26" s="85"/>
      <c r="AE26" s="85"/>
      <c r="AF26" s="85"/>
      <c r="AG26" s="86"/>
      <c r="AH26" s="85"/>
      <c r="AI26" s="85"/>
      <c r="AJ26" s="89">
        <f t="shared" si="3"/>
        <v>0</v>
      </c>
      <c r="AK26" s="9">
        <f t="shared" si="4"/>
        <v>0</v>
      </c>
      <c r="AL26" s="9">
        <f t="shared" si="5"/>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94">
        <v>2.252104020072E12</v>
      </c>
      <c r="C27" s="128" t="s">
        <v>336</v>
      </c>
      <c r="D27" s="137" t="s">
        <v>337</v>
      </c>
      <c r="E27" s="85"/>
      <c r="F27" s="85"/>
      <c r="G27" s="85"/>
      <c r="H27" s="85"/>
      <c r="I27" s="85"/>
      <c r="J27" s="85"/>
      <c r="K27" s="85"/>
      <c r="L27" s="86" t="s">
        <v>52</v>
      </c>
      <c r="M27" s="85"/>
      <c r="N27" s="85"/>
      <c r="O27" s="85"/>
      <c r="P27" s="90"/>
      <c r="Q27" s="85"/>
      <c r="R27" s="85"/>
      <c r="S27" s="85"/>
      <c r="T27" s="85"/>
      <c r="U27" s="85"/>
      <c r="V27" s="85"/>
      <c r="W27" s="85"/>
      <c r="X27" s="85"/>
      <c r="Y27" s="85"/>
      <c r="Z27" s="85"/>
      <c r="AA27" s="85"/>
      <c r="AB27" s="85"/>
      <c r="AC27" s="85"/>
      <c r="AD27" s="85"/>
      <c r="AE27" s="85"/>
      <c r="AF27" s="85"/>
      <c r="AG27" s="85"/>
      <c r="AH27" s="85"/>
      <c r="AI27" s="85"/>
      <c r="AJ27" s="89">
        <f t="shared" si="3"/>
        <v>1</v>
      </c>
      <c r="AK27" s="9">
        <f t="shared" si="4"/>
        <v>0</v>
      </c>
      <c r="AL27" s="9">
        <f t="shared" si="5"/>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94">
        <v>2.252104020067E12</v>
      </c>
      <c r="C28" s="128" t="s">
        <v>338</v>
      </c>
      <c r="D28" s="137" t="s">
        <v>339</v>
      </c>
      <c r="E28" s="85"/>
      <c r="F28" s="85"/>
      <c r="G28" s="85"/>
      <c r="H28" s="85"/>
      <c r="I28" s="85"/>
      <c r="J28" s="85"/>
      <c r="K28" s="85"/>
      <c r="L28" s="85"/>
      <c r="M28" s="85"/>
      <c r="N28" s="85"/>
      <c r="O28" s="85"/>
      <c r="P28" s="90"/>
      <c r="Q28" s="85"/>
      <c r="R28" s="85"/>
      <c r="S28" s="85"/>
      <c r="T28" s="85"/>
      <c r="U28" s="85"/>
      <c r="V28" s="85"/>
      <c r="W28" s="85"/>
      <c r="X28" s="85"/>
      <c r="Y28" s="85"/>
      <c r="Z28" s="85"/>
      <c r="AA28" s="85"/>
      <c r="AB28" s="85"/>
      <c r="AC28" s="85"/>
      <c r="AD28" s="85"/>
      <c r="AE28" s="85"/>
      <c r="AF28" s="85"/>
      <c r="AG28" s="85"/>
      <c r="AH28" s="85"/>
      <c r="AI28" s="85"/>
      <c r="AJ28" s="89">
        <f t="shared" si="3"/>
        <v>0</v>
      </c>
      <c r="AK28" s="9">
        <f t="shared" si="4"/>
        <v>0</v>
      </c>
      <c r="AL28" s="9">
        <f t="shared" si="5"/>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94">
        <v>2.252104020064E12</v>
      </c>
      <c r="C29" s="128" t="s">
        <v>340</v>
      </c>
      <c r="D29" s="137" t="s">
        <v>341</v>
      </c>
      <c r="E29" s="85"/>
      <c r="F29" s="85"/>
      <c r="G29" s="85"/>
      <c r="H29" s="85"/>
      <c r="I29" s="85"/>
      <c r="J29" s="85"/>
      <c r="K29" s="85"/>
      <c r="L29" s="85"/>
      <c r="M29" s="85"/>
      <c r="N29" s="85"/>
      <c r="O29" s="85"/>
      <c r="P29" s="90"/>
      <c r="Q29" s="85"/>
      <c r="R29" s="85"/>
      <c r="S29" s="85"/>
      <c r="T29" s="85"/>
      <c r="U29" s="85"/>
      <c r="V29" s="85"/>
      <c r="W29" s="85"/>
      <c r="X29" s="85"/>
      <c r="Y29" s="85"/>
      <c r="Z29" s="85"/>
      <c r="AA29" s="85"/>
      <c r="AB29" s="85"/>
      <c r="AC29" s="85"/>
      <c r="AD29" s="85"/>
      <c r="AE29" s="85"/>
      <c r="AF29" s="85"/>
      <c r="AG29" s="85"/>
      <c r="AH29" s="85"/>
      <c r="AI29" s="85"/>
      <c r="AJ29" s="89">
        <f t="shared" si="3"/>
        <v>0</v>
      </c>
      <c r="AK29" s="9">
        <f t="shared" si="4"/>
        <v>0</v>
      </c>
      <c r="AL29" s="9">
        <f t="shared" si="5"/>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94">
        <v>2.252104020069E12</v>
      </c>
      <c r="C30" s="128" t="s">
        <v>342</v>
      </c>
      <c r="D30" s="137" t="s">
        <v>343</v>
      </c>
      <c r="E30" s="85"/>
      <c r="F30" s="85"/>
      <c r="G30" s="85"/>
      <c r="H30" s="85"/>
      <c r="I30" s="85"/>
      <c r="J30" s="85"/>
      <c r="K30" s="85"/>
      <c r="L30" s="85"/>
      <c r="M30" s="85"/>
      <c r="N30" s="85"/>
      <c r="O30" s="85"/>
      <c r="P30" s="90"/>
      <c r="Q30" s="85"/>
      <c r="R30" s="85"/>
      <c r="S30" s="85"/>
      <c r="T30" s="85"/>
      <c r="U30" s="85"/>
      <c r="V30" s="85"/>
      <c r="W30" s="85"/>
      <c r="X30" s="85"/>
      <c r="Y30" s="85"/>
      <c r="Z30" s="85"/>
      <c r="AA30" s="85"/>
      <c r="AB30" s="85"/>
      <c r="AC30" s="85"/>
      <c r="AD30" s="85"/>
      <c r="AE30" s="85"/>
      <c r="AF30" s="86"/>
      <c r="AG30" s="85"/>
      <c r="AH30" s="85"/>
      <c r="AI30" s="85"/>
      <c r="AJ30" s="89">
        <f t="shared" si="3"/>
        <v>0</v>
      </c>
      <c r="AK30" s="9">
        <f t="shared" si="4"/>
        <v>0</v>
      </c>
      <c r="AL30" s="9">
        <f t="shared" si="5"/>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81">
        <v>25.0</v>
      </c>
      <c r="B31" s="94">
        <v>2.252104020047E12</v>
      </c>
      <c r="C31" s="128" t="s">
        <v>344</v>
      </c>
      <c r="D31" s="137" t="s">
        <v>264</v>
      </c>
      <c r="E31" s="85"/>
      <c r="F31" s="85"/>
      <c r="G31" s="85"/>
      <c r="H31" s="85"/>
      <c r="I31" s="85"/>
      <c r="J31" s="85"/>
      <c r="K31" s="85"/>
      <c r="L31" s="85"/>
      <c r="M31" s="85"/>
      <c r="N31" s="85"/>
      <c r="O31" s="85"/>
      <c r="P31" s="90"/>
      <c r="Q31" s="85"/>
      <c r="R31" s="85"/>
      <c r="S31" s="85"/>
      <c r="T31" s="85"/>
      <c r="U31" s="85"/>
      <c r="V31" s="85"/>
      <c r="W31" s="85"/>
      <c r="X31" s="85"/>
      <c r="Y31" s="85"/>
      <c r="Z31" s="85"/>
      <c r="AA31" s="85"/>
      <c r="AB31" s="86"/>
      <c r="AC31" s="85"/>
      <c r="AD31" s="85"/>
      <c r="AE31" s="85"/>
      <c r="AF31" s="85"/>
      <c r="AG31" s="85"/>
      <c r="AH31" s="85"/>
      <c r="AI31" s="85"/>
      <c r="AJ31" s="89">
        <f t="shared" si="3"/>
        <v>0</v>
      </c>
      <c r="AK31" s="9">
        <f t="shared" si="4"/>
        <v>0</v>
      </c>
      <c r="AL31" s="9">
        <f t="shared" si="5"/>
        <v>0</v>
      </c>
      <c r="AM31" s="93"/>
      <c r="AN31" s="93"/>
      <c r="AO31" s="64"/>
      <c r="AP31" s="76"/>
      <c r="AQ31" s="76"/>
      <c r="AR31" s="76"/>
      <c r="AS31" s="76"/>
      <c r="AT31" s="76"/>
      <c r="AU31" s="76"/>
      <c r="AV31" s="76"/>
      <c r="AW31" s="76"/>
      <c r="AX31" s="76"/>
      <c r="AY31" s="76"/>
      <c r="AZ31" s="76"/>
      <c r="BA31" s="76"/>
      <c r="BB31" s="76"/>
      <c r="BC31" s="76"/>
      <c r="BD31" s="76"/>
      <c r="BE31" s="76"/>
      <c r="BF31" s="76"/>
    </row>
    <row r="32" ht="21.0" customHeight="1">
      <c r="A32" s="81">
        <v>26.0</v>
      </c>
      <c r="B32" s="94">
        <v>2.252104020045E12</v>
      </c>
      <c r="C32" s="128" t="s">
        <v>345</v>
      </c>
      <c r="D32" s="137" t="s">
        <v>92</v>
      </c>
      <c r="E32" s="85"/>
      <c r="F32" s="86"/>
      <c r="G32" s="85"/>
      <c r="H32" s="86"/>
      <c r="I32" s="85"/>
      <c r="J32" s="85"/>
      <c r="K32" s="85"/>
      <c r="L32" s="85"/>
      <c r="M32" s="86"/>
      <c r="N32" s="86"/>
      <c r="O32" s="86"/>
      <c r="P32" s="87"/>
      <c r="Q32" s="86"/>
      <c r="R32" s="85"/>
      <c r="S32" s="86"/>
      <c r="T32" s="85"/>
      <c r="U32" s="86"/>
      <c r="V32" s="86"/>
      <c r="W32" s="86"/>
      <c r="X32" s="86"/>
      <c r="Y32" s="85"/>
      <c r="Z32" s="86"/>
      <c r="AA32" s="85"/>
      <c r="AB32" s="85"/>
      <c r="AC32" s="86"/>
      <c r="AD32" s="85"/>
      <c r="AE32" s="86"/>
      <c r="AF32" s="86"/>
      <c r="AG32" s="85"/>
      <c r="AH32" s="85"/>
      <c r="AI32" s="85"/>
      <c r="AJ32" s="89">
        <f t="shared" si="3"/>
        <v>0</v>
      </c>
      <c r="AK32" s="9">
        <f t="shared" si="4"/>
        <v>0</v>
      </c>
      <c r="AL32" s="9">
        <f t="shared" si="5"/>
        <v>0</v>
      </c>
      <c r="AM32" s="93"/>
      <c r="AN32" s="93"/>
      <c r="AO32" s="64"/>
      <c r="AP32" s="76"/>
      <c r="AQ32" s="76"/>
      <c r="AR32" s="76"/>
      <c r="AS32" s="76"/>
      <c r="AT32" s="76"/>
      <c r="AU32" s="76"/>
      <c r="AV32" s="76"/>
      <c r="AW32" s="76"/>
      <c r="AX32" s="76"/>
      <c r="AY32" s="76"/>
      <c r="AZ32" s="76"/>
      <c r="BA32" s="76"/>
      <c r="BB32" s="76"/>
      <c r="BC32" s="76"/>
      <c r="BD32" s="76"/>
      <c r="BE32" s="76"/>
      <c r="BF32" s="76"/>
    </row>
    <row r="33" ht="21.0" customHeight="1">
      <c r="A33" s="81">
        <v>27.0</v>
      </c>
      <c r="B33" s="94">
        <v>2.252104020063E12</v>
      </c>
      <c r="C33" s="128" t="s">
        <v>346</v>
      </c>
      <c r="D33" s="137" t="s">
        <v>165</v>
      </c>
      <c r="E33" s="85"/>
      <c r="F33" s="85"/>
      <c r="G33" s="85"/>
      <c r="H33" s="85"/>
      <c r="I33" s="85"/>
      <c r="J33" s="85"/>
      <c r="K33" s="85"/>
      <c r="L33" s="85"/>
      <c r="M33" s="85"/>
      <c r="N33" s="86"/>
      <c r="O33" s="85"/>
      <c r="P33" s="90"/>
      <c r="Q33" s="85"/>
      <c r="R33" s="85"/>
      <c r="S33" s="85"/>
      <c r="T33" s="85"/>
      <c r="U33" s="85"/>
      <c r="V33" s="85"/>
      <c r="W33" s="85"/>
      <c r="X33" s="85"/>
      <c r="Y33" s="85"/>
      <c r="Z33" s="85"/>
      <c r="AA33" s="85"/>
      <c r="AB33" s="85"/>
      <c r="AC33" s="85"/>
      <c r="AD33" s="85"/>
      <c r="AE33" s="85"/>
      <c r="AF33" s="85"/>
      <c r="AG33" s="86"/>
      <c r="AH33" s="85"/>
      <c r="AI33" s="85"/>
      <c r="AJ33" s="89">
        <f t="shared" si="3"/>
        <v>0</v>
      </c>
      <c r="AK33" s="9">
        <f t="shared" si="4"/>
        <v>0</v>
      </c>
      <c r="AL33" s="9">
        <f t="shared" si="5"/>
        <v>0</v>
      </c>
      <c r="AM33" s="93"/>
      <c r="AN33" s="93"/>
      <c r="AO33" s="64"/>
      <c r="AP33" s="76"/>
      <c r="AQ33" s="76"/>
      <c r="AR33" s="76"/>
      <c r="AS33" s="76"/>
      <c r="AT33" s="76"/>
      <c r="AU33" s="76"/>
      <c r="AV33" s="76"/>
      <c r="AW33" s="76"/>
      <c r="AX33" s="76"/>
      <c r="AY33" s="76"/>
      <c r="AZ33" s="76"/>
      <c r="BA33" s="76"/>
      <c r="BB33" s="76"/>
      <c r="BC33" s="76"/>
      <c r="BD33" s="76"/>
      <c r="BE33" s="76"/>
      <c r="BF33" s="76"/>
    </row>
    <row r="34" ht="21.0" customHeight="1">
      <c r="A34" s="81">
        <v>28.0</v>
      </c>
      <c r="B34" s="94">
        <v>2.252104020046E12</v>
      </c>
      <c r="C34" s="128" t="s">
        <v>347</v>
      </c>
      <c r="D34" s="137" t="s">
        <v>348</v>
      </c>
      <c r="E34" s="85"/>
      <c r="F34" s="85"/>
      <c r="G34" s="86"/>
      <c r="H34" s="85"/>
      <c r="I34" s="85"/>
      <c r="J34" s="85"/>
      <c r="K34" s="85"/>
      <c r="L34" s="85"/>
      <c r="M34" s="85"/>
      <c r="N34" s="86"/>
      <c r="O34" s="85"/>
      <c r="P34" s="90"/>
      <c r="Q34" s="85"/>
      <c r="R34" s="85"/>
      <c r="S34" s="85"/>
      <c r="T34" s="85"/>
      <c r="U34" s="85"/>
      <c r="V34" s="85"/>
      <c r="W34" s="85"/>
      <c r="X34" s="85"/>
      <c r="Y34" s="85"/>
      <c r="Z34" s="85"/>
      <c r="AA34" s="85"/>
      <c r="AB34" s="85"/>
      <c r="AC34" s="85"/>
      <c r="AD34" s="85"/>
      <c r="AE34" s="85"/>
      <c r="AF34" s="85"/>
      <c r="AG34" s="85"/>
      <c r="AH34" s="85"/>
      <c r="AI34" s="85"/>
      <c r="AJ34" s="89">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94">
        <v>2.252104020074E12</v>
      </c>
      <c r="C35" s="128" t="s">
        <v>349</v>
      </c>
      <c r="D35" s="137" t="s">
        <v>350</v>
      </c>
      <c r="E35" s="85"/>
      <c r="F35" s="85"/>
      <c r="G35" s="86"/>
      <c r="H35" s="85"/>
      <c r="I35" s="85"/>
      <c r="J35" s="85"/>
      <c r="K35" s="85"/>
      <c r="L35" s="86"/>
      <c r="M35" s="85"/>
      <c r="N35" s="85"/>
      <c r="O35" s="85"/>
      <c r="P35" s="90"/>
      <c r="Q35" s="85"/>
      <c r="R35" s="85"/>
      <c r="S35" s="85"/>
      <c r="T35" s="85"/>
      <c r="U35" s="85"/>
      <c r="V35" s="85"/>
      <c r="W35" s="85"/>
      <c r="X35" s="85"/>
      <c r="Y35" s="85"/>
      <c r="Z35" s="85"/>
      <c r="AA35" s="85"/>
      <c r="AB35" s="85"/>
      <c r="AC35" s="85"/>
      <c r="AD35" s="85"/>
      <c r="AE35" s="86"/>
      <c r="AF35" s="86"/>
      <c r="AG35" s="85"/>
      <c r="AH35" s="85"/>
      <c r="AI35" s="86"/>
      <c r="AJ35" s="89">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94">
        <v>2.252104020039E12</v>
      </c>
      <c r="C36" s="128" t="s">
        <v>351</v>
      </c>
      <c r="D36" s="137" t="s">
        <v>352</v>
      </c>
      <c r="E36" s="86" t="s">
        <v>52</v>
      </c>
      <c r="F36" s="85"/>
      <c r="G36" s="85"/>
      <c r="H36" s="85"/>
      <c r="I36" s="86" t="s">
        <v>52</v>
      </c>
      <c r="J36" s="86" t="s">
        <v>52</v>
      </c>
      <c r="K36" s="86" t="s">
        <v>52</v>
      </c>
      <c r="L36" s="86" t="s">
        <v>52</v>
      </c>
      <c r="M36" s="86"/>
      <c r="N36" s="85"/>
      <c r="O36" s="86"/>
      <c r="P36" s="87" t="s">
        <v>52</v>
      </c>
      <c r="Q36" s="86" t="s">
        <v>52</v>
      </c>
      <c r="R36" s="86" t="s">
        <v>52</v>
      </c>
      <c r="S36" s="85"/>
      <c r="T36" s="85"/>
      <c r="U36" s="85"/>
      <c r="V36" s="85"/>
      <c r="W36" s="85"/>
      <c r="X36" s="85"/>
      <c r="Y36" s="86"/>
      <c r="Z36" s="85"/>
      <c r="AA36" s="86"/>
      <c r="AB36" s="85"/>
      <c r="AC36" s="86"/>
      <c r="AD36" s="85"/>
      <c r="AE36" s="86"/>
      <c r="AF36" s="86"/>
      <c r="AG36" s="86"/>
      <c r="AH36" s="86"/>
      <c r="AI36" s="85"/>
      <c r="AJ36" s="89">
        <f t="shared" si="3"/>
        <v>8</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94"/>
      <c r="C37" s="128"/>
      <c r="D37" s="137"/>
      <c r="E37" s="85"/>
      <c r="F37" s="85"/>
      <c r="G37" s="85"/>
      <c r="H37" s="85"/>
      <c r="I37" s="85"/>
      <c r="J37" s="85"/>
      <c r="K37" s="85"/>
      <c r="L37" s="85"/>
      <c r="M37" s="85"/>
      <c r="N37" s="85"/>
      <c r="O37" s="85"/>
      <c r="P37" s="90"/>
      <c r="Q37" s="85"/>
      <c r="R37" s="85"/>
      <c r="S37" s="85"/>
      <c r="T37" s="85"/>
      <c r="U37" s="85"/>
      <c r="V37" s="85"/>
      <c r="W37" s="85"/>
      <c r="X37" s="85"/>
      <c r="Y37" s="85"/>
      <c r="Z37" s="85"/>
      <c r="AA37" s="85"/>
      <c r="AB37" s="85"/>
      <c r="AC37" s="85"/>
      <c r="AD37" s="85"/>
      <c r="AE37" s="85"/>
      <c r="AF37" s="85"/>
      <c r="AG37" s="85"/>
      <c r="AH37" s="85"/>
      <c r="AI37" s="85"/>
      <c r="AJ37" s="89">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94"/>
      <c r="C38" s="128"/>
      <c r="D38" s="137"/>
      <c r="E38" s="85"/>
      <c r="F38" s="85"/>
      <c r="G38" s="85"/>
      <c r="H38" s="85"/>
      <c r="I38" s="85"/>
      <c r="J38" s="85"/>
      <c r="K38" s="85"/>
      <c r="L38" s="85"/>
      <c r="M38" s="85"/>
      <c r="N38" s="85"/>
      <c r="O38" s="85"/>
      <c r="P38" s="90"/>
      <c r="Q38" s="85"/>
      <c r="R38" s="85"/>
      <c r="S38" s="85"/>
      <c r="T38" s="85"/>
      <c r="U38" s="85"/>
      <c r="V38" s="85"/>
      <c r="W38" s="85"/>
      <c r="X38" s="85"/>
      <c r="Y38" s="85"/>
      <c r="Z38" s="85"/>
      <c r="AA38" s="85"/>
      <c r="AB38" s="85"/>
      <c r="AC38" s="85"/>
      <c r="AD38" s="85"/>
      <c r="AE38" s="85"/>
      <c r="AF38" s="85"/>
      <c r="AG38" s="85"/>
      <c r="AH38" s="85"/>
      <c r="AI38" s="85"/>
      <c r="AJ38" s="89">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94"/>
      <c r="C39" s="128"/>
      <c r="D39" s="137"/>
      <c r="E39" s="85"/>
      <c r="F39" s="85"/>
      <c r="G39" s="85"/>
      <c r="H39" s="85"/>
      <c r="I39" s="85"/>
      <c r="J39" s="85"/>
      <c r="K39" s="85"/>
      <c r="L39" s="85"/>
      <c r="M39" s="85"/>
      <c r="N39" s="85"/>
      <c r="O39" s="85"/>
      <c r="P39" s="90"/>
      <c r="Q39" s="85"/>
      <c r="R39" s="85"/>
      <c r="S39" s="85"/>
      <c r="T39" s="85"/>
      <c r="U39" s="85"/>
      <c r="V39" s="85"/>
      <c r="W39" s="85"/>
      <c r="X39" s="85"/>
      <c r="Y39" s="85"/>
      <c r="Z39" s="85"/>
      <c r="AA39" s="85"/>
      <c r="AB39" s="85"/>
      <c r="AC39" s="85"/>
      <c r="AD39" s="85"/>
      <c r="AE39" s="85"/>
      <c r="AF39" s="85"/>
      <c r="AG39" s="85"/>
      <c r="AH39" s="85"/>
      <c r="AI39" s="85"/>
      <c r="AJ39" s="89">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94"/>
      <c r="C40" s="128"/>
      <c r="D40" s="137"/>
      <c r="E40" s="85"/>
      <c r="F40" s="85"/>
      <c r="G40" s="85"/>
      <c r="H40" s="85"/>
      <c r="I40" s="85"/>
      <c r="J40" s="85"/>
      <c r="K40" s="85"/>
      <c r="L40" s="85"/>
      <c r="M40" s="85"/>
      <c r="N40" s="85"/>
      <c r="O40" s="85"/>
      <c r="P40" s="90"/>
      <c r="Q40" s="85"/>
      <c r="R40" s="85"/>
      <c r="S40" s="85"/>
      <c r="T40" s="85"/>
      <c r="U40" s="85"/>
      <c r="V40" s="85"/>
      <c r="W40" s="85"/>
      <c r="X40" s="85"/>
      <c r="Y40" s="85"/>
      <c r="Z40" s="85"/>
      <c r="AA40" s="85"/>
      <c r="AB40" s="85"/>
      <c r="AC40" s="85"/>
      <c r="AD40" s="85"/>
      <c r="AE40" s="85"/>
      <c r="AF40" s="85"/>
      <c r="AG40" s="85"/>
      <c r="AH40" s="85"/>
      <c r="AI40" s="85"/>
      <c r="AJ40" s="89">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02"/>
      <c r="C41" s="133"/>
      <c r="D41" s="138"/>
      <c r="E41" s="85"/>
      <c r="F41" s="85"/>
      <c r="G41" s="85"/>
      <c r="H41" s="85"/>
      <c r="I41" s="85"/>
      <c r="J41" s="85"/>
      <c r="K41" s="85"/>
      <c r="L41" s="85"/>
      <c r="M41" s="85"/>
      <c r="N41" s="85"/>
      <c r="O41" s="85"/>
      <c r="P41" s="90"/>
      <c r="Q41" s="85"/>
      <c r="R41" s="85"/>
      <c r="S41" s="85"/>
      <c r="T41" s="85"/>
      <c r="U41" s="85"/>
      <c r="V41" s="85"/>
      <c r="W41" s="85"/>
      <c r="X41" s="85"/>
      <c r="Y41" s="85"/>
      <c r="Z41" s="85"/>
      <c r="AA41" s="85"/>
      <c r="AB41" s="85"/>
      <c r="AC41" s="85"/>
      <c r="AD41" s="85"/>
      <c r="AE41" s="85"/>
      <c r="AF41" s="85"/>
      <c r="AG41" s="85"/>
      <c r="AH41" s="85"/>
      <c r="AI41" s="85"/>
      <c r="AJ41" s="89">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105" t="s">
        <v>124</v>
      </c>
      <c r="B42" s="33"/>
      <c r="C42" s="33"/>
      <c r="D42" s="33"/>
      <c r="E42" s="33"/>
      <c r="F42" s="33"/>
      <c r="G42" s="33"/>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4"/>
      <c r="AJ42" s="89">
        <f t="shared" ref="AJ42:AL42" si="6">SUM(AJ8:AJ41)</f>
        <v>21</v>
      </c>
      <c r="AK42" s="89">
        <f t="shared" si="6"/>
        <v>0</v>
      </c>
      <c r="AL42" s="89">
        <f t="shared" si="6"/>
        <v>1</v>
      </c>
      <c r="AM42" s="89" t="s">
        <v>125</v>
      </c>
      <c r="AN42" s="89" t="s">
        <v>126</v>
      </c>
      <c r="AO42" s="89" t="s">
        <v>127</v>
      </c>
      <c r="AP42" s="64"/>
      <c r="AQ42" s="64"/>
      <c r="AR42" s="76"/>
      <c r="AS42" s="76"/>
      <c r="AT42" s="76"/>
      <c r="AU42" s="76"/>
      <c r="AV42" s="76"/>
      <c r="AW42" s="76"/>
      <c r="AX42" s="76"/>
      <c r="AY42" s="76"/>
      <c r="AZ42" s="76"/>
      <c r="BA42" s="76"/>
      <c r="BB42" s="76"/>
      <c r="BC42" s="76"/>
      <c r="BD42" s="76"/>
      <c r="BE42" s="76"/>
      <c r="BF42" s="76"/>
    </row>
    <row r="43" ht="21.0" customHeight="1">
      <c r="A43" s="106" t="s">
        <v>128</v>
      </c>
      <c r="B43" s="33"/>
      <c r="C43" s="33"/>
      <c r="D43" s="33"/>
      <c r="E43" s="33"/>
      <c r="F43" s="33"/>
      <c r="G43" s="33"/>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4"/>
      <c r="AM43" s="89"/>
      <c r="AN43" s="89"/>
      <c r="AO43" s="89"/>
      <c r="AP43" s="64"/>
      <c r="AQ43" s="64"/>
      <c r="AR43" s="76"/>
      <c r="AS43" s="76"/>
      <c r="AT43" s="76"/>
      <c r="AU43" s="76"/>
      <c r="AV43" s="76"/>
      <c r="AW43" s="76"/>
      <c r="AX43" s="76"/>
      <c r="AY43" s="76"/>
      <c r="AZ43" s="76"/>
      <c r="BA43" s="76"/>
      <c r="BB43" s="76"/>
      <c r="BC43" s="76"/>
      <c r="BD43" s="76"/>
      <c r="BE43" s="76"/>
      <c r="BF43" s="76"/>
    </row>
    <row r="44" ht="18.0" customHeight="1">
      <c r="A44" s="107"/>
      <c r="B44" s="107"/>
      <c r="C44" s="108"/>
      <c r="E44" s="65"/>
      <c r="F44" s="65"/>
      <c r="G44" s="65"/>
      <c r="H44" s="109"/>
      <c r="I44" s="110"/>
      <c r="J44" s="110"/>
      <c r="K44" s="110"/>
      <c r="L44" s="110"/>
      <c r="M44" s="110"/>
      <c r="N44" s="110"/>
      <c r="O44" s="110"/>
      <c r="P44" s="110"/>
      <c r="Q44" s="110"/>
      <c r="R44" s="110"/>
      <c r="S44" s="110"/>
      <c r="T44" s="110"/>
      <c r="U44" s="110"/>
      <c r="V44" s="110"/>
      <c r="W44" s="110"/>
      <c r="X44" s="110"/>
      <c r="Y44" s="110"/>
      <c r="Z44" s="110"/>
      <c r="AA44" s="110"/>
      <c r="AB44" s="110"/>
      <c r="AC44" s="110"/>
      <c r="AD44" s="110"/>
      <c r="AE44" s="110"/>
      <c r="AF44" s="110"/>
      <c r="AG44" s="110"/>
      <c r="AH44" s="110"/>
      <c r="AI44" s="110"/>
      <c r="AJ44" s="110"/>
      <c r="AK44" s="110"/>
      <c r="AL44" s="110"/>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108"/>
      <c r="D45" s="65"/>
      <c r="E45" s="65"/>
      <c r="F45" s="65"/>
      <c r="G45" s="65"/>
      <c r="H45" s="110"/>
      <c r="I45" s="110"/>
      <c r="J45" s="110"/>
      <c r="K45" s="110"/>
      <c r="L45" s="110"/>
      <c r="M45" s="110"/>
      <c r="N45" s="110"/>
      <c r="O45" s="110"/>
      <c r="P45" s="110"/>
      <c r="Q45" s="110"/>
      <c r="R45" s="110"/>
      <c r="S45" s="110"/>
      <c r="T45" s="110"/>
      <c r="U45" s="110"/>
      <c r="V45" s="110"/>
      <c r="W45" s="110"/>
      <c r="X45" s="110"/>
      <c r="Y45" s="110"/>
      <c r="Z45" s="110"/>
      <c r="AA45" s="110"/>
      <c r="AB45" s="110"/>
      <c r="AC45" s="110"/>
      <c r="AD45" s="110"/>
      <c r="AE45" s="110"/>
      <c r="AF45" s="110"/>
      <c r="AG45" s="110"/>
      <c r="AH45" s="110"/>
      <c r="AI45" s="110"/>
      <c r="AJ45" s="110"/>
      <c r="AK45" s="110"/>
      <c r="AL45" s="110"/>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108"/>
      <c r="D46" s="65"/>
      <c r="E46" s="65"/>
      <c r="F46" s="65"/>
      <c r="G46" s="65"/>
      <c r="H46" s="110"/>
      <c r="I46" s="110"/>
      <c r="J46" s="110"/>
      <c r="K46" s="110"/>
      <c r="L46" s="110"/>
      <c r="M46" s="110"/>
      <c r="N46" s="110"/>
      <c r="O46" s="110"/>
      <c r="P46" s="110"/>
      <c r="Q46" s="110"/>
      <c r="R46" s="110"/>
      <c r="S46" s="110"/>
      <c r="T46" s="110"/>
      <c r="U46" s="110"/>
      <c r="V46" s="110"/>
      <c r="W46" s="110"/>
      <c r="X46" s="110"/>
      <c r="Y46" s="110"/>
      <c r="Z46" s="110"/>
      <c r="AA46" s="110"/>
      <c r="AB46" s="110"/>
      <c r="AC46" s="110"/>
      <c r="AD46" s="110"/>
      <c r="AE46" s="110"/>
      <c r="AF46" s="110"/>
      <c r="AG46" s="110"/>
      <c r="AH46" s="110"/>
      <c r="AI46" s="110"/>
      <c r="AJ46" s="110"/>
      <c r="AK46" s="110"/>
      <c r="AL46" s="110"/>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108"/>
      <c r="E47" s="65"/>
      <c r="F47" s="65"/>
      <c r="G47" s="65"/>
      <c r="H47" s="110"/>
      <c r="I47" s="110"/>
      <c r="J47" s="110"/>
      <c r="K47" s="110"/>
      <c r="L47" s="110"/>
      <c r="M47" s="110"/>
      <c r="N47" s="110"/>
      <c r="O47" s="110"/>
      <c r="P47" s="110"/>
      <c r="Q47" s="110"/>
      <c r="R47" s="110"/>
      <c r="S47" s="110"/>
      <c r="T47" s="110"/>
      <c r="U47" s="110"/>
      <c r="V47" s="110"/>
      <c r="W47" s="110"/>
      <c r="X47" s="110"/>
      <c r="Y47" s="110"/>
      <c r="Z47" s="110"/>
      <c r="AA47" s="110"/>
      <c r="AB47" s="110"/>
      <c r="AC47" s="110"/>
      <c r="AD47" s="110"/>
      <c r="AE47" s="110"/>
      <c r="AF47" s="110"/>
      <c r="AG47" s="110"/>
      <c r="AH47" s="110"/>
      <c r="AI47" s="110"/>
      <c r="AJ47" s="110"/>
      <c r="AK47" s="110"/>
      <c r="AL47" s="110"/>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108"/>
      <c r="H48" s="110"/>
      <c r="I48" s="110"/>
      <c r="J48" s="110"/>
      <c r="K48" s="110"/>
      <c r="L48" s="110"/>
      <c r="M48" s="110"/>
      <c r="N48" s="110"/>
      <c r="O48" s="110"/>
      <c r="P48" s="110"/>
      <c r="Q48" s="110"/>
      <c r="R48" s="110"/>
      <c r="S48" s="110"/>
      <c r="T48" s="110"/>
      <c r="U48" s="110"/>
      <c r="V48" s="110"/>
      <c r="W48" s="110"/>
      <c r="X48" s="110"/>
      <c r="Y48" s="110"/>
      <c r="Z48" s="110"/>
      <c r="AA48" s="110"/>
      <c r="AB48" s="110"/>
      <c r="AC48" s="110"/>
      <c r="AD48" s="110"/>
      <c r="AE48" s="110"/>
      <c r="AF48" s="110"/>
      <c r="AG48" s="110"/>
      <c r="AH48" s="110"/>
      <c r="AI48" s="110"/>
      <c r="AJ48" s="110"/>
      <c r="AK48" s="110"/>
      <c r="AL48" s="110"/>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108"/>
      <c r="F49" s="65"/>
      <c r="G49" s="65"/>
      <c r="H49" s="110"/>
      <c r="I49" s="110"/>
      <c r="J49" s="110"/>
      <c r="K49" s="110"/>
      <c r="L49" s="110"/>
      <c r="M49" s="110"/>
      <c r="N49" s="110"/>
      <c r="O49" s="110"/>
      <c r="P49" s="110"/>
      <c r="Q49" s="110"/>
      <c r="R49" s="110"/>
      <c r="S49" s="110"/>
      <c r="T49" s="110"/>
      <c r="U49" s="110"/>
      <c r="V49" s="110"/>
      <c r="W49" s="110"/>
      <c r="X49" s="110"/>
      <c r="Y49" s="110"/>
      <c r="Z49" s="110"/>
      <c r="AA49" s="110"/>
      <c r="AB49" s="110"/>
      <c r="AC49" s="110"/>
      <c r="AD49" s="110"/>
      <c r="AE49" s="110"/>
      <c r="AF49" s="110"/>
      <c r="AG49" s="110"/>
      <c r="AH49" s="110"/>
      <c r="AI49" s="110"/>
      <c r="AJ49" s="110"/>
      <c r="AK49" s="110"/>
      <c r="AL49" s="110"/>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108"/>
      <c r="E50" s="65"/>
      <c r="F50" s="65"/>
      <c r="G50" s="65"/>
      <c r="H50" s="110"/>
      <c r="I50" s="110"/>
      <c r="J50" s="110"/>
      <c r="K50" s="110"/>
      <c r="L50" s="110"/>
      <c r="M50" s="110"/>
      <c r="N50" s="110"/>
      <c r="O50" s="110"/>
      <c r="P50" s="110"/>
      <c r="Q50" s="110"/>
      <c r="R50" s="110"/>
      <c r="S50" s="110"/>
      <c r="T50" s="110"/>
      <c r="U50" s="110"/>
      <c r="V50" s="110"/>
      <c r="W50" s="110"/>
      <c r="X50" s="110"/>
      <c r="Y50" s="110"/>
      <c r="Z50" s="110"/>
      <c r="AA50" s="110"/>
      <c r="AB50" s="110"/>
      <c r="AC50" s="110"/>
      <c r="AD50" s="110"/>
      <c r="AE50" s="110"/>
      <c r="AF50" s="110"/>
      <c r="AG50" s="110"/>
      <c r="AH50" s="110"/>
      <c r="AI50" s="110"/>
      <c r="AJ50" s="110"/>
      <c r="AK50" s="110"/>
      <c r="AL50" s="110"/>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42:AI42"/>
    <mergeCell ref="A43:AL43"/>
    <mergeCell ref="C44:D44"/>
    <mergeCell ref="C47:D47"/>
    <mergeCell ref="C48:G48"/>
    <mergeCell ref="C49:E49"/>
    <mergeCell ref="C50:D50"/>
    <mergeCell ref="O4:Q4"/>
    <mergeCell ref="R4:T4"/>
    <mergeCell ref="A5:A6"/>
    <mergeCell ref="B5:B6"/>
    <mergeCell ref="AJ5:AJ6"/>
    <mergeCell ref="AK5:AK6"/>
    <mergeCell ref="AL5:AL6"/>
  </mergeCells>
  <conditionalFormatting sqref="E6:G41 H6 I6:N41 O6:P6 Q6:AI41">
    <cfRule type="expression" dxfId="0" priority="1">
      <formula>IF(E$6="CN",1,0)</formula>
    </cfRule>
  </conditionalFormatting>
  <conditionalFormatting sqref="E6:G41 H6 I6:N41 O6:P6 Q6:AI41">
    <cfRule type="expression" dxfId="1" priority="2">
      <formula>IF(E$6="CN",1,0)</formula>
    </cfRule>
  </conditionalFormatting>
  <printOptions/>
  <pageMargins bottom="0.16875" footer="0.0" header="0.0" left="0.309027777777778" right="0.25" top="0.309027777777778"/>
  <pageSetup orientation="landscape"/>
  <colBreaks count="1" manualBreakCount="1">
    <brk id="38" man="1"/>
  </colBreaks>
  <drawing r:id="rId2"/>
  <legacyDrawing r:id="rId3"/>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2022-09-23T03:26:36Z</dcterms:created>
  <dc:creator>PTT 27081995</dc:creator>
</cp:coreProperties>
</file>