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<sst xmlns="http://schemas.openxmlformats.org/spreadsheetml/2006/main" count="1497" uniqueCount="668">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</sst>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0">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0" fontId="53" numFmtId="0" xfId="0" applyAlignment="1" applyBorder="1" applyFont="1">
      <alignment horizontal="center" shrinkToFit="0" vertical="center" wrapText="1"/>
    </xf>
    <xf borderId="30" fillId="9" fontId="54" numFmtId="0" xfId="0" applyAlignment="1" applyBorder="1" applyFont="1">
      <alignment horizontal="center"/>
    </xf>
    <xf borderId="31" fillId="9" fontId="54" numFmtId="0" xfId="0" applyAlignment="1" applyBorder="1" applyFont="1">
      <alignment horizontal="left"/>
    </xf>
    <xf borderId="32" fillId="9" fontId="55" numFmtId="0" xfId="0" applyAlignment="1" applyBorder="1" applyFont="1">
      <alignment horizontal="left"/>
    </xf>
    <xf borderId="4" fillId="0" fontId="56" numFmtId="0" xfId="0" applyAlignment="1" applyBorder="1" applyFont="1">
      <alignment horizontal="center" vertical="center"/>
    </xf>
    <xf borderId="4" fillId="0" fontId="56" numFmtId="0" xfId="0" applyAlignment="1" applyBorder="1" applyFont="1">
      <alignment horizontal="center" readingOrder="0" vertical="center"/>
    </xf>
    <xf borderId="4" fillId="0" fontId="55" numFmtId="0" xfId="0" applyAlignment="1" applyBorder="1" applyFont="1">
      <alignment horizontal="center" vertical="center"/>
    </xf>
    <xf borderId="0" fillId="0" fontId="55" numFmtId="0" xfId="0" applyAlignment="1" applyFont="1">
      <alignment horizontal="center"/>
    </xf>
    <xf borderId="4" fillId="0" fontId="57" numFmtId="0" xfId="0" applyAlignment="1" applyBorder="1" applyFont="1">
      <alignment horizontal="center" readingOrder="0" vertical="center"/>
    </xf>
    <xf borderId="4" fillId="0" fontId="57" numFmtId="0" xfId="0" applyAlignment="1" applyBorder="1" applyFont="1">
      <alignment horizontal="center" vertical="center"/>
    </xf>
    <xf borderId="4" fillId="0" fontId="57" numFmtId="0" xfId="0" applyAlignment="1" applyBorder="1" applyFont="1">
      <alignment vertical="center"/>
    </xf>
    <xf borderId="4" fillId="0" fontId="57"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8"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9" numFmtId="0" xfId="0" applyAlignment="1" applyBorder="1" applyFont="1">
      <alignment horizontal="center" vertical="center"/>
    </xf>
    <xf borderId="4" fillId="0" fontId="60"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61"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62"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62" numFmtId="0" xfId="0" applyAlignment="1" applyBorder="1" applyFont="1">
      <alignment horizontal="center" vertical="top"/>
    </xf>
    <xf borderId="23" fillId="0" fontId="62"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63" numFmtId="164" xfId="0" applyAlignment="1" applyBorder="1" applyFont="1" applyNumberFormat="1">
      <alignment horizontal="center" vertical="center"/>
    </xf>
    <xf borderId="24" fillId="2" fontId="64" numFmtId="0" xfId="0" applyAlignment="1" applyBorder="1" applyFont="1">
      <alignment horizontal="center" vertical="center"/>
    </xf>
    <xf borderId="4" fillId="7" fontId="63"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4" fillId="0" fontId="65" numFmtId="0" xfId="0" applyAlignment="1" applyBorder="1" applyFont="1">
      <alignment horizontal="center" shrinkToFit="0" vertical="center" wrapText="1"/>
    </xf>
    <xf borderId="5" fillId="0" fontId="65" numFmtId="0" xfId="0" applyAlignment="1" applyBorder="1" applyFont="1">
      <alignment horizontal="left" shrinkToFit="0" vertical="center" wrapText="1"/>
    </xf>
    <xf borderId="7" fillId="0" fontId="65" numFmtId="0" xfId="0" applyAlignment="1" applyBorder="1" applyFont="1">
      <alignment horizontal="left" shrinkToFit="0" vertical="center" wrapText="1"/>
    </xf>
    <xf borderId="0" fillId="0" fontId="57" numFmtId="0" xfId="0" applyAlignment="1" applyFont="1">
      <alignment horizontal="center"/>
    </xf>
    <xf borderId="0" fillId="0" fontId="66"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7" numFmtId="0" xfId="0" applyAlignment="1" applyBorder="1" applyFont="1">
      <alignment horizontal="center" vertical="center"/>
    </xf>
    <xf borderId="4" fillId="0" fontId="67"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4" fillId="9" fontId="53" numFmtId="0" xfId="0" applyAlignment="1" applyBorder="1" applyFont="1">
      <alignment horizontal="center" shrinkToFit="0" vertical="center" wrapText="1"/>
    </xf>
    <xf borderId="37" fillId="9" fontId="53" numFmtId="0" xfId="0" applyAlignment="1" applyBorder="1" applyFont="1">
      <alignment horizontal="left" shrinkToFit="0" vertical="center" wrapText="1"/>
    </xf>
    <xf borderId="34" fillId="9" fontId="53" numFmtId="0" xfId="0" applyAlignment="1" applyBorder="1" applyFont="1">
      <alignment horizontal="left" shrinkToFit="0" vertical="center" wrapText="1"/>
    </xf>
    <xf borderId="4" fillId="9" fontId="68" numFmtId="165" xfId="0" applyAlignment="1" applyBorder="1" applyFont="1" applyNumberFormat="1">
      <alignment horizontal="center" vertical="center"/>
    </xf>
    <xf borderId="4" fillId="9" fontId="68" numFmtId="165" xfId="0" applyAlignment="1" applyBorder="1" applyFont="1" applyNumberFormat="1">
      <alignment horizontal="center" readingOrder="0" vertical="center"/>
    </xf>
    <xf borderId="4" fillId="9" fontId="55" numFmtId="0" xfId="0" applyAlignment="1" applyBorder="1" applyFont="1">
      <alignment horizontal="center" vertical="center"/>
    </xf>
    <xf borderId="12" fillId="9" fontId="55" numFmtId="0" xfId="0" applyAlignment="1" applyBorder="1" applyFont="1">
      <alignment horizontal="center"/>
    </xf>
    <xf borderId="4" fillId="9" fontId="65" numFmtId="0" xfId="0" applyAlignment="1" applyBorder="1" applyFont="1">
      <alignment horizontal="center" shrinkToFit="0" vertical="center" wrapText="1"/>
    </xf>
    <xf borderId="37" fillId="9" fontId="65" numFmtId="0" xfId="0" applyAlignment="1" applyBorder="1" applyFont="1">
      <alignment horizontal="left" shrinkToFit="0" vertical="center" wrapText="1"/>
    </xf>
    <xf borderId="34" fillId="9" fontId="65" numFmtId="0" xfId="0" applyAlignment="1" applyBorder="1" applyFont="1">
      <alignment horizontal="left" shrinkToFit="0" vertical="center" wrapText="1"/>
    </xf>
    <xf borderId="12" fillId="9" fontId="7" numFmtId="0" xfId="0" applyBorder="1" applyFont="1"/>
    <xf borderId="12" fillId="9" fontId="21" numFmtId="0" xfId="0" applyBorder="1" applyFont="1"/>
    <xf borderId="12" fillId="9" fontId="55" numFmtId="0" xfId="0" applyBorder="1" applyFont="1"/>
    <xf borderId="12" fillId="9" fontId="55" numFmtId="0" xfId="0" applyAlignment="1" applyBorder="1" applyFont="1">
      <alignment horizontal="center" vertical="center"/>
    </xf>
    <xf borderId="12" fillId="9" fontId="7" numFmtId="0" xfId="0" applyAlignment="1" applyBorder="1" applyFont="1">
      <alignment horizontal="center" vertical="center"/>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68" numFmtId="165" xfId="0" applyAlignment="1" applyBorder="1" applyFont="1" applyNumberFormat="1">
      <alignment horizontal="center" vertical="center"/>
    </xf>
    <xf borderId="4" fillId="0" fontId="68" numFmtId="165" xfId="0" applyAlignment="1" applyBorder="1" applyFont="1" applyNumberFormat="1">
      <alignment horizontal="center" readingOrder="0" vertical="center"/>
    </xf>
    <xf borderId="0" fillId="0" fontId="55"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0" numFmtId="0" xfId="0" applyAlignment="1" applyBorder="1" applyFont="1">
      <alignment horizontal="center"/>
    </xf>
    <xf borderId="4" fillId="0" fontId="48" numFmtId="0" xfId="0" applyAlignment="1" applyBorder="1" applyFont="1">
      <alignment horizontal="center"/>
    </xf>
    <xf borderId="26" fillId="0" fontId="60"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9"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69"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0"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0</v>
      </c>
      <c r="Q5" s="15">
        <f>LGT22.2.CVA!AK51</f>
        <v>0</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0</v>
      </c>
      <c r="K6" s="22">
        <f>THUD22.4.Q4!AK72</f>
        <v>4</v>
      </c>
      <c r="L6" s="23">
        <f>THUD22.4.Q4!AL72</f>
        <v>0</v>
      </c>
      <c r="M6" s="13">
        <v>2.0</v>
      </c>
      <c r="N6" s="20" t="s">
        <v>16</v>
      </c>
      <c r="O6" s="13"/>
      <c r="P6" s="15">
        <f>LGT22.3.CVA!AJ50</f>
        <v>0</v>
      </c>
      <c r="Q6" s="15">
        <f>LGT22.3.CVA!AK50</f>
        <v>0</v>
      </c>
      <c r="R6" s="15">
        <f>LGT22.3.CVA!AL50</f>
        <v>0</v>
      </c>
      <c r="S6" s="13">
        <v>2.0</v>
      </c>
      <c r="T6" s="14" t="s">
        <v>17</v>
      </c>
      <c r="U6" s="13"/>
      <c r="V6" s="15">
        <f>BHST22.4.CM!AJ58</f>
        <v>0</v>
      </c>
      <c r="W6" s="16">
        <f>BHST22.4.CM!AK58</f>
        <v>0</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0</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0</v>
      </c>
      <c r="R8" s="17">
        <f>BHST22.5.CM!AL56</f>
        <v>0</v>
      </c>
      <c r="S8" s="13">
        <v>4.0</v>
      </c>
      <c r="T8" s="20" t="s">
        <v>22</v>
      </c>
      <c r="U8" s="13"/>
      <c r="V8" s="15">
        <f>BHST22.6.CM!AJ56</f>
        <v>0</v>
      </c>
      <c r="W8" s="15">
        <f>BHST22.6.CM!AK56</f>
        <v>2</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0</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14</v>
      </c>
      <c r="H20" s="37"/>
      <c r="I20" s="37"/>
      <c r="J20" s="37"/>
      <c r="K20" s="37"/>
      <c r="L20" s="40"/>
      <c r="M20" s="45" t="s">
        <v>27</v>
      </c>
      <c r="N20" s="37"/>
      <c r="O20" s="37"/>
      <c r="P20" s="40"/>
      <c r="Q20" s="41">
        <f>SUM(P5:P18)</f>
        <v>0</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0</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0</v>
      </c>
      <c r="L22" s="53"/>
      <c r="M22" s="46" t="str">
        <f>"Tổng HS đi học trễ "&amp;SUM(R5:R18)</f>
        <v>Tổng HS đi học trễ 0</v>
      </c>
      <c r="N22" s="37"/>
      <c r="O22" s="37"/>
      <c r="P22" s="37"/>
      <c r="Q22" s="37"/>
      <c r="R22" s="38"/>
      <c r="S22" s="45" t="s">
        <v>27</v>
      </c>
      <c r="T22" s="37"/>
      <c r="U22" s="37"/>
      <c r="V22" s="40"/>
      <c r="W22" s="41">
        <f>SUM(V5:V20)</f>
        <v>0</v>
      </c>
      <c r="X22" s="38"/>
      <c r="Y22" s="55"/>
    </row>
    <row r="23" ht="24.75" customHeight="1">
      <c r="A23" s="3"/>
      <c r="B23" s="56" t="s">
        <v>29</v>
      </c>
      <c r="C23" s="52"/>
      <c r="D23" s="52"/>
      <c r="E23" s="52"/>
      <c r="F23" s="52"/>
      <c r="G23" s="52"/>
      <c r="H23" s="52"/>
      <c r="I23" s="52"/>
      <c r="J23" s="52"/>
      <c r="K23" s="52"/>
      <c r="L23" s="52"/>
      <c r="M23" s="53"/>
      <c r="N23" s="57">
        <f>SUM(E5:E16)+SUM(K5:K17)+SUM(Q5:Q18)+SUM(W5:W20)</f>
        <v>16</v>
      </c>
      <c r="O23" s="53"/>
      <c r="P23" s="58"/>
      <c r="Q23" s="59"/>
      <c r="R23" s="60"/>
      <c r="S23" s="44" t="str">
        <f>"Tổng HS vắng có phép "&amp; SUM(W5:W20)</f>
        <v>Tổng HS vắng có phép 2</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1.0" customHeight="1">
      <c r="A7" s="85">
        <v>1.0</v>
      </c>
      <c r="B7" s="85">
        <v>2.110260008E9</v>
      </c>
      <c r="C7" s="119" t="s">
        <v>454</v>
      </c>
      <c r="D7" s="120" t="s">
        <v>455</v>
      </c>
      <c r="E7" s="240"/>
      <c r="F7" s="134"/>
      <c r="G7" s="134"/>
      <c r="H7" s="134"/>
      <c r="I7" s="134"/>
      <c r="J7" s="134"/>
      <c r="K7" s="134"/>
      <c r="L7" s="134"/>
      <c r="M7" s="134"/>
      <c r="N7" s="134"/>
      <c r="O7" s="134"/>
      <c r="P7" s="134"/>
      <c r="Q7" s="134"/>
      <c r="R7" s="134"/>
      <c r="S7" s="134"/>
      <c r="T7" s="134"/>
      <c r="U7" s="134"/>
      <c r="V7" s="241"/>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42"/>
      <c r="F8" s="134"/>
      <c r="G8" s="134"/>
      <c r="H8" s="134"/>
      <c r="I8" s="134"/>
      <c r="J8" s="134"/>
      <c r="K8" s="134"/>
      <c r="L8" s="134"/>
      <c r="M8" s="134"/>
      <c r="N8" s="134"/>
      <c r="O8" s="134"/>
      <c r="P8" s="134"/>
      <c r="Q8" s="134"/>
      <c r="R8" s="134"/>
      <c r="S8" s="134"/>
      <c r="T8" s="134"/>
      <c r="U8" s="134"/>
      <c r="V8" s="243"/>
      <c r="W8" s="134"/>
      <c r="X8" s="241"/>
      <c r="Y8" s="244"/>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42"/>
      <c r="F9" s="134"/>
      <c r="G9" s="134"/>
      <c r="H9" s="134"/>
      <c r="I9" s="134"/>
      <c r="J9" s="134"/>
      <c r="K9" s="134"/>
      <c r="L9" s="134"/>
      <c r="M9" s="134"/>
      <c r="N9" s="134"/>
      <c r="O9" s="134"/>
      <c r="P9" s="134"/>
      <c r="Q9" s="134"/>
      <c r="R9" s="134"/>
      <c r="S9" s="134"/>
      <c r="T9" s="134"/>
      <c r="U9" s="134"/>
      <c r="V9" s="243"/>
      <c r="W9" s="134"/>
      <c r="X9" s="241"/>
      <c r="Y9" s="244"/>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42"/>
      <c r="F10" s="134"/>
      <c r="G10" s="134"/>
      <c r="H10" s="134"/>
      <c r="I10" s="134"/>
      <c r="J10" s="134"/>
      <c r="K10" s="134"/>
      <c r="L10" s="134"/>
      <c r="M10" s="134"/>
      <c r="N10" s="134"/>
      <c r="O10" s="134"/>
      <c r="P10" s="134"/>
      <c r="Q10" s="134"/>
      <c r="R10" s="134"/>
      <c r="S10" s="134"/>
      <c r="T10" s="134"/>
      <c r="U10" s="134"/>
      <c r="V10" s="243"/>
      <c r="W10" s="134"/>
      <c r="X10" s="241"/>
      <c r="Y10" s="244"/>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42"/>
      <c r="F11" s="134"/>
      <c r="G11" s="134"/>
      <c r="H11" s="134"/>
      <c r="I11" s="134"/>
      <c r="J11" s="134"/>
      <c r="K11" s="134"/>
      <c r="L11" s="134"/>
      <c r="M11" s="134"/>
      <c r="N11" s="134"/>
      <c r="O11" s="134"/>
      <c r="P11" s="134"/>
      <c r="Q11" s="134"/>
      <c r="R11" s="134"/>
      <c r="S11" s="134"/>
      <c r="T11" s="134"/>
      <c r="U11" s="134"/>
      <c r="V11" s="243"/>
      <c r="W11" s="134"/>
      <c r="X11" s="241"/>
      <c r="Y11" s="244"/>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42"/>
      <c r="F12" s="134"/>
      <c r="G12" s="134"/>
      <c r="H12" s="134"/>
      <c r="I12" s="134"/>
      <c r="J12" s="134"/>
      <c r="K12" s="134"/>
      <c r="L12" s="134"/>
      <c r="M12" s="134"/>
      <c r="N12" s="134"/>
      <c r="O12" s="134"/>
      <c r="P12" s="134"/>
      <c r="Q12" s="134"/>
      <c r="R12" s="134"/>
      <c r="S12" s="134"/>
      <c r="T12" s="134"/>
      <c r="U12" s="134"/>
      <c r="V12" s="243"/>
      <c r="W12" s="134"/>
      <c r="X12" s="241"/>
      <c r="Y12" s="244"/>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42"/>
      <c r="F13" s="134"/>
      <c r="G13" s="134"/>
      <c r="H13" s="134"/>
      <c r="I13" s="134"/>
      <c r="J13" s="134"/>
      <c r="K13" s="134"/>
      <c r="L13" s="134"/>
      <c r="M13" s="134"/>
      <c r="N13" s="134"/>
      <c r="O13" s="134"/>
      <c r="P13" s="134"/>
      <c r="Q13" s="134"/>
      <c r="R13" s="134"/>
      <c r="S13" s="134"/>
      <c r="T13" s="134"/>
      <c r="U13" s="134"/>
      <c r="V13" s="243"/>
      <c r="W13" s="134"/>
      <c r="X13" s="241"/>
      <c r="Y13" s="244"/>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42"/>
      <c r="F14" s="134"/>
      <c r="G14" s="134"/>
      <c r="H14" s="134"/>
      <c r="I14" s="134"/>
      <c r="J14" s="134"/>
      <c r="K14" s="134"/>
      <c r="L14" s="134"/>
      <c r="M14" s="134"/>
      <c r="N14" s="134"/>
      <c r="O14" s="134"/>
      <c r="P14" s="134"/>
      <c r="Q14" s="134"/>
      <c r="R14" s="134"/>
      <c r="S14" s="134"/>
      <c r="T14" s="134"/>
      <c r="U14" s="134"/>
      <c r="V14" s="243"/>
      <c r="W14" s="134"/>
      <c r="X14" s="241"/>
      <c r="Y14" s="244"/>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42"/>
      <c r="F15" s="134"/>
      <c r="G15" s="134"/>
      <c r="H15" s="134"/>
      <c r="I15" s="134"/>
      <c r="J15" s="134"/>
      <c r="K15" s="134"/>
      <c r="L15" s="134"/>
      <c r="M15" s="134"/>
      <c r="N15" s="134"/>
      <c r="O15" s="134"/>
      <c r="P15" s="134"/>
      <c r="Q15" s="134"/>
      <c r="R15" s="134"/>
      <c r="S15" s="134"/>
      <c r="T15" s="134"/>
      <c r="U15" s="134"/>
      <c r="V15" s="243"/>
      <c r="W15" s="134"/>
      <c r="X15" s="241"/>
      <c r="Y15" s="244"/>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42"/>
      <c r="F16" s="134"/>
      <c r="G16" s="134"/>
      <c r="H16" s="134"/>
      <c r="I16" s="134"/>
      <c r="J16" s="134"/>
      <c r="K16" s="134"/>
      <c r="L16" s="134"/>
      <c r="M16" s="134"/>
      <c r="N16" s="134"/>
      <c r="O16" s="134"/>
      <c r="P16" s="134"/>
      <c r="Q16" s="134"/>
      <c r="R16" s="134"/>
      <c r="S16" s="134"/>
      <c r="T16" s="134"/>
      <c r="U16" s="134"/>
      <c r="V16" s="243"/>
      <c r="W16" s="134"/>
      <c r="X16" s="241"/>
      <c r="Y16" s="244"/>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42"/>
      <c r="F17" s="134"/>
      <c r="G17" s="134"/>
      <c r="H17" s="134"/>
      <c r="I17" s="134"/>
      <c r="J17" s="134"/>
      <c r="K17" s="134"/>
      <c r="L17" s="134"/>
      <c r="M17" s="134"/>
      <c r="N17" s="134"/>
      <c r="O17" s="134"/>
      <c r="P17" s="134"/>
      <c r="Q17" s="134"/>
      <c r="R17" s="134"/>
      <c r="S17" s="134"/>
      <c r="T17" s="134"/>
      <c r="U17" s="134"/>
      <c r="V17" s="243"/>
      <c r="W17" s="134"/>
      <c r="X17" s="241"/>
      <c r="Y17" s="244"/>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42"/>
      <c r="F18" s="134"/>
      <c r="G18" s="134"/>
      <c r="H18" s="134"/>
      <c r="I18" s="134"/>
      <c r="J18" s="134"/>
      <c r="K18" s="134"/>
      <c r="L18" s="134"/>
      <c r="M18" s="134"/>
      <c r="N18" s="134"/>
      <c r="O18" s="134"/>
      <c r="P18" s="134"/>
      <c r="Q18" s="134"/>
      <c r="R18" s="134"/>
      <c r="S18" s="134"/>
      <c r="T18" s="134"/>
      <c r="U18" s="134"/>
      <c r="V18" s="243"/>
      <c r="W18" s="134"/>
      <c r="X18" s="241"/>
      <c r="Y18" s="244"/>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42"/>
      <c r="F19" s="134"/>
      <c r="G19" s="134"/>
      <c r="H19" s="134"/>
      <c r="I19" s="134"/>
      <c r="J19" s="134"/>
      <c r="K19" s="134"/>
      <c r="L19" s="134"/>
      <c r="M19" s="134"/>
      <c r="N19" s="134"/>
      <c r="O19" s="134"/>
      <c r="P19" s="134"/>
      <c r="Q19" s="134"/>
      <c r="R19" s="134"/>
      <c r="S19" s="134"/>
      <c r="T19" s="134"/>
      <c r="U19" s="134"/>
      <c r="V19" s="243"/>
      <c r="W19" s="134"/>
      <c r="X19" s="241"/>
      <c r="Y19" s="244"/>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42"/>
      <c r="F20" s="134"/>
      <c r="G20" s="134"/>
      <c r="H20" s="134"/>
      <c r="I20" s="134"/>
      <c r="J20" s="134"/>
      <c r="K20" s="134"/>
      <c r="L20" s="134"/>
      <c r="M20" s="134"/>
      <c r="N20" s="134"/>
      <c r="O20" s="134"/>
      <c r="P20" s="134"/>
      <c r="Q20" s="134"/>
      <c r="R20" s="134"/>
      <c r="S20" s="134"/>
      <c r="T20" s="134"/>
      <c r="U20" s="134"/>
      <c r="V20" s="243"/>
      <c r="W20" s="134"/>
      <c r="X20" s="241"/>
      <c r="Y20" s="244"/>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42"/>
      <c r="F21" s="134"/>
      <c r="G21" s="134"/>
      <c r="H21" s="134"/>
      <c r="I21" s="134"/>
      <c r="J21" s="134"/>
      <c r="K21" s="134"/>
      <c r="L21" s="134"/>
      <c r="M21" s="134"/>
      <c r="N21" s="134"/>
      <c r="O21" s="134"/>
      <c r="P21" s="134"/>
      <c r="Q21" s="134"/>
      <c r="R21" s="134"/>
      <c r="S21" s="134"/>
      <c r="T21" s="134"/>
      <c r="U21" s="134"/>
      <c r="V21" s="243"/>
      <c r="W21" s="134"/>
      <c r="X21" s="241"/>
      <c r="Y21" s="244"/>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42"/>
      <c r="F22" s="134"/>
      <c r="G22" s="134"/>
      <c r="H22" s="134"/>
      <c r="I22" s="134"/>
      <c r="J22" s="134"/>
      <c r="K22" s="134"/>
      <c r="L22" s="134"/>
      <c r="M22" s="134"/>
      <c r="N22" s="134"/>
      <c r="O22" s="134"/>
      <c r="P22" s="134"/>
      <c r="Q22" s="134"/>
      <c r="R22" s="134"/>
      <c r="S22" s="134"/>
      <c r="T22" s="134"/>
      <c r="U22" s="134"/>
      <c r="V22" s="243"/>
      <c r="W22" s="134"/>
      <c r="X22" s="241"/>
      <c r="Y22" s="244"/>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42"/>
      <c r="F23" s="134"/>
      <c r="G23" s="134"/>
      <c r="H23" s="134"/>
      <c r="I23" s="134"/>
      <c r="J23" s="134"/>
      <c r="K23" s="134"/>
      <c r="L23" s="134"/>
      <c r="M23" s="134"/>
      <c r="N23" s="134"/>
      <c r="O23" s="134"/>
      <c r="P23" s="134"/>
      <c r="Q23" s="134"/>
      <c r="R23" s="134"/>
      <c r="S23" s="134"/>
      <c r="T23" s="134"/>
      <c r="U23" s="134"/>
      <c r="V23" s="243"/>
      <c r="W23" s="134"/>
      <c r="X23" s="241"/>
      <c r="Y23" s="244"/>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42"/>
      <c r="F24" s="134"/>
      <c r="G24" s="134"/>
      <c r="H24" s="134"/>
      <c r="I24" s="134"/>
      <c r="J24" s="134"/>
      <c r="K24" s="134"/>
      <c r="L24" s="134"/>
      <c r="M24" s="134"/>
      <c r="N24" s="134"/>
      <c r="O24" s="134"/>
      <c r="P24" s="134"/>
      <c r="Q24" s="134"/>
      <c r="R24" s="134"/>
      <c r="S24" s="134"/>
      <c r="T24" s="134"/>
      <c r="U24" s="134"/>
      <c r="V24" s="243"/>
      <c r="W24" s="134"/>
      <c r="X24" s="241"/>
      <c r="Y24" s="244"/>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42"/>
      <c r="F25" s="134"/>
      <c r="G25" s="134"/>
      <c r="H25" s="134"/>
      <c r="I25" s="134"/>
      <c r="J25" s="134"/>
      <c r="K25" s="134"/>
      <c r="L25" s="134"/>
      <c r="M25" s="134"/>
      <c r="N25" s="134"/>
      <c r="O25" s="134"/>
      <c r="P25" s="134"/>
      <c r="Q25" s="134"/>
      <c r="R25" s="134"/>
      <c r="S25" s="134"/>
      <c r="T25" s="134"/>
      <c r="U25" s="134"/>
      <c r="V25" s="243"/>
      <c r="W25" s="134"/>
      <c r="X25" s="241"/>
      <c r="Y25" s="244"/>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42"/>
      <c r="F26" s="134"/>
      <c r="G26" s="134"/>
      <c r="H26" s="134"/>
      <c r="I26" s="134"/>
      <c r="J26" s="134"/>
      <c r="K26" s="134"/>
      <c r="L26" s="134"/>
      <c r="M26" s="134"/>
      <c r="N26" s="134"/>
      <c r="O26" s="134"/>
      <c r="P26" s="134"/>
      <c r="Q26" s="134"/>
      <c r="R26" s="134"/>
      <c r="S26" s="134"/>
      <c r="T26" s="134"/>
      <c r="U26" s="134"/>
      <c r="V26" s="243"/>
      <c r="W26" s="134"/>
      <c r="X26" s="241"/>
      <c r="Y26" s="244"/>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42"/>
      <c r="F27" s="134"/>
      <c r="G27" s="134"/>
      <c r="H27" s="134"/>
      <c r="I27" s="134"/>
      <c r="J27" s="134"/>
      <c r="K27" s="134"/>
      <c r="L27" s="134"/>
      <c r="M27" s="134"/>
      <c r="N27" s="134"/>
      <c r="O27" s="134"/>
      <c r="P27" s="134"/>
      <c r="Q27" s="134"/>
      <c r="R27" s="134"/>
      <c r="S27" s="134"/>
      <c r="T27" s="134"/>
      <c r="U27" s="134"/>
      <c r="V27" s="243"/>
      <c r="W27" s="134"/>
      <c r="X27" s="241"/>
      <c r="Y27" s="244"/>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42"/>
      <c r="F28" s="134"/>
      <c r="G28" s="134"/>
      <c r="H28" s="134"/>
      <c r="I28" s="134"/>
      <c r="J28" s="134"/>
      <c r="K28" s="134"/>
      <c r="L28" s="134"/>
      <c r="M28" s="134"/>
      <c r="N28" s="134"/>
      <c r="O28" s="134"/>
      <c r="P28" s="134"/>
      <c r="Q28" s="134"/>
      <c r="R28" s="134"/>
      <c r="S28" s="134"/>
      <c r="T28" s="134"/>
      <c r="U28" s="134"/>
      <c r="V28" s="243"/>
      <c r="W28" s="134"/>
      <c r="X28" s="241"/>
      <c r="Y28" s="244"/>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42"/>
      <c r="F29" s="134"/>
      <c r="G29" s="134"/>
      <c r="H29" s="134"/>
      <c r="I29" s="134"/>
      <c r="J29" s="134"/>
      <c r="K29" s="134"/>
      <c r="L29" s="134"/>
      <c r="M29" s="134"/>
      <c r="N29" s="134"/>
      <c r="O29" s="134"/>
      <c r="P29" s="134"/>
      <c r="Q29" s="134"/>
      <c r="R29" s="134"/>
      <c r="S29" s="134"/>
      <c r="T29" s="134"/>
      <c r="U29" s="134"/>
      <c r="V29" s="243"/>
      <c r="W29" s="134"/>
      <c r="X29" s="241"/>
      <c r="Y29" s="244"/>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42"/>
      <c r="F30" s="134"/>
      <c r="G30" s="134"/>
      <c r="H30" s="134"/>
      <c r="I30" s="134"/>
      <c r="J30" s="134"/>
      <c r="K30" s="134"/>
      <c r="L30" s="134"/>
      <c r="M30" s="134"/>
      <c r="N30" s="134"/>
      <c r="O30" s="134"/>
      <c r="P30" s="134"/>
      <c r="Q30" s="134"/>
      <c r="R30" s="134"/>
      <c r="S30" s="134"/>
      <c r="T30" s="134"/>
      <c r="U30" s="134"/>
      <c r="V30" s="243"/>
      <c r="W30" s="134"/>
      <c r="X30" s="241"/>
      <c r="Y30" s="244"/>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42"/>
      <c r="F31" s="134"/>
      <c r="G31" s="134"/>
      <c r="H31" s="134"/>
      <c r="I31" s="134"/>
      <c r="J31" s="134"/>
      <c r="K31" s="134"/>
      <c r="L31" s="134"/>
      <c r="M31" s="134"/>
      <c r="N31" s="134"/>
      <c r="O31" s="134"/>
      <c r="P31" s="134"/>
      <c r="Q31" s="134"/>
      <c r="R31" s="134"/>
      <c r="S31" s="134"/>
      <c r="T31" s="134"/>
      <c r="U31" s="134"/>
      <c r="V31" s="243"/>
      <c r="W31" s="134"/>
      <c r="X31" s="241"/>
      <c r="Y31" s="244"/>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42"/>
      <c r="F32" s="134"/>
      <c r="G32" s="134"/>
      <c r="H32" s="134"/>
      <c r="I32" s="134"/>
      <c r="J32" s="134"/>
      <c r="K32" s="134"/>
      <c r="L32" s="134"/>
      <c r="M32" s="134"/>
      <c r="N32" s="134"/>
      <c r="O32" s="134"/>
      <c r="P32" s="134"/>
      <c r="Q32" s="134"/>
      <c r="R32" s="134"/>
      <c r="S32" s="134"/>
      <c r="T32" s="134"/>
      <c r="U32" s="134"/>
      <c r="V32" s="243"/>
      <c r="W32" s="134"/>
      <c r="X32" s="241"/>
      <c r="Y32" s="244"/>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42"/>
      <c r="F33" s="134"/>
      <c r="G33" s="134"/>
      <c r="H33" s="134"/>
      <c r="I33" s="134"/>
      <c r="J33" s="134"/>
      <c r="K33" s="134"/>
      <c r="L33" s="134"/>
      <c r="M33" s="134"/>
      <c r="N33" s="134"/>
      <c r="O33" s="134"/>
      <c r="P33" s="134"/>
      <c r="Q33" s="134"/>
      <c r="R33" s="134"/>
      <c r="S33" s="134"/>
      <c r="T33" s="134"/>
      <c r="U33" s="134"/>
      <c r="V33" s="243"/>
      <c r="W33" s="134"/>
      <c r="X33" s="241"/>
      <c r="Y33" s="244"/>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42"/>
      <c r="F34" s="134"/>
      <c r="G34" s="134"/>
      <c r="H34" s="134"/>
      <c r="I34" s="134"/>
      <c r="J34" s="134"/>
      <c r="K34" s="134"/>
      <c r="L34" s="134"/>
      <c r="M34" s="134"/>
      <c r="N34" s="134"/>
      <c r="O34" s="134"/>
      <c r="P34" s="134"/>
      <c r="Q34" s="134"/>
      <c r="R34" s="134"/>
      <c r="S34" s="134"/>
      <c r="T34" s="134"/>
      <c r="U34" s="134"/>
      <c r="V34" s="243"/>
      <c r="W34" s="134"/>
      <c r="X34" s="241"/>
      <c r="Y34" s="244"/>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42"/>
      <c r="F35" s="134"/>
      <c r="G35" s="134"/>
      <c r="H35" s="134"/>
      <c r="I35" s="134"/>
      <c r="J35" s="134"/>
      <c r="K35" s="134"/>
      <c r="L35" s="134"/>
      <c r="M35" s="134"/>
      <c r="N35" s="134"/>
      <c r="O35" s="134"/>
      <c r="P35" s="134"/>
      <c r="Q35" s="134"/>
      <c r="R35" s="134"/>
      <c r="S35" s="134"/>
      <c r="T35" s="134"/>
      <c r="U35" s="134"/>
      <c r="V35" s="243"/>
      <c r="W35" s="134"/>
      <c r="X35" s="241"/>
      <c r="Y35" s="244"/>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42"/>
      <c r="F36" s="134"/>
      <c r="G36" s="134"/>
      <c r="H36" s="134"/>
      <c r="I36" s="134"/>
      <c r="J36" s="134"/>
      <c r="K36" s="134"/>
      <c r="L36" s="134"/>
      <c r="M36" s="134"/>
      <c r="N36" s="134"/>
      <c r="O36" s="134"/>
      <c r="P36" s="134"/>
      <c r="Q36" s="134"/>
      <c r="R36" s="134"/>
      <c r="S36" s="134"/>
      <c r="T36" s="134"/>
      <c r="U36" s="134"/>
      <c r="V36" s="243"/>
      <c r="W36" s="134"/>
      <c r="X36" s="241"/>
      <c r="Y36" s="244"/>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42"/>
      <c r="F37" s="134"/>
      <c r="G37" s="134"/>
      <c r="H37" s="134"/>
      <c r="I37" s="134"/>
      <c r="J37" s="134"/>
      <c r="K37" s="134"/>
      <c r="L37" s="134"/>
      <c r="M37" s="134"/>
      <c r="N37" s="134"/>
      <c r="O37" s="134"/>
      <c r="P37" s="134"/>
      <c r="Q37" s="134"/>
      <c r="R37" s="134"/>
      <c r="S37" s="134"/>
      <c r="T37" s="134"/>
      <c r="U37" s="134"/>
      <c r="V37" s="243"/>
      <c r="W37" s="134"/>
      <c r="X37" s="241"/>
      <c r="Y37" s="244"/>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42"/>
      <c r="F38" s="134"/>
      <c r="G38" s="134"/>
      <c r="H38" s="134"/>
      <c r="I38" s="134"/>
      <c r="J38" s="134"/>
      <c r="K38" s="134"/>
      <c r="L38" s="134"/>
      <c r="M38" s="134"/>
      <c r="N38" s="134"/>
      <c r="O38" s="134"/>
      <c r="P38" s="134"/>
      <c r="Q38" s="134"/>
      <c r="R38" s="134"/>
      <c r="S38" s="134"/>
      <c r="T38" s="134"/>
      <c r="U38" s="134"/>
      <c r="V38" s="243"/>
      <c r="W38" s="134"/>
      <c r="X38" s="241"/>
      <c r="Y38" s="244"/>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42"/>
      <c r="F39" s="134"/>
      <c r="G39" s="134"/>
      <c r="H39" s="134"/>
      <c r="I39" s="134"/>
      <c r="J39" s="134"/>
      <c r="K39" s="134"/>
      <c r="L39" s="134"/>
      <c r="M39" s="134"/>
      <c r="N39" s="134"/>
      <c r="O39" s="134"/>
      <c r="P39" s="134"/>
      <c r="Q39" s="134"/>
      <c r="R39" s="134"/>
      <c r="S39" s="134"/>
      <c r="T39" s="134"/>
      <c r="U39" s="134"/>
      <c r="V39" s="243"/>
      <c r="W39" s="134"/>
      <c r="X39" s="241"/>
      <c r="Y39" s="244"/>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463</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21.0" customHeight="1">
      <c r="A7" s="85">
        <v>1.0</v>
      </c>
      <c r="B7" s="109">
        <v>2.258102050046E12</v>
      </c>
      <c r="C7" s="245" t="s">
        <v>464</v>
      </c>
      <c r="D7" s="246" t="s">
        <v>465</v>
      </c>
      <c r="E7" s="121"/>
      <c r="F7" s="247"/>
      <c r="G7" s="122"/>
      <c r="H7" s="247"/>
      <c r="I7" s="122"/>
      <c r="J7" s="122"/>
      <c r="K7" s="122"/>
      <c r="L7" s="122"/>
      <c r="M7" s="247"/>
      <c r="N7" s="247"/>
      <c r="O7" s="122"/>
      <c r="P7" s="122"/>
      <c r="Q7" s="122"/>
      <c r="R7" s="122"/>
      <c r="S7" s="122"/>
      <c r="T7" s="122"/>
      <c r="U7" s="247"/>
      <c r="V7" s="247"/>
      <c r="W7" s="122"/>
      <c r="X7" s="247"/>
      <c r="Y7" s="122"/>
      <c r="Z7" s="122"/>
      <c r="AA7" s="122"/>
      <c r="AB7" s="247"/>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48" t="s">
        <v>466</v>
      </c>
      <c r="D8" s="249" t="s">
        <v>467</v>
      </c>
      <c r="E8" s="121"/>
      <c r="F8" s="247"/>
      <c r="G8" s="122"/>
      <c r="H8" s="247"/>
      <c r="I8" s="122"/>
      <c r="J8" s="122"/>
      <c r="K8" s="122"/>
      <c r="L8" s="122"/>
      <c r="M8" s="247"/>
      <c r="N8" s="247"/>
      <c r="O8" s="122"/>
      <c r="P8" s="122"/>
      <c r="Q8" s="122"/>
      <c r="R8" s="122"/>
      <c r="S8" s="122"/>
      <c r="T8" s="122"/>
      <c r="U8" s="247"/>
      <c r="V8" s="247"/>
      <c r="W8" s="122"/>
      <c r="X8" s="247"/>
      <c r="Y8" s="122"/>
      <c r="Z8" s="122"/>
      <c r="AA8" s="122"/>
      <c r="AB8" s="247"/>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48" t="s">
        <v>468</v>
      </c>
      <c r="D9" s="249" t="s">
        <v>50</v>
      </c>
      <c r="E9" s="121"/>
      <c r="F9" s="247"/>
      <c r="G9" s="122"/>
      <c r="H9" s="250"/>
      <c r="I9" s="122"/>
      <c r="J9" s="251"/>
      <c r="K9" s="122"/>
      <c r="L9" s="122"/>
      <c r="M9" s="250"/>
      <c r="N9" s="247"/>
      <c r="O9" s="251"/>
      <c r="P9" s="122"/>
      <c r="Q9" s="122"/>
      <c r="R9" s="122"/>
      <c r="S9" s="122"/>
      <c r="T9" s="122"/>
      <c r="U9" s="247"/>
      <c r="V9" s="250"/>
      <c r="W9" s="122"/>
      <c r="X9" s="247"/>
      <c r="Y9" s="251"/>
      <c r="Z9" s="122"/>
      <c r="AA9" s="122"/>
      <c r="AB9" s="247"/>
      <c r="AC9" s="251"/>
      <c r="AD9" s="122"/>
      <c r="AE9" s="122"/>
      <c r="AF9" s="251"/>
      <c r="AG9" s="122"/>
      <c r="AH9" s="122"/>
      <c r="AI9" s="122"/>
      <c r="AJ9" s="91">
        <f t="shared" si="3"/>
        <v>0</v>
      </c>
      <c r="AK9" s="9">
        <f t="shared" si="4"/>
        <v>0</v>
      </c>
      <c r="AL9" s="9">
        <f t="shared" si="5"/>
        <v>0</v>
      </c>
      <c r="AM9" s="80"/>
      <c r="AN9" s="80"/>
    </row>
    <row r="10" ht="21.0" customHeight="1">
      <c r="A10" s="85">
        <v>4.0</v>
      </c>
      <c r="B10" s="113">
        <v>2.25810205005E12</v>
      </c>
      <c r="C10" s="248" t="s">
        <v>469</v>
      </c>
      <c r="D10" s="249" t="s">
        <v>117</v>
      </c>
      <c r="E10" s="121"/>
      <c r="F10" s="247"/>
      <c r="G10" s="122"/>
      <c r="H10" s="247"/>
      <c r="I10" s="122"/>
      <c r="J10" s="122"/>
      <c r="K10" s="122"/>
      <c r="L10" s="122"/>
      <c r="M10" s="247"/>
      <c r="N10" s="247"/>
      <c r="O10" s="122"/>
      <c r="P10" s="122"/>
      <c r="Q10" s="122"/>
      <c r="R10" s="122"/>
      <c r="S10" s="122"/>
      <c r="T10" s="122"/>
      <c r="U10" s="247"/>
      <c r="V10" s="247"/>
      <c r="W10" s="122"/>
      <c r="X10" s="247"/>
      <c r="Y10" s="122"/>
      <c r="Z10" s="122"/>
      <c r="AA10" s="122"/>
      <c r="AB10" s="247"/>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48" t="s">
        <v>470</v>
      </c>
      <c r="D11" s="249" t="s">
        <v>333</v>
      </c>
      <c r="E11" s="121"/>
      <c r="F11" s="247"/>
      <c r="G11" s="122"/>
      <c r="H11" s="247"/>
      <c r="I11" s="122"/>
      <c r="J11" s="122"/>
      <c r="K11" s="122"/>
      <c r="L11" s="122"/>
      <c r="M11" s="247"/>
      <c r="N11" s="247"/>
      <c r="O11" s="122"/>
      <c r="P11" s="122"/>
      <c r="Q11" s="122"/>
      <c r="R11" s="122"/>
      <c r="S11" s="122"/>
      <c r="T11" s="122"/>
      <c r="U11" s="247"/>
      <c r="V11" s="247"/>
      <c r="W11" s="122"/>
      <c r="X11" s="247"/>
      <c r="Y11" s="122"/>
      <c r="Z11" s="122"/>
      <c r="AA11" s="122"/>
      <c r="AB11" s="247"/>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48" t="s">
        <v>471</v>
      </c>
      <c r="D12" s="249" t="s">
        <v>224</v>
      </c>
      <c r="E12" s="121"/>
      <c r="F12" s="247"/>
      <c r="G12" s="122"/>
      <c r="H12" s="247"/>
      <c r="I12" s="122"/>
      <c r="J12" s="122"/>
      <c r="K12" s="122"/>
      <c r="L12" s="122"/>
      <c r="M12" s="247"/>
      <c r="N12" s="247"/>
      <c r="O12" s="122"/>
      <c r="P12" s="122"/>
      <c r="Q12" s="122"/>
      <c r="R12" s="122"/>
      <c r="S12" s="122"/>
      <c r="T12" s="122"/>
      <c r="U12" s="247"/>
      <c r="V12" s="247"/>
      <c r="W12" s="122"/>
      <c r="X12" s="247"/>
      <c r="Y12" s="122"/>
      <c r="Z12" s="122"/>
      <c r="AA12" s="122"/>
      <c r="AB12" s="247"/>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48" t="s">
        <v>472</v>
      </c>
      <c r="D13" s="249" t="s">
        <v>56</v>
      </c>
      <c r="E13" s="121"/>
      <c r="F13" s="247"/>
      <c r="G13" s="122"/>
      <c r="H13" s="250"/>
      <c r="I13" s="122"/>
      <c r="J13" s="122"/>
      <c r="K13" s="122"/>
      <c r="L13" s="122"/>
      <c r="M13" s="247"/>
      <c r="N13" s="247"/>
      <c r="O13" s="251"/>
      <c r="P13" s="122"/>
      <c r="Q13" s="122"/>
      <c r="R13" s="122"/>
      <c r="S13" s="122"/>
      <c r="T13" s="122"/>
      <c r="U13" s="247"/>
      <c r="V13" s="250"/>
      <c r="W13" s="122"/>
      <c r="X13" s="247"/>
      <c r="Y13" s="251"/>
      <c r="Z13" s="122"/>
      <c r="AA13" s="122"/>
      <c r="AB13" s="247"/>
      <c r="AC13" s="251"/>
      <c r="AD13" s="122"/>
      <c r="AE13" s="122"/>
      <c r="AF13" s="122"/>
      <c r="AG13" s="122"/>
      <c r="AH13" s="122"/>
      <c r="AI13" s="122"/>
      <c r="AJ13" s="91">
        <f t="shared" si="3"/>
        <v>0</v>
      </c>
      <c r="AK13" s="9">
        <f t="shared" si="4"/>
        <v>0</v>
      </c>
      <c r="AL13" s="9">
        <f t="shared" si="5"/>
        <v>0</v>
      </c>
      <c r="AM13" s="80"/>
      <c r="AN13" s="80"/>
    </row>
    <row r="14" ht="21.0" customHeight="1">
      <c r="A14" s="85">
        <v>8.0</v>
      </c>
      <c r="B14" s="113">
        <v>2.253403020133E12</v>
      </c>
      <c r="C14" s="248" t="s">
        <v>473</v>
      </c>
      <c r="D14" s="249" t="s">
        <v>58</v>
      </c>
      <c r="E14" s="121"/>
      <c r="F14" s="247"/>
      <c r="G14" s="122"/>
      <c r="H14" s="247"/>
      <c r="I14" s="122"/>
      <c r="J14" s="122"/>
      <c r="K14" s="122"/>
      <c r="L14" s="122"/>
      <c r="M14" s="247"/>
      <c r="N14" s="247"/>
      <c r="O14" s="122"/>
      <c r="P14" s="122"/>
      <c r="Q14" s="122"/>
      <c r="R14" s="122"/>
      <c r="S14" s="122"/>
      <c r="T14" s="122"/>
      <c r="U14" s="247"/>
      <c r="V14" s="247"/>
      <c r="W14" s="122"/>
      <c r="X14" s="247"/>
      <c r="Y14" s="122"/>
      <c r="Z14" s="122"/>
      <c r="AA14" s="122"/>
      <c r="AB14" s="247"/>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48" t="s">
        <v>110</v>
      </c>
      <c r="D15" s="249" t="s">
        <v>474</v>
      </c>
      <c r="E15" s="121"/>
      <c r="F15" s="247"/>
      <c r="G15" s="122"/>
      <c r="H15" s="247"/>
      <c r="I15" s="122"/>
      <c r="J15" s="122"/>
      <c r="K15" s="122"/>
      <c r="L15" s="122"/>
      <c r="M15" s="247"/>
      <c r="N15" s="247"/>
      <c r="O15" s="122"/>
      <c r="P15" s="122"/>
      <c r="Q15" s="122"/>
      <c r="R15" s="122"/>
      <c r="S15" s="122"/>
      <c r="T15" s="122"/>
      <c r="U15" s="247"/>
      <c r="V15" s="247"/>
      <c r="W15" s="122"/>
      <c r="X15" s="247"/>
      <c r="Y15" s="122"/>
      <c r="Z15" s="122"/>
      <c r="AA15" s="122"/>
      <c r="AB15" s="247"/>
      <c r="AC15" s="122"/>
      <c r="AD15" s="122"/>
      <c r="AE15" s="122"/>
      <c r="AF15" s="122"/>
      <c r="AG15" s="122"/>
      <c r="AH15" s="122"/>
      <c r="AI15" s="122"/>
      <c r="AJ15" s="91">
        <f t="shared" si="3"/>
        <v>0</v>
      </c>
      <c r="AK15" s="9">
        <f t="shared" si="4"/>
        <v>0</v>
      </c>
      <c r="AL15" s="9">
        <f t="shared" si="5"/>
        <v>0</v>
      </c>
      <c r="AM15" s="80"/>
      <c r="AN15" s="80"/>
    </row>
    <row r="16" ht="21.0" customHeight="1">
      <c r="A16" s="85">
        <v>10.0</v>
      </c>
      <c r="B16" s="113">
        <v>2.258102050056E12</v>
      </c>
      <c r="C16" s="248" t="s">
        <v>475</v>
      </c>
      <c r="D16" s="249" t="s">
        <v>476</v>
      </c>
      <c r="E16" s="121"/>
      <c r="F16" s="247"/>
      <c r="G16" s="122"/>
      <c r="H16" s="247"/>
      <c r="I16" s="122"/>
      <c r="J16" s="122"/>
      <c r="K16" s="122"/>
      <c r="L16" s="122"/>
      <c r="M16" s="247"/>
      <c r="N16" s="247"/>
      <c r="O16" s="122"/>
      <c r="P16" s="122"/>
      <c r="Q16" s="122"/>
      <c r="R16" s="122"/>
      <c r="S16" s="122"/>
      <c r="T16" s="122"/>
      <c r="U16" s="247"/>
      <c r="V16" s="247"/>
      <c r="W16" s="122"/>
      <c r="X16" s="247"/>
      <c r="Y16" s="122"/>
      <c r="Z16" s="122"/>
      <c r="AA16" s="122"/>
      <c r="AB16" s="247"/>
      <c r="AC16" s="122"/>
      <c r="AD16" s="122"/>
      <c r="AE16" s="122"/>
      <c r="AF16" s="122"/>
      <c r="AG16" s="122"/>
      <c r="AH16" s="122"/>
      <c r="AI16" s="122"/>
      <c r="AJ16" s="91">
        <f t="shared" si="3"/>
        <v>0</v>
      </c>
      <c r="AK16" s="9">
        <f t="shared" si="4"/>
        <v>0</v>
      </c>
      <c r="AL16" s="9">
        <f t="shared" si="5"/>
        <v>0</v>
      </c>
      <c r="AM16" s="80"/>
      <c r="AN16" s="80"/>
    </row>
    <row r="17" ht="21.0" customHeight="1">
      <c r="A17" s="85">
        <v>11.0</v>
      </c>
      <c r="B17" s="113">
        <v>2.258102050057E12</v>
      </c>
      <c r="C17" s="248" t="s">
        <v>477</v>
      </c>
      <c r="D17" s="249" t="s">
        <v>127</v>
      </c>
      <c r="E17" s="121"/>
      <c r="F17" s="247"/>
      <c r="G17" s="122"/>
      <c r="H17" s="247"/>
      <c r="I17" s="122"/>
      <c r="J17" s="122"/>
      <c r="K17" s="122"/>
      <c r="L17" s="122"/>
      <c r="M17" s="247"/>
      <c r="N17" s="247"/>
      <c r="O17" s="251"/>
      <c r="P17" s="122"/>
      <c r="Q17" s="122"/>
      <c r="R17" s="122"/>
      <c r="S17" s="122"/>
      <c r="T17" s="122"/>
      <c r="U17" s="247"/>
      <c r="V17" s="247"/>
      <c r="W17" s="122"/>
      <c r="X17" s="247"/>
      <c r="Y17" s="122"/>
      <c r="Z17" s="122"/>
      <c r="AA17" s="122"/>
      <c r="AB17" s="247"/>
      <c r="AC17" s="122"/>
      <c r="AD17" s="122"/>
      <c r="AE17" s="122"/>
      <c r="AF17" s="122"/>
      <c r="AG17" s="122"/>
      <c r="AH17" s="122"/>
      <c r="AI17" s="122"/>
      <c r="AJ17" s="91">
        <f t="shared" si="3"/>
        <v>0</v>
      </c>
      <c r="AK17" s="9">
        <f t="shared" si="4"/>
        <v>0</v>
      </c>
      <c r="AL17" s="9">
        <f t="shared" si="5"/>
        <v>0</v>
      </c>
      <c r="AM17" s="80"/>
      <c r="AN17" s="80"/>
    </row>
    <row r="18" ht="21.0" customHeight="1">
      <c r="A18" s="85">
        <v>12.0</v>
      </c>
      <c r="B18" s="113">
        <v>2.253404240059E12</v>
      </c>
      <c r="C18" s="248" t="s">
        <v>478</v>
      </c>
      <c r="D18" s="249" t="s">
        <v>127</v>
      </c>
      <c r="E18" s="121"/>
      <c r="F18" s="247"/>
      <c r="G18" s="122"/>
      <c r="H18" s="247"/>
      <c r="I18" s="122"/>
      <c r="J18" s="122"/>
      <c r="K18" s="122"/>
      <c r="L18" s="122"/>
      <c r="M18" s="247"/>
      <c r="N18" s="247"/>
      <c r="O18" s="251"/>
      <c r="P18" s="122"/>
      <c r="Q18" s="122"/>
      <c r="R18" s="122"/>
      <c r="S18" s="122"/>
      <c r="T18" s="122"/>
      <c r="U18" s="247"/>
      <c r="V18" s="247"/>
      <c r="W18" s="122"/>
      <c r="X18" s="247"/>
      <c r="Y18" s="122"/>
      <c r="Z18" s="122"/>
      <c r="AA18" s="122"/>
      <c r="AB18" s="247"/>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48" t="s">
        <v>479</v>
      </c>
      <c r="D19" s="249" t="s">
        <v>347</v>
      </c>
      <c r="E19" s="121"/>
      <c r="F19" s="247"/>
      <c r="G19" s="122"/>
      <c r="H19" s="247"/>
      <c r="I19" s="122"/>
      <c r="J19" s="122"/>
      <c r="K19" s="122"/>
      <c r="L19" s="122"/>
      <c r="M19" s="247"/>
      <c r="N19" s="247"/>
      <c r="O19" s="122"/>
      <c r="P19" s="122"/>
      <c r="Q19" s="122"/>
      <c r="R19" s="122"/>
      <c r="S19" s="122"/>
      <c r="T19" s="122"/>
      <c r="U19" s="247"/>
      <c r="V19" s="247"/>
      <c r="W19" s="122"/>
      <c r="X19" s="247"/>
      <c r="Y19" s="122"/>
      <c r="Z19" s="122"/>
      <c r="AA19" s="122"/>
      <c r="AB19" s="247"/>
      <c r="AC19" s="122"/>
      <c r="AD19" s="122"/>
      <c r="AE19" s="122"/>
      <c r="AF19" s="122"/>
      <c r="AG19" s="122"/>
      <c r="AH19" s="122"/>
      <c r="AI19" s="122"/>
      <c r="AJ19" s="91">
        <f t="shared" si="3"/>
        <v>0</v>
      </c>
      <c r="AK19" s="9">
        <f t="shared" si="4"/>
        <v>0</v>
      </c>
      <c r="AL19" s="9">
        <f t="shared" si="5"/>
        <v>0</v>
      </c>
      <c r="AM19" s="80"/>
      <c r="AN19" s="80"/>
    </row>
    <row r="20" ht="21.0" customHeight="1">
      <c r="A20" s="85">
        <v>14.0</v>
      </c>
      <c r="B20" s="113">
        <v>2.253403020137E12</v>
      </c>
      <c r="C20" s="248" t="s">
        <v>480</v>
      </c>
      <c r="D20" s="249" t="s">
        <v>75</v>
      </c>
      <c r="E20" s="121"/>
      <c r="F20" s="247"/>
      <c r="G20" s="122"/>
      <c r="H20" s="247"/>
      <c r="I20" s="122"/>
      <c r="J20" s="122"/>
      <c r="K20" s="122"/>
      <c r="L20" s="122"/>
      <c r="M20" s="247"/>
      <c r="N20" s="247"/>
      <c r="O20" s="251"/>
      <c r="P20" s="122"/>
      <c r="Q20" s="122"/>
      <c r="R20" s="122"/>
      <c r="S20" s="122"/>
      <c r="T20" s="122"/>
      <c r="U20" s="247"/>
      <c r="V20" s="247"/>
      <c r="W20" s="122"/>
      <c r="X20" s="247"/>
      <c r="Y20" s="122"/>
      <c r="Z20" s="122"/>
      <c r="AA20" s="122"/>
      <c r="AB20" s="247"/>
      <c r="AC20" s="122"/>
      <c r="AD20" s="122"/>
      <c r="AE20" s="122"/>
      <c r="AF20" s="122"/>
      <c r="AG20" s="122"/>
      <c r="AH20" s="122"/>
      <c r="AI20" s="122"/>
      <c r="AJ20" s="91">
        <f t="shared" si="3"/>
        <v>0</v>
      </c>
      <c r="AK20" s="9">
        <f t="shared" si="4"/>
        <v>0</v>
      </c>
      <c r="AL20" s="9">
        <f t="shared" si="5"/>
        <v>0</v>
      </c>
      <c r="AM20" s="80"/>
      <c r="AN20" s="80"/>
    </row>
    <row r="21" ht="21.0" customHeight="1">
      <c r="A21" s="85">
        <v>15.0</v>
      </c>
      <c r="B21" s="113">
        <v>2.253403020135E12</v>
      </c>
      <c r="C21" s="248" t="s">
        <v>481</v>
      </c>
      <c r="D21" s="249" t="s">
        <v>75</v>
      </c>
      <c r="E21" s="121"/>
      <c r="F21" s="247"/>
      <c r="G21" s="122"/>
      <c r="H21" s="247"/>
      <c r="I21" s="122"/>
      <c r="J21" s="122"/>
      <c r="K21" s="122"/>
      <c r="L21" s="122"/>
      <c r="M21" s="247"/>
      <c r="N21" s="247"/>
      <c r="O21" s="122"/>
      <c r="P21" s="122"/>
      <c r="Q21" s="122"/>
      <c r="R21" s="122"/>
      <c r="S21" s="122"/>
      <c r="T21" s="122"/>
      <c r="U21" s="247"/>
      <c r="V21" s="247"/>
      <c r="W21" s="122"/>
      <c r="X21" s="247"/>
      <c r="Y21" s="122"/>
      <c r="Z21" s="122"/>
      <c r="AA21" s="122"/>
      <c r="AB21" s="247"/>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48" t="s">
        <v>482</v>
      </c>
      <c r="D22" s="249" t="s">
        <v>134</v>
      </c>
      <c r="E22" s="121"/>
      <c r="F22" s="247"/>
      <c r="G22" s="122"/>
      <c r="H22" s="247"/>
      <c r="I22" s="122"/>
      <c r="J22" s="122"/>
      <c r="K22" s="122"/>
      <c r="L22" s="122"/>
      <c r="M22" s="247"/>
      <c r="N22" s="247"/>
      <c r="O22" s="122"/>
      <c r="P22" s="122"/>
      <c r="Q22" s="122"/>
      <c r="R22" s="122"/>
      <c r="S22" s="122"/>
      <c r="T22" s="122"/>
      <c r="U22" s="247"/>
      <c r="V22" s="247"/>
      <c r="W22" s="122"/>
      <c r="X22" s="247"/>
      <c r="Y22" s="122"/>
      <c r="Z22" s="122"/>
      <c r="AA22" s="122"/>
      <c r="AB22" s="247"/>
      <c r="AC22" s="122"/>
      <c r="AD22" s="122"/>
      <c r="AE22" s="122"/>
      <c r="AF22" s="122"/>
      <c r="AG22" s="122"/>
      <c r="AH22" s="122"/>
      <c r="AI22" s="122"/>
      <c r="AJ22" s="91">
        <f t="shared" si="3"/>
        <v>0</v>
      </c>
      <c r="AK22" s="9">
        <f t="shared" si="4"/>
        <v>0</v>
      </c>
      <c r="AL22" s="9">
        <f t="shared" si="5"/>
        <v>0</v>
      </c>
      <c r="AM22" s="80"/>
      <c r="AN22" s="80"/>
    </row>
    <row r="23" ht="21.0" customHeight="1">
      <c r="A23" s="85">
        <v>17.0</v>
      </c>
      <c r="B23" s="113">
        <v>2.253403020139E12</v>
      </c>
      <c r="C23" s="248" t="s">
        <v>483</v>
      </c>
      <c r="D23" s="249" t="s">
        <v>134</v>
      </c>
      <c r="E23" s="121"/>
      <c r="F23" s="247"/>
      <c r="G23" s="122"/>
      <c r="H23" s="247"/>
      <c r="I23" s="122"/>
      <c r="J23" s="122"/>
      <c r="K23" s="122"/>
      <c r="L23" s="122"/>
      <c r="M23" s="247"/>
      <c r="N23" s="247"/>
      <c r="O23" s="122"/>
      <c r="P23" s="122"/>
      <c r="Q23" s="122"/>
      <c r="R23" s="122"/>
      <c r="S23" s="122"/>
      <c r="T23" s="122"/>
      <c r="U23" s="247"/>
      <c r="V23" s="247"/>
      <c r="W23" s="122"/>
      <c r="X23" s="247"/>
      <c r="Y23" s="122"/>
      <c r="Z23" s="122"/>
      <c r="AA23" s="122"/>
      <c r="AB23" s="247"/>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48" t="s">
        <v>484</v>
      </c>
      <c r="D24" s="249" t="s">
        <v>188</v>
      </c>
      <c r="E24" s="121"/>
      <c r="F24" s="247"/>
      <c r="G24" s="122"/>
      <c r="H24" s="247"/>
      <c r="I24" s="122"/>
      <c r="J24" s="122"/>
      <c r="K24" s="122"/>
      <c r="L24" s="122"/>
      <c r="M24" s="247"/>
      <c r="N24" s="247"/>
      <c r="O24" s="122"/>
      <c r="P24" s="122"/>
      <c r="Q24" s="122"/>
      <c r="R24" s="122"/>
      <c r="S24" s="122"/>
      <c r="T24" s="122"/>
      <c r="U24" s="247"/>
      <c r="V24" s="247"/>
      <c r="W24" s="122"/>
      <c r="X24" s="247"/>
      <c r="Y24" s="122"/>
      <c r="Z24" s="122"/>
      <c r="AA24" s="122"/>
      <c r="AB24" s="247"/>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48" t="s">
        <v>485</v>
      </c>
      <c r="D25" s="249" t="s">
        <v>190</v>
      </c>
      <c r="E25" s="121"/>
      <c r="F25" s="247"/>
      <c r="G25" s="122"/>
      <c r="H25" s="247"/>
      <c r="I25" s="122"/>
      <c r="J25" s="122"/>
      <c r="K25" s="122"/>
      <c r="L25" s="122"/>
      <c r="M25" s="247"/>
      <c r="N25" s="247"/>
      <c r="O25" s="122"/>
      <c r="P25" s="122"/>
      <c r="Q25" s="122"/>
      <c r="R25" s="122"/>
      <c r="S25" s="122"/>
      <c r="T25" s="122"/>
      <c r="U25" s="247"/>
      <c r="V25" s="247"/>
      <c r="W25" s="122"/>
      <c r="X25" s="247"/>
      <c r="Y25" s="122"/>
      <c r="Z25" s="122"/>
      <c r="AA25" s="122"/>
      <c r="AB25" s="247"/>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48" t="s">
        <v>486</v>
      </c>
      <c r="D26" s="249" t="s">
        <v>487</v>
      </c>
      <c r="E26" s="121"/>
      <c r="F26" s="247"/>
      <c r="G26" s="122"/>
      <c r="H26" s="247"/>
      <c r="I26" s="122"/>
      <c r="J26" s="122"/>
      <c r="K26" s="122"/>
      <c r="L26" s="122"/>
      <c r="M26" s="247"/>
      <c r="N26" s="247"/>
      <c r="O26" s="122"/>
      <c r="P26" s="122"/>
      <c r="Q26" s="122"/>
      <c r="R26" s="122"/>
      <c r="S26" s="122"/>
      <c r="T26" s="122"/>
      <c r="U26" s="247"/>
      <c r="V26" s="247"/>
      <c r="W26" s="122"/>
      <c r="X26" s="247"/>
      <c r="Y26" s="122"/>
      <c r="Z26" s="122"/>
      <c r="AA26" s="122"/>
      <c r="AB26" s="247"/>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48" t="s">
        <v>317</v>
      </c>
      <c r="D27" s="249" t="s">
        <v>140</v>
      </c>
      <c r="E27" s="121"/>
      <c r="F27" s="247"/>
      <c r="G27" s="122"/>
      <c r="H27" s="247"/>
      <c r="I27" s="122"/>
      <c r="J27" s="122"/>
      <c r="K27" s="122"/>
      <c r="L27" s="122"/>
      <c r="M27" s="247"/>
      <c r="N27" s="247"/>
      <c r="O27" s="122"/>
      <c r="P27" s="122"/>
      <c r="Q27" s="122"/>
      <c r="R27" s="122"/>
      <c r="S27" s="122"/>
      <c r="T27" s="122"/>
      <c r="U27" s="247"/>
      <c r="V27" s="247"/>
      <c r="W27" s="122"/>
      <c r="X27" s="247"/>
      <c r="Y27" s="122"/>
      <c r="Z27" s="122"/>
      <c r="AA27" s="122"/>
      <c r="AB27" s="247"/>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48" t="s">
        <v>176</v>
      </c>
      <c r="D28" s="249" t="s">
        <v>195</v>
      </c>
      <c r="E28" s="121"/>
      <c r="F28" s="247"/>
      <c r="G28" s="122"/>
      <c r="H28" s="247"/>
      <c r="I28" s="122"/>
      <c r="J28" s="122"/>
      <c r="K28" s="122"/>
      <c r="L28" s="122"/>
      <c r="M28" s="247"/>
      <c r="N28" s="247"/>
      <c r="O28" s="122"/>
      <c r="P28" s="122"/>
      <c r="Q28" s="122"/>
      <c r="R28" s="122"/>
      <c r="S28" s="122"/>
      <c r="T28" s="122"/>
      <c r="U28" s="247"/>
      <c r="V28" s="247"/>
      <c r="W28" s="122"/>
      <c r="X28" s="247"/>
      <c r="Y28" s="122"/>
      <c r="Z28" s="122"/>
      <c r="AA28" s="122"/>
      <c r="AB28" s="247"/>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48" t="s">
        <v>488</v>
      </c>
      <c r="D29" s="249" t="s">
        <v>359</v>
      </c>
      <c r="E29" s="121"/>
      <c r="F29" s="247"/>
      <c r="G29" s="122"/>
      <c r="H29" s="247"/>
      <c r="I29" s="122"/>
      <c r="J29" s="122"/>
      <c r="K29" s="122"/>
      <c r="L29" s="122"/>
      <c r="M29" s="247"/>
      <c r="N29" s="247"/>
      <c r="O29" s="122"/>
      <c r="P29" s="122"/>
      <c r="Q29" s="122"/>
      <c r="R29" s="122"/>
      <c r="S29" s="122"/>
      <c r="T29" s="122"/>
      <c r="U29" s="247"/>
      <c r="V29" s="247"/>
      <c r="W29" s="122"/>
      <c r="X29" s="247"/>
      <c r="Y29" s="122"/>
      <c r="Z29" s="122"/>
      <c r="AA29" s="122"/>
      <c r="AB29" s="247"/>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48" t="s">
        <v>489</v>
      </c>
      <c r="D30" s="249" t="s">
        <v>83</v>
      </c>
      <c r="E30" s="121"/>
      <c r="F30" s="247"/>
      <c r="G30" s="122"/>
      <c r="H30" s="247"/>
      <c r="I30" s="122"/>
      <c r="J30" s="122"/>
      <c r="K30" s="122"/>
      <c r="L30" s="122"/>
      <c r="M30" s="247"/>
      <c r="N30" s="247"/>
      <c r="O30" s="122"/>
      <c r="P30" s="122"/>
      <c r="Q30" s="122"/>
      <c r="R30" s="122"/>
      <c r="S30" s="122"/>
      <c r="T30" s="122"/>
      <c r="U30" s="247"/>
      <c r="V30" s="247"/>
      <c r="W30" s="122"/>
      <c r="X30" s="247"/>
      <c r="Y30" s="122"/>
      <c r="Z30" s="122"/>
      <c r="AA30" s="122"/>
      <c r="AB30" s="247"/>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48" t="s">
        <v>490</v>
      </c>
      <c r="D31" s="249" t="s">
        <v>491</v>
      </c>
      <c r="E31" s="121"/>
      <c r="F31" s="247"/>
      <c r="G31" s="122"/>
      <c r="H31" s="250"/>
      <c r="I31" s="122"/>
      <c r="J31" s="122"/>
      <c r="K31" s="122"/>
      <c r="L31" s="122"/>
      <c r="M31" s="247"/>
      <c r="N31" s="247"/>
      <c r="O31" s="122"/>
      <c r="P31" s="122"/>
      <c r="Q31" s="122"/>
      <c r="R31" s="122"/>
      <c r="S31" s="122"/>
      <c r="T31" s="122"/>
      <c r="U31" s="247"/>
      <c r="V31" s="247"/>
      <c r="W31" s="122"/>
      <c r="X31" s="247"/>
      <c r="Y31" s="122"/>
      <c r="Z31" s="122"/>
      <c r="AA31" s="122"/>
      <c r="AB31" s="247"/>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48" t="s">
        <v>444</v>
      </c>
      <c r="D32" s="249" t="s">
        <v>145</v>
      </c>
      <c r="E32" s="121"/>
      <c r="F32" s="247"/>
      <c r="G32" s="122"/>
      <c r="H32" s="247"/>
      <c r="I32" s="122"/>
      <c r="J32" s="122"/>
      <c r="K32" s="122"/>
      <c r="L32" s="122"/>
      <c r="M32" s="247"/>
      <c r="N32" s="247"/>
      <c r="O32" s="122"/>
      <c r="P32" s="122"/>
      <c r="Q32" s="122"/>
      <c r="R32" s="122"/>
      <c r="S32" s="122"/>
      <c r="T32" s="122"/>
      <c r="U32" s="247"/>
      <c r="V32" s="247"/>
      <c r="W32" s="122"/>
      <c r="X32" s="247"/>
      <c r="Y32" s="122"/>
      <c r="Z32" s="122"/>
      <c r="AA32" s="122"/>
      <c r="AB32" s="247"/>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48" t="s">
        <v>285</v>
      </c>
      <c r="D33" s="249" t="s">
        <v>492</v>
      </c>
      <c r="E33" s="121"/>
      <c r="F33" s="247"/>
      <c r="G33" s="122"/>
      <c r="H33" s="247"/>
      <c r="I33" s="122"/>
      <c r="J33" s="122"/>
      <c r="K33" s="122"/>
      <c r="L33" s="122"/>
      <c r="M33" s="247"/>
      <c r="N33" s="247"/>
      <c r="O33" s="122"/>
      <c r="P33" s="122"/>
      <c r="Q33" s="122"/>
      <c r="R33" s="122"/>
      <c r="S33" s="122"/>
      <c r="T33" s="122"/>
      <c r="U33" s="247"/>
      <c r="V33" s="247"/>
      <c r="W33" s="122"/>
      <c r="X33" s="247"/>
      <c r="Y33" s="122"/>
      <c r="Z33" s="122"/>
      <c r="AA33" s="122"/>
      <c r="AB33" s="247"/>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48" t="s">
        <v>493</v>
      </c>
      <c r="D34" s="249" t="s">
        <v>92</v>
      </c>
      <c r="E34" s="121"/>
      <c r="F34" s="247"/>
      <c r="G34" s="122"/>
      <c r="H34" s="247"/>
      <c r="I34" s="122"/>
      <c r="J34" s="122"/>
      <c r="K34" s="122"/>
      <c r="L34" s="122"/>
      <c r="M34" s="247"/>
      <c r="N34" s="247"/>
      <c r="O34" s="122"/>
      <c r="P34" s="122"/>
      <c r="Q34" s="122"/>
      <c r="R34" s="122"/>
      <c r="S34" s="122"/>
      <c r="T34" s="122"/>
      <c r="U34" s="247"/>
      <c r="V34" s="247"/>
      <c r="W34" s="122"/>
      <c r="X34" s="247"/>
      <c r="Y34" s="122"/>
      <c r="Z34" s="122"/>
      <c r="AA34" s="122"/>
      <c r="AB34" s="247"/>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48" t="s">
        <v>494</v>
      </c>
      <c r="D35" s="249" t="s">
        <v>495</v>
      </c>
      <c r="E35" s="121"/>
      <c r="F35" s="247"/>
      <c r="G35" s="122"/>
      <c r="H35" s="247"/>
      <c r="I35" s="122"/>
      <c r="J35" s="122"/>
      <c r="K35" s="122"/>
      <c r="L35" s="122"/>
      <c r="M35" s="247"/>
      <c r="N35" s="247"/>
      <c r="O35" s="122"/>
      <c r="P35" s="122"/>
      <c r="Q35" s="122"/>
      <c r="R35" s="122"/>
      <c r="S35" s="122"/>
      <c r="T35" s="122"/>
      <c r="U35" s="247"/>
      <c r="V35" s="247"/>
      <c r="W35" s="122"/>
      <c r="X35" s="247"/>
      <c r="Y35" s="122"/>
      <c r="Z35" s="122"/>
      <c r="AA35" s="122"/>
      <c r="AB35" s="247"/>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48" t="s">
        <v>496</v>
      </c>
      <c r="D36" s="249" t="s">
        <v>495</v>
      </c>
      <c r="E36" s="121"/>
      <c r="F36" s="247"/>
      <c r="G36" s="122"/>
      <c r="H36" s="247"/>
      <c r="I36" s="122"/>
      <c r="J36" s="122"/>
      <c r="K36" s="122"/>
      <c r="L36" s="122"/>
      <c r="M36" s="247"/>
      <c r="N36" s="247"/>
      <c r="O36" s="122"/>
      <c r="P36" s="122"/>
      <c r="Q36" s="122"/>
      <c r="R36" s="122"/>
      <c r="S36" s="122"/>
      <c r="T36" s="122"/>
      <c r="U36" s="247"/>
      <c r="V36" s="247"/>
      <c r="W36" s="122"/>
      <c r="X36" s="247"/>
      <c r="Y36" s="122"/>
      <c r="Z36" s="122"/>
      <c r="AA36" s="122"/>
      <c r="AB36" s="247"/>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48" t="s">
        <v>444</v>
      </c>
      <c r="D37" s="249" t="s">
        <v>495</v>
      </c>
      <c r="E37" s="252"/>
      <c r="F37" s="247"/>
      <c r="G37" s="122"/>
      <c r="H37" s="247"/>
      <c r="I37" s="101"/>
      <c r="J37" s="101"/>
      <c r="K37" s="101"/>
      <c r="L37" s="101"/>
      <c r="M37" s="247"/>
      <c r="N37" s="247"/>
      <c r="O37" s="101"/>
      <c r="P37" s="101"/>
      <c r="Q37" s="101"/>
      <c r="R37" s="101"/>
      <c r="S37" s="101"/>
      <c r="T37" s="101"/>
      <c r="U37" s="247"/>
      <c r="V37" s="247"/>
      <c r="W37" s="101"/>
      <c r="X37" s="247"/>
      <c r="Y37" s="101"/>
      <c r="Z37" s="101"/>
      <c r="AA37" s="101"/>
      <c r="AB37" s="247"/>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48" t="s">
        <v>497</v>
      </c>
      <c r="D38" s="249" t="s">
        <v>498</v>
      </c>
      <c r="E38" s="252"/>
      <c r="F38" s="247"/>
      <c r="G38" s="122"/>
      <c r="H38" s="247"/>
      <c r="I38" s="101"/>
      <c r="J38" s="101"/>
      <c r="K38" s="101"/>
      <c r="L38" s="101"/>
      <c r="M38" s="247"/>
      <c r="N38" s="247"/>
      <c r="O38" s="101"/>
      <c r="P38" s="101"/>
      <c r="Q38" s="101"/>
      <c r="R38" s="101"/>
      <c r="S38" s="101"/>
      <c r="T38" s="101"/>
      <c r="U38" s="247"/>
      <c r="V38" s="101"/>
      <c r="W38" s="101"/>
      <c r="X38" s="247"/>
      <c r="Y38" s="101"/>
      <c r="Z38" s="101"/>
      <c r="AA38" s="101"/>
      <c r="AB38" s="247"/>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48" t="s">
        <v>499</v>
      </c>
      <c r="D39" s="249" t="s">
        <v>388</v>
      </c>
      <c r="E39" s="253"/>
      <c r="F39" s="247"/>
      <c r="G39" s="122"/>
      <c r="H39" s="247"/>
      <c r="I39" s="101"/>
      <c r="J39" s="101"/>
      <c r="K39" s="101"/>
      <c r="L39" s="101"/>
      <c r="M39" s="247"/>
      <c r="N39" s="247"/>
      <c r="O39" s="101"/>
      <c r="P39" s="101"/>
      <c r="Q39" s="101"/>
      <c r="R39" s="101"/>
      <c r="S39" s="101"/>
      <c r="T39" s="101"/>
      <c r="U39" s="247"/>
      <c r="V39" s="101"/>
      <c r="W39" s="101"/>
      <c r="X39" s="247"/>
      <c r="Y39" s="101"/>
      <c r="Z39" s="101"/>
      <c r="AA39" s="101"/>
      <c r="AB39" s="247"/>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48" t="s">
        <v>500</v>
      </c>
      <c r="D40" s="249" t="s">
        <v>264</v>
      </c>
      <c r="E40" s="121"/>
      <c r="F40" s="247"/>
      <c r="G40" s="122"/>
      <c r="H40" s="247"/>
      <c r="I40" s="101"/>
      <c r="J40" s="101"/>
      <c r="K40" s="101"/>
      <c r="L40" s="101"/>
      <c r="M40" s="247"/>
      <c r="N40" s="247"/>
      <c r="O40" s="122"/>
      <c r="P40" s="122"/>
      <c r="Q40" s="122"/>
      <c r="R40" s="122"/>
      <c r="S40" s="122"/>
      <c r="T40" s="122"/>
      <c r="U40" s="247"/>
      <c r="V40" s="247"/>
      <c r="W40" s="122"/>
      <c r="X40" s="247"/>
      <c r="Y40" s="122"/>
      <c r="Z40" s="122"/>
      <c r="AA40" s="122"/>
      <c r="AB40" s="247"/>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48" t="s">
        <v>501</v>
      </c>
      <c r="D41" s="249" t="s">
        <v>502</v>
      </c>
      <c r="E41" s="121"/>
      <c r="F41" s="247"/>
      <c r="G41" s="122"/>
      <c r="H41" s="247"/>
      <c r="I41" s="122"/>
      <c r="J41" s="122"/>
      <c r="K41" s="122"/>
      <c r="L41" s="122"/>
      <c r="M41" s="247"/>
      <c r="N41" s="247"/>
      <c r="O41" s="122"/>
      <c r="P41" s="122"/>
      <c r="Q41" s="122"/>
      <c r="R41" s="122"/>
      <c r="S41" s="122"/>
      <c r="T41" s="122"/>
      <c r="U41" s="247"/>
      <c r="V41" s="247"/>
      <c r="W41" s="122"/>
      <c r="X41" s="247"/>
      <c r="Y41" s="122"/>
      <c r="Z41" s="122"/>
      <c r="AA41" s="122"/>
      <c r="AB41" s="247"/>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48" t="s">
        <v>503</v>
      </c>
      <c r="D42" s="249" t="s">
        <v>98</v>
      </c>
      <c r="E42" s="121"/>
      <c r="F42" s="247"/>
      <c r="G42" s="122"/>
      <c r="H42" s="247"/>
      <c r="I42" s="122"/>
      <c r="J42" s="122"/>
      <c r="K42" s="122"/>
      <c r="L42" s="122"/>
      <c r="M42" s="247"/>
      <c r="N42" s="247"/>
      <c r="O42" s="122"/>
      <c r="P42" s="122"/>
      <c r="Q42" s="122"/>
      <c r="R42" s="122"/>
      <c r="S42" s="122"/>
      <c r="T42" s="122"/>
      <c r="U42" s="247"/>
      <c r="V42" s="247"/>
      <c r="W42" s="122"/>
      <c r="X42" s="247"/>
      <c r="Y42" s="122"/>
      <c r="Z42" s="122"/>
      <c r="AA42" s="122"/>
      <c r="AB42" s="247"/>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48" t="s">
        <v>504</v>
      </c>
      <c r="D43" s="249" t="s">
        <v>325</v>
      </c>
      <c r="E43" s="121"/>
      <c r="F43" s="247"/>
      <c r="G43" s="122"/>
      <c r="H43" s="247"/>
      <c r="I43" s="122"/>
      <c r="J43" s="122"/>
      <c r="K43" s="122"/>
      <c r="L43" s="122"/>
      <c r="M43" s="247"/>
      <c r="N43" s="247"/>
      <c r="O43" s="122"/>
      <c r="P43" s="122"/>
      <c r="Q43" s="122"/>
      <c r="R43" s="122"/>
      <c r="S43" s="122"/>
      <c r="T43" s="122"/>
      <c r="U43" s="247"/>
      <c r="V43" s="247"/>
      <c r="W43" s="122"/>
      <c r="X43" s="247"/>
      <c r="Y43" s="122"/>
      <c r="Z43" s="122"/>
      <c r="AA43" s="122"/>
      <c r="AB43" s="247"/>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48" t="s">
        <v>505</v>
      </c>
      <c r="D44" s="249" t="s">
        <v>253</v>
      </c>
      <c r="E44" s="121"/>
      <c r="F44" s="247"/>
      <c r="G44" s="122"/>
      <c r="H44" s="250"/>
      <c r="I44" s="122"/>
      <c r="J44" s="251"/>
      <c r="K44" s="122"/>
      <c r="L44" s="122"/>
      <c r="M44" s="250"/>
      <c r="N44" s="247"/>
      <c r="O44" s="251"/>
      <c r="P44" s="122"/>
      <c r="Q44" s="122"/>
      <c r="R44" s="122"/>
      <c r="S44" s="122"/>
      <c r="T44" s="122"/>
      <c r="U44" s="247"/>
      <c r="V44" s="250"/>
      <c r="W44" s="122"/>
      <c r="X44" s="247"/>
      <c r="Y44" s="122"/>
      <c r="Z44" s="122"/>
      <c r="AA44" s="122"/>
      <c r="AB44" s="247"/>
      <c r="AC44" s="251"/>
      <c r="AD44" s="122"/>
      <c r="AE44" s="122"/>
      <c r="AF44" s="251"/>
      <c r="AG44" s="122"/>
      <c r="AH44" s="122"/>
      <c r="AI44" s="122"/>
      <c r="AJ44" s="91">
        <f t="shared" si="3"/>
        <v>0</v>
      </c>
      <c r="AK44" s="9">
        <f t="shared" si="4"/>
        <v>0</v>
      </c>
      <c r="AL44" s="9">
        <f t="shared" si="5"/>
        <v>0</v>
      </c>
      <c r="AM44" s="80"/>
      <c r="AN44" s="80"/>
    </row>
    <row r="45" ht="21.0" customHeight="1">
      <c r="A45" s="85"/>
      <c r="B45" s="113"/>
      <c r="C45" s="248"/>
      <c r="D45" s="249"/>
      <c r="E45" s="121"/>
      <c r="F45" s="247"/>
      <c r="G45" s="122"/>
      <c r="H45" s="247"/>
      <c r="I45" s="122"/>
      <c r="J45" s="122"/>
      <c r="K45" s="122"/>
      <c r="L45" s="122"/>
      <c r="M45" s="247"/>
      <c r="N45" s="247"/>
      <c r="O45" s="122"/>
      <c r="P45" s="122"/>
      <c r="Q45" s="122"/>
      <c r="R45" s="122"/>
      <c r="S45" s="122"/>
      <c r="T45" s="122"/>
      <c r="U45" s="247"/>
      <c r="V45" s="247"/>
      <c r="W45" s="122"/>
      <c r="X45" s="247"/>
      <c r="Y45" s="122"/>
      <c r="Z45" s="122"/>
      <c r="AA45" s="122"/>
      <c r="AB45" s="247"/>
      <c r="AC45" s="122"/>
      <c r="AD45" s="122"/>
      <c r="AE45" s="122"/>
      <c r="AF45" s="122"/>
      <c r="AG45" s="122"/>
      <c r="AH45" s="122"/>
      <c r="AI45" s="122"/>
      <c r="AJ45" s="91"/>
      <c r="AK45" s="9"/>
      <c r="AL45" s="9"/>
      <c r="AM45" s="80"/>
      <c r="AN45" s="80"/>
    </row>
    <row r="46" ht="21.0" customHeight="1">
      <c r="A46" s="85"/>
      <c r="B46" s="113"/>
      <c r="C46" s="248"/>
      <c r="D46" s="249"/>
      <c r="E46" s="121"/>
      <c r="F46" s="247"/>
      <c r="G46" s="122"/>
      <c r="H46" s="247"/>
      <c r="I46" s="122"/>
      <c r="J46" s="122"/>
      <c r="K46" s="122"/>
      <c r="L46" s="122"/>
      <c r="M46" s="247"/>
      <c r="N46" s="247"/>
      <c r="O46" s="122"/>
      <c r="P46" s="122"/>
      <c r="Q46" s="122"/>
      <c r="R46" s="122"/>
      <c r="S46" s="122"/>
      <c r="T46" s="122"/>
      <c r="U46" s="247"/>
      <c r="V46" s="247"/>
      <c r="W46" s="122"/>
      <c r="X46" s="247"/>
      <c r="Y46" s="122"/>
      <c r="Z46" s="122"/>
      <c r="AA46" s="122"/>
      <c r="AB46" s="247"/>
      <c r="AC46" s="122"/>
      <c r="AD46" s="122"/>
      <c r="AE46" s="122"/>
      <c r="AF46" s="122"/>
      <c r="AG46" s="122"/>
      <c r="AH46" s="122"/>
      <c r="AI46" s="122"/>
      <c r="AJ46" s="91"/>
      <c r="AK46" s="9"/>
      <c r="AL46" s="9"/>
      <c r="AM46" s="80"/>
      <c r="AN46" s="80"/>
    </row>
    <row r="47" ht="21.0" customHeight="1">
      <c r="A47" s="85"/>
      <c r="B47" s="113"/>
      <c r="C47" s="248"/>
      <c r="D47" s="249"/>
      <c r="E47" s="121"/>
      <c r="F47" s="247"/>
      <c r="G47" s="122"/>
      <c r="H47" s="247"/>
      <c r="I47" s="122"/>
      <c r="J47" s="122"/>
      <c r="K47" s="122"/>
      <c r="L47" s="122"/>
      <c r="M47" s="247"/>
      <c r="N47" s="247"/>
      <c r="O47" s="122"/>
      <c r="P47" s="122"/>
      <c r="Q47" s="122"/>
      <c r="R47" s="122"/>
      <c r="S47" s="122"/>
      <c r="T47" s="122"/>
      <c r="U47" s="247"/>
      <c r="V47" s="247"/>
      <c r="W47" s="122"/>
      <c r="X47" s="247"/>
      <c r="Y47" s="122"/>
      <c r="Z47" s="122"/>
      <c r="AA47" s="122"/>
      <c r="AB47" s="247"/>
      <c r="AC47" s="122"/>
      <c r="AD47" s="122"/>
      <c r="AE47" s="122"/>
      <c r="AF47" s="122"/>
      <c r="AG47" s="122"/>
      <c r="AH47" s="122"/>
      <c r="AI47" s="122"/>
      <c r="AJ47" s="91"/>
      <c r="AK47" s="9"/>
      <c r="AL47" s="9"/>
      <c r="AM47" s="80"/>
      <c r="AN47" s="80"/>
    </row>
    <row r="48" ht="21.0" customHeight="1">
      <c r="A48" s="85"/>
      <c r="B48" s="113"/>
      <c r="C48" s="248"/>
      <c r="D48" s="249"/>
      <c r="E48" s="121"/>
      <c r="F48" s="247"/>
      <c r="G48" s="122"/>
      <c r="H48" s="247"/>
      <c r="I48" s="122"/>
      <c r="J48" s="122"/>
      <c r="K48" s="122"/>
      <c r="L48" s="122"/>
      <c r="M48" s="247"/>
      <c r="N48" s="247"/>
      <c r="O48" s="122"/>
      <c r="P48" s="122"/>
      <c r="Q48" s="122"/>
      <c r="R48" s="122"/>
      <c r="S48" s="122"/>
      <c r="T48" s="122"/>
      <c r="U48" s="247"/>
      <c r="V48" s="247"/>
      <c r="W48" s="122"/>
      <c r="X48" s="247"/>
      <c r="Y48" s="122"/>
      <c r="Z48" s="122"/>
      <c r="AA48" s="122"/>
      <c r="AB48" s="247"/>
      <c r="AC48" s="122"/>
      <c r="AD48" s="122"/>
      <c r="AE48" s="122"/>
      <c r="AF48" s="122"/>
      <c r="AG48" s="122"/>
      <c r="AH48" s="122"/>
      <c r="AI48" s="122"/>
      <c r="AJ48" s="91"/>
      <c r="AK48" s="9"/>
      <c r="AL48" s="9"/>
      <c r="AM48" s="80"/>
      <c r="AN48" s="80"/>
    </row>
    <row r="49" ht="21.0" customHeight="1">
      <c r="A49" s="85"/>
      <c r="B49" s="113"/>
      <c r="C49" s="248"/>
      <c r="D49" s="249"/>
      <c r="E49" s="121"/>
      <c r="F49" s="247"/>
      <c r="G49" s="122"/>
      <c r="H49" s="247"/>
      <c r="I49" s="122"/>
      <c r="J49" s="122"/>
      <c r="K49" s="122"/>
      <c r="L49" s="122"/>
      <c r="M49" s="247"/>
      <c r="N49" s="247"/>
      <c r="O49" s="122"/>
      <c r="P49" s="122"/>
      <c r="Q49" s="122"/>
      <c r="R49" s="122"/>
      <c r="S49" s="122"/>
      <c r="T49" s="122"/>
      <c r="U49" s="247"/>
      <c r="V49" s="247"/>
      <c r="W49" s="122"/>
      <c r="X49" s="247"/>
      <c r="Y49" s="122"/>
      <c r="Z49" s="122"/>
      <c r="AA49" s="122"/>
      <c r="AB49" s="247"/>
      <c r="AC49" s="122"/>
      <c r="AD49" s="122"/>
      <c r="AE49" s="122"/>
      <c r="AF49" s="122"/>
      <c r="AG49" s="122"/>
      <c r="AH49" s="122"/>
      <c r="AI49" s="122"/>
      <c r="AJ49" s="91"/>
      <c r="AK49" s="9"/>
      <c r="AL49" s="9"/>
      <c r="AM49" s="80"/>
      <c r="AN49" s="80"/>
    </row>
    <row r="50" ht="21.0" customHeight="1">
      <c r="A50" s="85"/>
      <c r="B50" s="113"/>
      <c r="C50" s="248"/>
      <c r="D50" s="249"/>
      <c r="E50" s="121"/>
      <c r="F50" s="247"/>
      <c r="G50" s="122"/>
      <c r="H50" s="247"/>
      <c r="I50" s="122"/>
      <c r="J50" s="122"/>
      <c r="K50" s="122"/>
      <c r="L50" s="122"/>
      <c r="M50" s="247"/>
      <c r="N50" s="247"/>
      <c r="O50" s="122"/>
      <c r="P50" s="122"/>
      <c r="Q50" s="122"/>
      <c r="R50" s="122"/>
      <c r="S50" s="122"/>
      <c r="T50" s="122"/>
      <c r="U50" s="247"/>
      <c r="V50" s="247"/>
      <c r="W50" s="122"/>
      <c r="X50" s="247"/>
      <c r="Y50" s="122"/>
      <c r="Z50" s="122"/>
      <c r="AA50" s="122"/>
      <c r="AB50" s="247"/>
      <c r="AC50" s="122"/>
      <c r="AD50" s="122"/>
      <c r="AE50" s="122"/>
      <c r="AF50" s="122"/>
      <c r="AG50" s="122"/>
      <c r="AH50" s="122"/>
      <c r="AI50" s="122"/>
      <c r="AJ50" s="91"/>
      <c r="AK50" s="9"/>
      <c r="AL50" s="9"/>
      <c r="AM50" s="80"/>
      <c r="AN50" s="80"/>
    </row>
    <row r="51" ht="21.0" customHeight="1">
      <c r="A51" s="85"/>
      <c r="B51" s="113"/>
      <c r="C51" s="248"/>
      <c r="D51" s="249"/>
      <c r="E51" s="121"/>
      <c r="F51" s="247"/>
      <c r="G51" s="122"/>
      <c r="H51" s="247"/>
      <c r="I51" s="122"/>
      <c r="J51" s="122"/>
      <c r="K51" s="122"/>
      <c r="L51" s="122"/>
      <c r="M51" s="247"/>
      <c r="N51" s="247"/>
      <c r="O51" s="122"/>
      <c r="P51" s="122"/>
      <c r="Q51" s="122"/>
      <c r="R51" s="122"/>
      <c r="S51" s="122"/>
      <c r="T51" s="122"/>
      <c r="U51" s="247"/>
      <c r="V51" s="247"/>
      <c r="W51" s="122"/>
      <c r="X51" s="247"/>
      <c r="Y51" s="122"/>
      <c r="Z51" s="122"/>
      <c r="AA51" s="122"/>
      <c r="AB51" s="247"/>
      <c r="AC51" s="122"/>
      <c r="AD51" s="122"/>
      <c r="AE51" s="122"/>
      <c r="AF51" s="122"/>
      <c r="AG51" s="122"/>
      <c r="AH51" s="122"/>
      <c r="AI51" s="122"/>
      <c r="AJ51" s="91"/>
      <c r="AK51" s="9"/>
      <c r="AL51" s="9"/>
      <c r="AM51" s="80"/>
      <c r="AN51" s="80"/>
    </row>
    <row r="52" ht="21.0" customHeight="1">
      <c r="A52" s="85"/>
      <c r="B52" s="254"/>
      <c r="C52" s="255"/>
      <c r="D52" s="249"/>
      <c r="E52" s="121"/>
      <c r="F52" s="247"/>
      <c r="G52" s="122"/>
      <c r="H52" s="247"/>
      <c r="I52" s="122"/>
      <c r="J52" s="122"/>
      <c r="K52" s="122"/>
      <c r="L52" s="122"/>
      <c r="M52" s="247"/>
      <c r="N52" s="247"/>
      <c r="O52" s="122"/>
      <c r="P52" s="122"/>
      <c r="Q52" s="122"/>
      <c r="R52" s="122"/>
      <c r="S52" s="122"/>
      <c r="T52" s="122"/>
      <c r="U52" s="247"/>
      <c r="V52" s="247"/>
      <c r="W52" s="122"/>
      <c r="X52" s="247"/>
      <c r="Y52" s="122"/>
      <c r="Z52" s="122"/>
      <c r="AA52" s="122"/>
      <c r="AB52" s="247"/>
      <c r="AC52" s="122"/>
      <c r="AD52" s="122"/>
      <c r="AE52" s="122"/>
      <c r="AF52" s="122"/>
      <c r="AG52" s="122"/>
      <c r="AH52" s="122"/>
      <c r="AI52" s="122"/>
      <c r="AJ52" s="91"/>
      <c r="AK52" s="9"/>
      <c r="AL52" s="9"/>
      <c r="AM52" s="80"/>
      <c r="AN52" s="80"/>
    </row>
    <row r="53" ht="21.0" customHeight="1">
      <c r="A53" s="85"/>
      <c r="B53" s="254"/>
      <c r="C53" s="255"/>
      <c r="D53" s="249"/>
      <c r="E53" s="121"/>
      <c r="F53" s="247"/>
      <c r="G53" s="122"/>
      <c r="H53" s="247"/>
      <c r="I53" s="122"/>
      <c r="J53" s="122"/>
      <c r="K53" s="122"/>
      <c r="L53" s="122"/>
      <c r="M53" s="247"/>
      <c r="N53" s="247"/>
      <c r="O53" s="122"/>
      <c r="P53" s="122"/>
      <c r="Q53" s="122"/>
      <c r="R53" s="122"/>
      <c r="S53" s="122"/>
      <c r="T53" s="122"/>
      <c r="U53" s="247"/>
      <c r="V53" s="247"/>
      <c r="W53" s="122"/>
      <c r="X53" s="247"/>
      <c r="Y53" s="122"/>
      <c r="Z53" s="122"/>
      <c r="AA53" s="122"/>
      <c r="AB53" s="247"/>
      <c r="AC53" s="122"/>
      <c r="AD53" s="122"/>
      <c r="AE53" s="122"/>
      <c r="AF53" s="122"/>
      <c r="AG53" s="122"/>
      <c r="AH53" s="122"/>
      <c r="AI53" s="122"/>
      <c r="AJ53" s="91"/>
      <c r="AK53" s="9"/>
      <c r="AL53" s="9"/>
      <c r="AM53" s="80"/>
      <c r="AN53" s="80"/>
    </row>
    <row r="54" ht="21.0" customHeight="1">
      <c r="A54" s="85"/>
      <c r="B54" s="254"/>
      <c r="C54" s="255"/>
      <c r="D54" s="249"/>
      <c r="E54" s="121"/>
      <c r="F54" s="247"/>
      <c r="G54" s="122"/>
      <c r="H54" s="247"/>
      <c r="I54" s="122"/>
      <c r="J54" s="122"/>
      <c r="K54" s="122"/>
      <c r="L54" s="122"/>
      <c r="M54" s="247"/>
      <c r="N54" s="247"/>
      <c r="O54" s="122"/>
      <c r="P54" s="122"/>
      <c r="Q54" s="122"/>
      <c r="R54" s="122"/>
      <c r="S54" s="122"/>
      <c r="T54" s="122"/>
      <c r="U54" s="247"/>
      <c r="V54" s="247"/>
      <c r="W54" s="122"/>
      <c r="X54" s="247"/>
      <c r="Y54" s="122"/>
      <c r="Z54" s="122"/>
      <c r="AA54" s="122"/>
      <c r="AB54" s="247"/>
      <c r="AC54" s="122"/>
      <c r="AD54" s="122"/>
      <c r="AE54" s="122"/>
      <c r="AF54" s="122"/>
      <c r="AG54" s="122"/>
      <c r="AH54" s="122"/>
      <c r="AI54" s="122"/>
      <c r="AJ54" s="91"/>
      <c r="AK54" s="9"/>
      <c r="AL54" s="9"/>
      <c r="AM54" s="80"/>
      <c r="AN54" s="80"/>
    </row>
    <row r="55" ht="21.0" customHeight="1">
      <c r="A55" s="85"/>
      <c r="B55" s="254"/>
      <c r="C55" s="255"/>
      <c r="D55" s="249"/>
      <c r="E55" s="121"/>
      <c r="F55" s="247"/>
      <c r="G55" s="122"/>
      <c r="H55" s="247"/>
      <c r="I55" s="122"/>
      <c r="J55" s="122"/>
      <c r="K55" s="122"/>
      <c r="L55" s="122"/>
      <c r="M55" s="247"/>
      <c r="N55" s="247"/>
      <c r="O55" s="122"/>
      <c r="P55" s="122"/>
      <c r="Q55" s="122"/>
      <c r="R55" s="122"/>
      <c r="S55" s="122"/>
      <c r="T55" s="122"/>
      <c r="U55" s="247"/>
      <c r="V55" s="247"/>
      <c r="W55" s="122"/>
      <c r="X55" s="247"/>
      <c r="Y55" s="122"/>
      <c r="Z55" s="122"/>
      <c r="AA55" s="122"/>
      <c r="AB55" s="247"/>
      <c r="AC55" s="122"/>
      <c r="AD55" s="122"/>
      <c r="AE55" s="122"/>
      <c r="AF55" s="122"/>
      <c r="AG55" s="122"/>
      <c r="AH55" s="122"/>
      <c r="AI55" s="122"/>
      <c r="AJ55" s="91"/>
      <c r="AK55" s="9"/>
      <c r="AL55" s="9"/>
      <c r="AM55" s="80"/>
      <c r="AN55" s="80"/>
    </row>
    <row r="56" ht="21.0" customHeight="1">
      <c r="A56" s="85"/>
      <c r="B56" s="254"/>
      <c r="C56" s="255"/>
      <c r="D56" s="249"/>
      <c r="E56" s="121"/>
      <c r="F56" s="247"/>
      <c r="G56" s="122"/>
      <c r="H56" s="247"/>
      <c r="I56" s="122"/>
      <c r="J56" s="122"/>
      <c r="K56" s="122"/>
      <c r="L56" s="122"/>
      <c r="M56" s="247"/>
      <c r="N56" s="247"/>
      <c r="O56" s="122"/>
      <c r="P56" s="122"/>
      <c r="Q56" s="122"/>
      <c r="R56" s="122"/>
      <c r="S56" s="122"/>
      <c r="T56" s="122"/>
      <c r="U56" s="247"/>
      <c r="V56" s="247"/>
      <c r="W56" s="122"/>
      <c r="X56" s="247"/>
      <c r="Y56" s="122"/>
      <c r="Z56" s="122"/>
      <c r="AA56" s="122"/>
      <c r="AB56" s="247"/>
      <c r="AC56" s="122"/>
      <c r="AD56" s="122"/>
      <c r="AE56" s="122"/>
      <c r="AF56" s="122"/>
      <c r="AG56" s="122"/>
      <c r="AH56" s="122"/>
      <c r="AI56" s="122"/>
      <c r="AJ56" s="91"/>
      <c r="AK56" s="9"/>
      <c r="AL56" s="9"/>
      <c r="AM56" s="80"/>
      <c r="AN56" s="80"/>
    </row>
    <row r="57" ht="21.0" customHeight="1">
      <c r="A57" s="85"/>
      <c r="B57" s="85"/>
      <c r="C57" s="119"/>
      <c r="D57" s="120"/>
      <c r="E57" s="121"/>
      <c r="F57" s="247"/>
      <c r="G57" s="122"/>
      <c r="H57" s="247"/>
      <c r="I57" s="122"/>
      <c r="J57" s="122"/>
      <c r="K57" s="122"/>
      <c r="L57" s="122"/>
      <c r="M57" s="247"/>
      <c r="N57" s="247"/>
      <c r="O57" s="122"/>
      <c r="P57" s="122"/>
      <c r="Q57" s="122"/>
      <c r="R57" s="122"/>
      <c r="S57" s="122"/>
      <c r="T57" s="122"/>
      <c r="U57" s="247"/>
      <c r="V57" s="247"/>
      <c r="W57" s="122"/>
      <c r="X57" s="247"/>
      <c r="Y57" s="122"/>
      <c r="Z57" s="122"/>
      <c r="AA57" s="122"/>
      <c r="AB57" s="247"/>
      <c r="AC57" s="122"/>
      <c r="AD57" s="122"/>
      <c r="AE57" s="122"/>
      <c r="AF57" s="122"/>
      <c r="AG57" s="122"/>
      <c r="AH57" s="122"/>
      <c r="AI57" s="122"/>
      <c r="AJ57" s="91"/>
      <c r="AK57" s="9"/>
      <c r="AL57" s="9"/>
      <c r="AM57" s="80"/>
      <c r="AN57" s="80"/>
    </row>
    <row r="58" ht="21.0" customHeight="1">
      <c r="A58" s="170"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56">
        <f t="shared" ref="AJ58:AL58" si="6">SUM(AJ7:AJ42)</f>
        <v>0</v>
      </c>
      <c r="AK58" s="256">
        <f t="shared" si="6"/>
        <v>0</v>
      </c>
      <c r="AL58" s="256">
        <f t="shared" si="6"/>
        <v>0</v>
      </c>
      <c r="AM58" s="172"/>
      <c r="AN58" s="172"/>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2.255103040063E12</v>
      </c>
      <c r="C11" s="263" t="s">
        <v>238</v>
      </c>
      <c r="D11" s="264" t="s">
        <v>52</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2.253404240056E12</v>
      </c>
      <c r="C12" s="93" t="s">
        <v>222</v>
      </c>
      <c r="D12" s="94" t="s">
        <v>513</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2.253401130067E12</v>
      </c>
      <c r="C34" s="93" t="s">
        <v>539</v>
      </c>
      <c r="D34" s="94" t="s">
        <v>312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59"/>
      <c r="AN39" s="259"/>
      <c r="AO39" s="259"/>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1">
        <f t="shared" si="4"/>
        <v>0</v>
      </c>
      <c r="AL51" s="91">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2.25510304006E12</v>
      </c>
      <c r="C8" s="93" t="s">
        <v>555</v>
      </c>
      <c r="D8" s="94" t="s">
        <v>455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90"/>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2.255103040062E12</v>
      </c>
      <c r="C11" s="263" t="s">
        <v>560</v>
      </c>
      <c r="D11" s="264"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0"/>
      <c r="AH21" s="89"/>
      <c r="AI21" s="89"/>
      <c r="AJ21" s="91">
        <f t="shared" si="3"/>
        <v>0</v>
      </c>
      <c r="AK21" s="9">
        <f t="shared" si="4"/>
        <v>0</v>
      </c>
      <c r="AL21" s="9">
        <f t="shared" si="5"/>
        <v>0</v>
      </c>
      <c r="AM21" s="259"/>
      <c r="AN21" s="259"/>
      <c r="AO21" s="259"/>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2.258102050077E12</v>
      </c>
      <c r="C25" s="93" t="s">
        <v>579</v>
      </c>
      <c r="D25" s="94" t="s">
        <v>71</v>
      </c>
      <c r="E25" s="89"/>
      <c r="F25" s="89"/>
      <c r="G25" s="89"/>
      <c r="H25" s="89"/>
      <c r="I25" s="89"/>
      <c r="J25" s="90" t="s">
        <v>42</v>
      </c>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1</v>
      </c>
      <c r="AL25" s="9">
        <f t="shared" si="5"/>
        <v>0</v>
      </c>
      <c r="AM25" s="259"/>
      <c r="AN25" s="259"/>
      <c r="AO25" s="259"/>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2.253403020121E12</v>
      </c>
      <c r="C39" s="93" t="s">
        <v>593</v>
      </c>
      <c r="D39" s="94" t="s">
        <v>386</v>
      </c>
      <c r="E39" s="89"/>
      <c r="F39" s="90" t="s">
        <v>42</v>
      </c>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1</v>
      </c>
      <c r="AL39" s="9">
        <f t="shared" si="5"/>
        <v>0</v>
      </c>
      <c r="AM39" s="259"/>
      <c r="AN39" s="259"/>
      <c r="AO39" s="259"/>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
        <f t="shared" si="4"/>
        <v>0</v>
      </c>
      <c r="AL51" s="9">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2</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t="s">
        <v>612</v>
      </c>
      <c r="C11" s="263" t="s">
        <v>613</v>
      </c>
      <c r="D11" s="264"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65"/>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65"/>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65"/>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65"/>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58" t="s">
        <v>36</v>
      </c>
      <c r="J4" s="74"/>
      <c r="K4" s="74"/>
      <c r="L4" s="74"/>
      <c r="M4" s="258">
        <v>6.0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58" t="s">
        <v>36</v>
      </c>
      <c r="J4" s="74"/>
      <c r="K4" s="74"/>
      <c r="L4" s="74"/>
      <c r="M4" s="258">
        <v>3.0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58" t="s">
        <v>36</v>
      </c>
      <c r="J4" s="74"/>
      <c r="K4" s="74"/>
      <c r="L4" s="74"/>
      <c r="M4" s="258">
        <v>3.0</v>
      </c>
      <c r="N4" s="74"/>
      <c r="O4" s="258" t="s">
        <v>37</v>
      </c>
      <c r="P4" s="74"/>
      <c r="Q4" s="74"/>
      <c r="R4" s="258">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6"/>
      <c r="AN7" s="267"/>
      <c r="AO7" s="268"/>
      <c r="AP7" s="172"/>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68"/>
      <c r="AN8" s="268"/>
      <c r="AO8" s="268"/>
      <c r="AP8" s="172"/>
    </row>
    <row r="9" ht="21.0" customHeight="1">
      <c r="A9" s="85">
        <v>3.0</v>
      </c>
      <c r="B9" s="85">
        <v>2.010090071E9</v>
      </c>
      <c r="C9" s="119" t="s">
        <v>642</v>
      </c>
      <c r="D9" s="120" t="s">
        <v>171</v>
      </c>
      <c r="E9" s="240"/>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68"/>
      <c r="AN9" s="268"/>
      <c r="AO9" s="268"/>
      <c r="AP9" s="172"/>
    </row>
    <row r="10" ht="21.0" customHeight="1">
      <c r="A10" s="85">
        <v>4.0</v>
      </c>
      <c r="B10" s="85">
        <v>2.010090003E9</v>
      </c>
      <c r="C10" s="119" t="s">
        <v>643</v>
      </c>
      <c r="D10" s="120" t="s">
        <v>171</v>
      </c>
      <c r="E10" s="242"/>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68"/>
      <c r="AN10" s="268"/>
      <c r="AO10" s="268"/>
      <c r="AP10" s="172"/>
    </row>
    <row r="11" ht="21.0" customHeight="1">
      <c r="A11" s="85">
        <v>5.0</v>
      </c>
      <c r="B11" s="85">
        <v>2.010090067E9</v>
      </c>
      <c r="C11" s="119" t="s">
        <v>644</v>
      </c>
      <c r="D11" s="120" t="s">
        <v>408</v>
      </c>
      <c r="E11" s="242"/>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68"/>
      <c r="AN11" s="268"/>
      <c r="AO11" s="268"/>
      <c r="AP11" s="172"/>
    </row>
    <row r="12" ht="21.0" customHeight="1">
      <c r="A12" s="85">
        <v>6.0</v>
      </c>
      <c r="B12" s="85">
        <v>2.010020004E9</v>
      </c>
      <c r="C12" s="119" t="s">
        <v>437</v>
      </c>
      <c r="D12" s="120" t="s">
        <v>338</v>
      </c>
      <c r="E12" s="242"/>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68"/>
      <c r="AN12" s="268"/>
      <c r="AO12" s="268"/>
      <c r="AP12" s="172"/>
    </row>
    <row r="13" ht="21.0" customHeight="1">
      <c r="A13" s="85">
        <v>7.0</v>
      </c>
      <c r="B13" s="85">
        <v>2.010090093E9</v>
      </c>
      <c r="C13" s="119" t="s">
        <v>642</v>
      </c>
      <c r="D13" s="120" t="s">
        <v>60</v>
      </c>
      <c r="E13" s="242"/>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42"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42"/>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42"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69"/>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42"/>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42"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42"/>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42"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42"/>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42"/>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42"/>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42"/>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42"/>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42"/>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42"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42"/>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42"/>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42"/>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42"/>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42"/>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42"/>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c r="G11" s="89"/>
      <c r="H11" s="89"/>
      <c r="I11" s="89"/>
      <c r="J11" s="89"/>
      <c r="K11" s="89"/>
      <c r="L11" s="89"/>
      <c r="M11" s="90"/>
      <c r="N11" s="89"/>
      <c r="O11" s="89"/>
      <c r="P11" s="89"/>
      <c r="Q11" s="89"/>
      <c r="R11" s="89"/>
      <c r="S11" s="89"/>
      <c r="T11" s="90"/>
      <c r="U11" s="89"/>
      <c r="V11" s="89"/>
      <c r="W11" s="90"/>
      <c r="X11" s="89"/>
      <c r="Y11" s="89"/>
      <c r="Z11" s="89"/>
      <c r="AA11" s="89"/>
      <c r="AB11" s="89"/>
      <c r="AC11" s="89"/>
      <c r="AD11" s="90"/>
      <c r="AE11" s="89"/>
      <c r="AF11" s="89"/>
      <c r="AG11" s="89"/>
      <c r="AH11" s="89"/>
      <c r="AI11" s="89"/>
      <c r="AJ11" s="91">
        <f t="shared" si="3"/>
        <v>0</v>
      </c>
      <c r="AK11" s="9">
        <f t="shared" si="4"/>
        <v>0</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c r="G12" s="89"/>
      <c r="H12" s="89"/>
      <c r="I12" s="89"/>
      <c r="J12" s="89"/>
      <c r="K12" s="89"/>
      <c r="L12" s="89"/>
      <c r="M12" s="89"/>
      <c r="N12" s="89"/>
      <c r="O12" s="89"/>
      <c r="P12" s="89"/>
      <c r="Q12" s="89"/>
      <c r="R12" s="89"/>
      <c r="S12" s="89"/>
      <c r="T12" s="90"/>
      <c r="U12" s="89"/>
      <c r="V12" s="89"/>
      <c r="W12" s="89"/>
      <c r="X12" s="89"/>
      <c r="Y12" s="89"/>
      <c r="Z12" s="89"/>
      <c r="AA12" s="89"/>
      <c r="AB12" s="89"/>
      <c r="AC12" s="89"/>
      <c r="AD12" s="89"/>
      <c r="AE12" s="89"/>
      <c r="AF12" s="89"/>
      <c r="AG12" s="89"/>
      <c r="AH12" s="89"/>
      <c r="AI12" s="89"/>
      <c r="AJ12" s="91">
        <f t="shared" si="3"/>
        <v>0</v>
      </c>
      <c r="AK12" s="9">
        <f t="shared" si="4"/>
        <v>0</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c r="N14" s="89"/>
      <c r="O14" s="89"/>
      <c r="P14" s="89"/>
      <c r="Q14" s="89"/>
      <c r="R14" s="89"/>
      <c r="S14" s="89"/>
      <c r="T14" s="89"/>
      <c r="U14" s="89"/>
      <c r="V14" s="89"/>
      <c r="W14" s="90"/>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c r="G22" s="89"/>
      <c r="H22" s="89"/>
      <c r="I22" s="89"/>
      <c r="J22" s="89"/>
      <c r="K22" s="89"/>
      <c r="L22" s="89"/>
      <c r="M22" s="89"/>
      <c r="N22" s="89"/>
      <c r="O22" s="89"/>
      <c r="P22" s="89"/>
      <c r="Q22" s="89"/>
      <c r="R22" s="89"/>
      <c r="S22" s="89"/>
      <c r="T22" s="90"/>
      <c r="U22" s="89"/>
      <c r="V22" s="89"/>
      <c r="W22" s="89"/>
      <c r="X22" s="89"/>
      <c r="Y22" s="89"/>
      <c r="Z22" s="89"/>
      <c r="AA22" s="89"/>
      <c r="AB22" s="89"/>
      <c r="AC22" s="89"/>
      <c r="AD22" s="90"/>
      <c r="AE22" s="89"/>
      <c r="AF22" s="89"/>
      <c r="AG22" s="89"/>
      <c r="AH22" s="89"/>
      <c r="AI22" s="89"/>
      <c r="AJ22" s="91">
        <f t="shared" si="3"/>
        <v>0</v>
      </c>
      <c r="AK22" s="9">
        <f t="shared" si="4"/>
        <v>0</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89"/>
      <c r="L27" s="89"/>
      <c r="M27" s="90"/>
      <c r="N27" s="89"/>
      <c r="O27" s="89"/>
      <c r="P27" s="89"/>
      <c r="Q27" s="89"/>
      <c r="R27" s="89"/>
      <c r="S27" s="89"/>
      <c r="T27" s="90"/>
      <c r="U27" s="89"/>
      <c r="V27" s="89"/>
      <c r="W27" s="89"/>
      <c r="X27" s="89"/>
      <c r="Y27" s="89"/>
      <c r="Z27" s="89"/>
      <c r="AA27" s="89"/>
      <c r="AB27" s="89"/>
      <c r="AC27" s="89"/>
      <c r="AD27" s="90"/>
      <c r="AE27" s="89"/>
      <c r="AF27" s="89"/>
      <c r="AG27" s="89"/>
      <c r="AH27" s="89"/>
      <c r="AI27" s="89"/>
      <c r="AJ27" s="91">
        <f t="shared" si="3"/>
        <v>0</v>
      </c>
      <c r="AK27" s="9">
        <f t="shared" si="4"/>
        <v>0</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89"/>
      <c r="L28" s="89"/>
      <c r="M28" s="90"/>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89"/>
      <c r="M30" s="90"/>
      <c r="N30" s="89"/>
      <c r="O30" s="89"/>
      <c r="P30" s="89"/>
      <c r="Q30" s="89"/>
      <c r="R30" s="89"/>
      <c r="S30" s="89"/>
      <c r="T30" s="89"/>
      <c r="U30" s="89"/>
      <c r="V30" s="89"/>
      <c r="W30" s="90"/>
      <c r="X30" s="89"/>
      <c r="Y30" s="89"/>
      <c r="Z30" s="89"/>
      <c r="AA30" s="89"/>
      <c r="AB30" s="89"/>
      <c r="AC30" s="89"/>
      <c r="AD30" s="89"/>
      <c r="AE30" s="89"/>
      <c r="AF30" s="89"/>
      <c r="AG30" s="89"/>
      <c r="AH30" s="89"/>
      <c r="AI30" s="89"/>
      <c r="AJ30" s="91">
        <f t="shared" si="3"/>
        <v>0</v>
      </c>
      <c r="AK30" s="9">
        <f t="shared" si="4"/>
        <v>0</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89"/>
      <c r="M35" s="90"/>
      <c r="N35" s="89"/>
      <c r="O35" s="89"/>
      <c r="P35" s="89"/>
      <c r="Q35" s="89"/>
      <c r="R35" s="89"/>
      <c r="S35" s="89"/>
      <c r="T35" s="90"/>
      <c r="U35" s="89"/>
      <c r="V35" s="89"/>
      <c r="W35" s="89"/>
      <c r="X35" s="89"/>
      <c r="Y35" s="89"/>
      <c r="Z35" s="89"/>
      <c r="AA35" s="89"/>
      <c r="AB35" s="89"/>
      <c r="AC35" s="89"/>
      <c r="AD35" s="89"/>
      <c r="AE35" s="89"/>
      <c r="AF35" s="89"/>
      <c r="AG35" s="89"/>
      <c r="AH35" s="89"/>
      <c r="AI35" s="89"/>
      <c r="AJ35" s="91">
        <f t="shared" si="3"/>
        <v>0</v>
      </c>
      <c r="AK35" s="9">
        <f t="shared" si="4"/>
        <v>0</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0</v>
      </c>
      <c r="AK51" s="91">
        <f t="shared" si="6"/>
        <v>0</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I6" si="2">IF(WEEKDAY(E5)=1,"CN",WEEKDAY(E5))</f>
        <v>6</v>
      </c>
      <c r="F6" s="84">
        <f t="shared" si="2"/>
        <v>7</v>
      </c>
      <c r="G6" s="84" t="str">
        <f t="shared" si="2"/>
        <v>CN</v>
      </c>
      <c r="H6" s="84">
        <f t="shared" si="2"/>
        <v>2</v>
      </c>
      <c r="I6" s="84">
        <f t="shared" si="2"/>
        <v>3</v>
      </c>
      <c r="J6" s="84" t="s">
        <v>107</v>
      </c>
      <c r="K6" s="84">
        <f t="shared" ref="K6:AI6" si="3">IF(WEEKDAY(K5)=1,"CN",WEEKDAY(K5))</f>
        <v>5</v>
      </c>
      <c r="L6" s="84">
        <f t="shared" si="3"/>
        <v>6</v>
      </c>
      <c r="M6" s="84">
        <f t="shared" si="3"/>
        <v>7</v>
      </c>
      <c r="N6" s="84" t="str">
        <f t="shared" si="3"/>
        <v>CN</v>
      </c>
      <c r="O6" s="84">
        <f t="shared" si="3"/>
        <v>2</v>
      </c>
      <c r="P6" s="84">
        <f t="shared" si="3"/>
        <v>3</v>
      </c>
      <c r="Q6" s="84">
        <f t="shared" si="3"/>
        <v>4</v>
      </c>
      <c r="R6" s="84">
        <f t="shared" si="3"/>
        <v>5</v>
      </c>
      <c r="S6" s="84">
        <f t="shared" si="3"/>
        <v>6</v>
      </c>
      <c r="T6" s="84">
        <f t="shared" si="3"/>
        <v>7</v>
      </c>
      <c r="U6" s="84" t="str">
        <f t="shared" si="3"/>
        <v>CN</v>
      </c>
      <c r="V6" s="84">
        <f t="shared" si="3"/>
        <v>2</v>
      </c>
      <c r="W6" s="84">
        <f t="shared" si="3"/>
        <v>3</v>
      </c>
      <c r="X6" s="84">
        <f t="shared" si="3"/>
        <v>4</v>
      </c>
      <c r="Y6" s="84">
        <f t="shared" si="3"/>
        <v>5</v>
      </c>
      <c r="Z6" s="84">
        <f t="shared" si="3"/>
        <v>6</v>
      </c>
      <c r="AA6" s="84">
        <f t="shared" si="3"/>
        <v>7</v>
      </c>
      <c r="AB6" s="84" t="str">
        <f t="shared" si="3"/>
        <v>CN</v>
      </c>
      <c r="AC6" s="84">
        <f t="shared" si="3"/>
        <v>2</v>
      </c>
      <c r="AD6" s="84">
        <f t="shared" si="3"/>
        <v>3</v>
      </c>
      <c r="AE6" s="84">
        <f t="shared" si="3"/>
        <v>4</v>
      </c>
      <c r="AF6" s="84">
        <f t="shared" si="3"/>
        <v>5</v>
      </c>
      <c r="AG6" s="84">
        <f t="shared" si="3"/>
        <v>6</v>
      </c>
      <c r="AH6" s="84">
        <f t="shared" si="3"/>
        <v>7</v>
      </c>
      <c r="AI6" s="84" t="str">
        <f t="shared" si="3"/>
        <v>CN</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c r="P8" s="89"/>
      <c r="Q8" s="89"/>
      <c r="R8" s="89"/>
      <c r="S8" s="89"/>
      <c r="T8" s="89"/>
      <c r="U8" s="89"/>
      <c r="V8" s="89"/>
      <c r="W8" s="89"/>
      <c r="X8" s="89"/>
      <c r="Y8" s="89"/>
      <c r="Z8" s="89"/>
      <c r="AA8" s="89"/>
      <c r="AB8" s="89"/>
      <c r="AC8" s="89"/>
      <c r="AD8" s="89"/>
      <c r="AE8" s="89"/>
      <c r="AF8" s="89"/>
      <c r="AG8" s="89"/>
      <c r="AH8" s="89"/>
      <c r="AI8" s="89"/>
      <c r="AJ8" s="91">
        <f t="shared" si="4"/>
        <v>0</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c r="G10" s="89"/>
      <c r="H10" s="90"/>
      <c r="I10" s="89"/>
      <c r="J10" s="89"/>
      <c r="K10" s="89"/>
      <c r="L10" s="89"/>
      <c r="M10" s="89"/>
      <c r="N10" s="89"/>
      <c r="O10" s="89"/>
      <c r="P10" s="90"/>
      <c r="Q10" s="89"/>
      <c r="R10" s="89"/>
      <c r="S10" s="89"/>
      <c r="T10" s="90"/>
      <c r="U10" s="89"/>
      <c r="V10" s="89"/>
      <c r="W10" s="90"/>
      <c r="X10" s="89"/>
      <c r="Y10" s="89"/>
      <c r="Z10" s="89"/>
      <c r="AA10" s="89"/>
      <c r="AB10" s="89"/>
      <c r="AC10" s="89"/>
      <c r="AD10" s="89"/>
      <c r="AE10" s="89"/>
      <c r="AF10" s="89"/>
      <c r="AG10" s="89"/>
      <c r="AH10" s="89"/>
      <c r="AI10" s="89"/>
      <c r="AJ10" s="91">
        <f t="shared" si="4"/>
        <v>0</v>
      </c>
      <c r="AK10" s="9">
        <f t="shared" si="5"/>
        <v>0</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c r="Q14" s="89"/>
      <c r="R14" s="89"/>
      <c r="S14" s="89"/>
      <c r="T14" s="90"/>
      <c r="U14" s="89"/>
      <c r="V14" s="89"/>
      <c r="W14" s="90"/>
      <c r="X14" s="89"/>
      <c r="Y14" s="89"/>
      <c r="Z14" s="89"/>
      <c r="AA14" s="89"/>
      <c r="AB14" s="89"/>
      <c r="AC14" s="89"/>
      <c r="AD14" s="89"/>
      <c r="AE14" s="89"/>
      <c r="AF14" s="89"/>
      <c r="AG14" s="89"/>
      <c r="AH14" s="89"/>
      <c r="AI14" s="89"/>
      <c r="AJ14" s="91">
        <f t="shared" si="7"/>
        <v>0</v>
      </c>
      <c r="AK14" s="9">
        <f t="shared" si="5"/>
        <v>0</v>
      </c>
      <c r="AL14" s="9">
        <f t="shared" si="8"/>
        <v>0</v>
      </c>
      <c r="AM14" s="112"/>
    </row>
    <row r="15" ht="21.0" customHeight="1">
      <c r="A15" s="85">
        <v>9.0</v>
      </c>
      <c r="B15" s="113">
        <v>2.25340123001E12</v>
      </c>
      <c r="C15" s="114" t="s">
        <v>122</v>
      </c>
      <c r="D15" s="115" t="s">
        <v>66</v>
      </c>
      <c r="E15" s="89"/>
      <c r="F15" s="90"/>
      <c r="G15" s="89"/>
      <c r="H15" s="90"/>
      <c r="I15" s="89"/>
      <c r="J15" s="89"/>
      <c r="K15" s="89"/>
      <c r="L15" s="89"/>
      <c r="M15" s="89"/>
      <c r="N15" s="89"/>
      <c r="O15" s="89"/>
      <c r="P15" s="89"/>
      <c r="Q15" s="89"/>
      <c r="R15" s="89"/>
      <c r="S15" s="89"/>
      <c r="T15" s="90"/>
      <c r="U15" s="89"/>
      <c r="V15" s="89"/>
      <c r="W15" s="89"/>
      <c r="X15" s="89"/>
      <c r="Y15" s="89"/>
      <c r="Z15" s="89"/>
      <c r="AA15" s="89"/>
      <c r="AB15" s="89"/>
      <c r="AC15" s="89"/>
      <c r="AD15" s="89"/>
      <c r="AE15" s="89"/>
      <c r="AF15" s="89"/>
      <c r="AG15" s="89"/>
      <c r="AH15" s="89"/>
      <c r="AI15" s="89"/>
      <c r="AJ15" s="91">
        <f t="shared" si="7"/>
        <v>0</v>
      </c>
      <c r="AK15" s="9">
        <f t="shared" si="5"/>
        <v>0</v>
      </c>
      <c r="AL15" s="9">
        <f t="shared" si="8"/>
        <v>0</v>
      </c>
      <c r="AM15" s="112"/>
    </row>
    <row r="16" ht="21.0" customHeight="1">
      <c r="A16" s="85">
        <v>10.0</v>
      </c>
      <c r="B16" s="113">
        <v>2.253401230011E12</v>
      </c>
      <c r="C16" s="114" t="s">
        <v>123</v>
      </c>
      <c r="D16" s="115" t="s">
        <v>66</v>
      </c>
      <c r="E16" s="89"/>
      <c r="F16" s="89"/>
      <c r="G16" s="89"/>
      <c r="H16" s="89"/>
      <c r="I16" s="89"/>
      <c r="J16" s="89"/>
      <c r="K16" s="89"/>
      <c r="L16" s="89"/>
      <c r="M16" s="89"/>
      <c r="N16" s="89"/>
      <c r="O16" s="89"/>
      <c r="P16" s="90"/>
      <c r="Q16" s="89"/>
      <c r="R16" s="89"/>
      <c r="S16" s="89"/>
      <c r="T16" s="89"/>
      <c r="U16" s="89"/>
      <c r="V16" s="89"/>
      <c r="W16" s="90"/>
      <c r="X16" s="89"/>
      <c r="Y16" s="89"/>
      <c r="Z16" s="89"/>
      <c r="AA16" s="89"/>
      <c r="AB16" s="89"/>
      <c r="AC16" s="89"/>
      <c r="AD16" s="89"/>
      <c r="AE16" s="89"/>
      <c r="AF16" s="89"/>
      <c r="AG16" s="89"/>
      <c r="AH16" s="89"/>
      <c r="AI16" s="89"/>
      <c r="AJ16" s="91">
        <f t="shared" si="7"/>
        <v>0</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89"/>
      <c r="F19" s="90"/>
      <c r="G19" s="89"/>
      <c r="H19" s="90"/>
      <c r="I19" s="89"/>
      <c r="J19" s="89"/>
      <c r="K19" s="89"/>
      <c r="L19" s="89"/>
      <c r="M19" s="89"/>
      <c r="N19" s="89"/>
      <c r="O19" s="89"/>
      <c r="P19" s="90"/>
      <c r="Q19" s="89"/>
      <c r="R19" s="89"/>
      <c r="S19" s="89"/>
      <c r="T19" s="89"/>
      <c r="U19" s="89"/>
      <c r="V19" s="89"/>
      <c r="W19" s="90"/>
      <c r="X19" s="89"/>
      <c r="Y19" s="89"/>
      <c r="Z19" s="89"/>
      <c r="AA19" s="89"/>
      <c r="AB19" s="89"/>
      <c r="AC19" s="89"/>
      <c r="AD19" s="89"/>
      <c r="AE19" s="89"/>
      <c r="AF19" s="89"/>
      <c r="AG19" s="89"/>
      <c r="AH19" s="89"/>
      <c r="AI19" s="89"/>
      <c r="AJ19" s="91">
        <f t="shared" si="7"/>
        <v>0</v>
      </c>
      <c r="AK19" s="9">
        <f t="shared" si="5"/>
        <v>0</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c r="G22" s="89"/>
      <c r="H22" s="89"/>
      <c r="I22" s="89"/>
      <c r="J22" s="89"/>
      <c r="K22" s="89"/>
      <c r="L22" s="89"/>
      <c r="M22" s="89"/>
      <c r="N22" s="89"/>
      <c r="O22" s="89"/>
      <c r="P22" s="89"/>
      <c r="Q22" s="89"/>
      <c r="R22" s="89"/>
      <c r="S22" s="89"/>
      <c r="T22" s="90"/>
      <c r="U22" s="89"/>
      <c r="V22" s="89"/>
      <c r="W22" s="90"/>
      <c r="X22" s="89"/>
      <c r="Y22" s="89"/>
      <c r="Z22" s="89"/>
      <c r="AA22" s="89"/>
      <c r="AB22" s="89"/>
      <c r="AC22" s="89"/>
      <c r="AD22" s="89"/>
      <c r="AE22" s="89"/>
      <c r="AF22" s="89"/>
      <c r="AG22" s="89"/>
      <c r="AH22" s="89"/>
      <c r="AI22" s="89"/>
      <c r="AJ22" s="91">
        <f t="shared" si="7"/>
        <v>0</v>
      </c>
      <c r="AK22" s="9">
        <f t="shared" si="5"/>
        <v>0</v>
      </c>
      <c r="AL22" s="9">
        <f t="shared" si="8"/>
        <v>0</v>
      </c>
      <c r="AM22" s="112"/>
    </row>
    <row r="23" ht="21.0" customHeight="1">
      <c r="A23" s="85">
        <v>17.0</v>
      </c>
      <c r="B23" s="113">
        <v>2.253401230019E12</v>
      </c>
      <c r="C23" s="114" t="s">
        <v>133</v>
      </c>
      <c r="D23" s="115" t="s">
        <v>134</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0</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c r="X24" s="89"/>
      <c r="Y24" s="89"/>
      <c r="Z24" s="89"/>
      <c r="AA24" s="89"/>
      <c r="AB24" s="89"/>
      <c r="AC24" s="89"/>
      <c r="AD24" s="89"/>
      <c r="AE24" s="89"/>
      <c r="AF24" s="89"/>
      <c r="AG24" s="89"/>
      <c r="AH24" s="89"/>
      <c r="AI24" s="89"/>
      <c r="AJ24" s="91">
        <f t="shared" si="7"/>
        <v>0</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c r="U26" s="89"/>
      <c r="V26" s="89"/>
      <c r="W26" s="89"/>
      <c r="X26" s="89"/>
      <c r="Y26" s="89"/>
      <c r="Z26" s="89"/>
      <c r="AA26" s="89"/>
      <c r="AB26" s="89"/>
      <c r="AC26" s="89"/>
      <c r="AD26" s="89"/>
      <c r="AE26" s="89"/>
      <c r="AF26" s="89"/>
      <c r="AG26" s="89"/>
      <c r="AH26" s="89"/>
      <c r="AI26" s="89"/>
      <c r="AJ26" s="91">
        <f t="shared" si="7"/>
        <v>0</v>
      </c>
      <c r="AK26" s="9">
        <f t="shared" si="5"/>
        <v>0</v>
      </c>
      <c r="AL26" s="9">
        <f t="shared" si="8"/>
        <v>0</v>
      </c>
      <c r="AM26" s="112"/>
    </row>
    <row r="27" ht="21.0" customHeight="1">
      <c r="A27" s="85">
        <v>21.0</v>
      </c>
      <c r="B27" s="113">
        <v>2.253401230023E12</v>
      </c>
      <c r="C27" s="114" t="s">
        <v>139</v>
      </c>
      <c r="D27" s="115" t="s">
        <v>138</v>
      </c>
      <c r="E27" s="89"/>
      <c r="F27" s="90"/>
      <c r="G27" s="89"/>
      <c r="H27" s="89"/>
      <c r="I27" s="89"/>
      <c r="J27" s="89"/>
      <c r="K27" s="89"/>
      <c r="L27" s="89"/>
      <c r="M27" s="89"/>
      <c r="N27" s="89"/>
      <c r="O27" s="89"/>
      <c r="P27" s="89"/>
      <c r="Q27" s="89"/>
      <c r="R27" s="89"/>
      <c r="S27" s="89"/>
      <c r="T27" s="89"/>
      <c r="U27" s="89"/>
      <c r="V27" s="89"/>
      <c r="W27" s="90"/>
      <c r="X27" s="89"/>
      <c r="Y27" s="89"/>
      <c r="Z27" s="89"/>
      <c r="AA27" s="89"/>
      <c r="AB27" s="89"/>
      <c r="AC27" s="89"/>
      <c r="AD27" s="89"/>
      <c r="AE27" s="89"/>
      <c r="AF27" s="89"/>
      <c r="AG27" s="89"/>
      <c r="AH27" s="89"/>
      <c r="AI27" s="89"/>
      <c r="AJ27" s="91">
        <f t="shared" si="7"/>
        <v>0</v>
      </c>
      <c r="AK27" s="9">
        <f t="shared" si="5"/>
        <v>0</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c r="G29" s="89"/>
      <c r="H29" s="89"/>
      <c r="I29" s="89"/>
      <c r="J29" s="89"/>
      <c r="K29" s="89"/>
      <c r="L29" s="89"/>
      <c r="M29" s="89"/>
      <c r="N29" s="89"/>
      <c r="O29" s="89"/>
      <c r="P29" s="89"/>
      <c r="Q29" s="89"/>
      <c r="R29" s="89"/>
      <c r="S29" s="89"/>
      <c r="T29" s="90"/>
      <c r="U29" s="89"/>
      <c r="V29" s="89"/>
      <c r="W29" s="90"/>
      <c r="X29" s="89"/>
      <c r="Y29" s="89"/>
      <c r="Z29" s="89"/>
      <c r="AA29" s="89"/>
      <c r="AB29" s="89"/>
      <c r="AC29" s="89"/>
      <c r="AD29" s="89"/>
      <c r="AE29" s="89"/>
      <c r="AF29" s="89"/>
      <c r="AG29" s="89"/>
      <c r="AH29" s="89"/>
      <c r="AI29" s="89"/>
      <c r="AJ29" s="91">
        <f t="shared" si="7"/>
        <v>0</v>
      </c>
      <c r="AK29" s="9">
        <f t="shared" si="5"/>
        <v>0</v>
      </c>
      <c r="AL29" s="9">
        <f t="shared" si="8"/>
        <v>0</v>
      </c>
      <c r="AM29" s="112"/>
    </row>
    <row r="30" ht="21.0" customHeight="1">
      <c r="A30" s="85">
        <v>24.0</v>
      </c>
      <c r="B30" s="113">
        <v>2.253401230026E12</v>
      </c>
      <c r="C30" s="114" t="s">
        <v>142</v>
      </c>
      <c r="D30" s="115" t="s">
        <v>143</v>
      </c>
      <c r="E30" s="89"/>
      <c r="F30" s="90"/>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0</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c r="X31" s="89"/>
      <c r="Y31" s="89"/>
      <c r="Z31" s="89"/>
      <c r="AA31" s="89"/>
      <c r="AB31" s="89"/>
      <c r="AC31" s="89"/>
      <c r="AD31" s="89"/>
      <c r="AE31" s="89"/>
      <c r="AF31" s="89"/>
      <c r="AG31" s="89"/>
      <c r="AH31" s="89"/>
      <c r="AI31" s="89"/>
      <c r="AJ31" s="91">
        <f t="shared" si="7"/>
        <v>0</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c r="G35" s="89"/>
      <c r="H35" s="90"/>
      <c r="I35" s="89"/>
      <c r="J35" s="89"/>
      <c r="K35" s="89"/>
      <c r="L35" s="89"/>
      <c r="M35" s="89"/>
      <c r="N35" s="89"/>
      <c r="O35" s="89"/>
      <c r="P35" s="90"/>
      <c r="Q35" s="89"/>
      <c r="R35" s="89"/>
      <c r="S35" s="89"/>
      <c r="T35" s="90"/>
      <c r="U35" s="89"/>
      <c r="V35" s="89"/>
      <c r="W35" s="90"/>
      <c r="X35" s="89"/>
      <c r="Y35" s="89"/>
      <c r="Z35" s="89"/>
      <c r="AA35" s="89"/>
      <c r="AB35" s="89"/>
      <c r="AC35" s="89"/>
      <c r="AD35" s="89"/>
      <c r="AE35" s="89"/>
      <c r="AF35" s="89"/>
      <c r="AG35" s="89"/>
      <c r="AH35" s="89"/>
      <c r="AI35" s="89"/>
      <c r="AJ35" s="91">
        <f t="shared" si="7"/>
        <v>0</v>
      </c>
      <c r="AK35" s="9">
        <f t="shared" si="5"/>
        <v>0</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0</v>
      </c>
      <c r="AK50" s="125">
        <f t="shared" si="9"/>
        <v>0</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c r="AE8" s="89"/>
      <c r="AF8" s="89"/>
      <c r="AG8" s="89"/>
      <c r="AH8" s="89"/>
      <c r="AI8" s="89"/>
      <c r="AJ8" s="91">
        <f t="shared" si="3"/>
        <v>0</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c r="AD11" s="89"/>
      <c r="AE11" s="89"/>
      <c r="AF11" s="89"/>
      <c r="AG11" s="89"/>
      <c r="AH11" s="89"/>
      <c r="AI11" s="89"/>
      <c r="AJ11" s="91">
        <f t="shared" si="3"/>
        <v>0</v>
      </c>
      <c r="AK11" s="9">
        <f t="shared" si="4"/>
        <v>0</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c r="AD14" s="89"/>
      <c r="AE14" s="89"/>
      <c r="AF14" s="89"/>
      <c r="AG14" s="89"/>
      <c r="AH14" s="89"/>
      <c r="AI14" s="89"/>
      <c r="AJ14" s="91">
        <f t="shared" si="3"/>
        <v>0</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89"/>
      <c r="AE26" s="89"/>
      <c r="AF26" s="89"/>
      <c r="AG26" s="89"/>
      <c r="AH26" s="89"/>
      <c r="AI26" s="89"/>
      <c r="AJ26" s="91">
        <f t="shared" si="3"/>
        <v>0</v>
      </c>
      <c r="AK26" s="9">
        <f t="shared" si="4"/>
        <v>0</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9"/>
      <c r="AE28" s="89"/>
      <c r="AF28" s="89"/>
      <c r="AG28" s="89"/>
      <c r="AH28" s="89"/>
      <c r="AI28" s="89"/>
      <c r="AJ28" s="91">
        <f t="shared" si="3"/>
        <v>0</v>
      </c>
      <c r="AK28" s="9">
        <f t="shared" si="4"/>
        <v>0</v>
      </c>
      <c r="AL28" s="9">
        <f t="shared" si="5"/>
        <v>0</v>
      </c>
      <c r="AM28" s="80"/>
    </row>
    <row r="29" ht="21.0" customHeight="1">
      <c r="A29" s="85">
        <v>23.0</v>
      </c>
      <c r="B29" s="116">
        <v>2.253403020088E12</v>
      </c>
      <c r="C29" s="132" t="s">
        <v>191</v>
      </c>
      <c r="D29" s="133" t="s">
        <v>80</v>
      </c>
      <c r="E29" s="89"/>
      <c r="F29" s="90"/>
      <c r="G29" s="89"/>
      <c r="H29" s="89"/>
      <c r="I29" s="89"/>
      <c r="J29" s="89"/>
      <c r="K29" s="89"/>
      <c r="L29" s="89"/>
      <c r="M29" s="89"/>
      <c r="N29" s="89"/>
      <c r="O29" s="90"/>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2.253403020089E12</v>
      </c>
      <c r="C30" s="132" t="s">
        <v>192</v>
      </c>
      <c r="D30" s="133" t="s">
        <v>80</v>
      </c>
      <c r="E30" s="89"/>
      <c r="F30" s="90"/>
      <c r="G30" s="89"/>
      <c r="H30" s="90"/>
      <c r="I30" s="89"/>
      <c r="J30" s="89"/>
      <c r="K30" s="89"/>
      <c r="L30" s="89"/>
      <c r="M30" s="90"/>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c r="G32" s="89"/>
      <c r="H32" s="90"/>
      <c r="I32" s="89"/>
      <c r="J32" s="89"/>
      <c r="K32" s="89"/>
      <c r="L32" s="89"/>
      <c r="M32" s="90"/>
      <c r="N32" s="89"/>
      <c r="O32" s="90"/>
      <c r="P32" s="89"/>
      <c r="Q32" s="89"/>
      <c r="R32" s="89"/>
      <c r="S32" s="89"/>
      <c r="T32" s="89"/>
      <c r="U32" s="89"/>
      <c r="V32" s="89"/>
      <c r="W32" s="89"/>
      <c r="X32" s="89"/>
      <c r="Y32" s="89"/>
      <c r="Z32" s="89"/>
      <c r="AA32" s="90"/>
      <c r="AB32" s="89"/>
      <c r="AC32" s="90"/>
      <c r="AD32" s="90"/>
      <c r="AE32" s="89"/>
      <c r="AF32" s="89"/>
      <c r="AG32" s="89"/>
      <c r="AH32" s="89"/>
      <c r="AI32" s="89"/>
      <c r="AJ32" s="91">
        <f t="shared" si="3"/>
        <v>0</v>
      </c>
      <c r="AK32" s="9">
        <f t="shared" si="4"/>
        <v>0</v>
      </c>
      <c r="AL32" s="9">
        <f t="shared" si="5"/>
        <v>0</v>
      </c>
      <c r="AM32" s="80"/>
    </row>
    <row r="33" ht="21.0" customHeight="1">
      <c r="A33" s="85">
        <v>27.0</v>
      </c>
      <c r="B33" s="116">
        <v>2.253403020094E12</v>
      </c>
      <c r="C33" s="132" t="s">
        <v>196</v>
      </c>
      <c r="D33" s="133" t="s">
        <v>197</v>
      </c>
      <c r="E33" s="89"/>
      <c r="F33" s="90"/>
      <c r="G33" s="89"/>
      <c r="H33" s="89"/>
      <c r="I33" s="89"/>
      <c r="J33" s="89"/>
      <c r="K33" s="89"/>
      <c r="L33" s="89"/>
      <c r="M33" s="89"/>
      <c r="N33" s="89"/>
      <c r="O33" s="89"/>
      <c r="P33" s="89"/>
      <c r="Q33" s="89"/>
      <c r="R33" s="89"/>
      <c r="S33" s="89"/>
      <c r="T33" s="89"/>
      <c r="U33" s="89"/>
      <c r="V33" s="89"/>
      <c r="W33" s="89"/>
      <c r="X33" s="89"/>
      <c r="Y33" s="89"/>
      <c r="Z33" s="89"/>
      <c r="AA33" s="90"/>
      <c r="AB33" s="89"/>
      <c r="AC33" s="90"/>
      <c r="AD33" s="89"/>
      <c r="AE33" s="89"/>
      <c r="AF33" s="89"/>
      <c r="AG33" s="89"/>
      <c r="AH33" s="89"/>
      <c r="AI33" s="89"/>
      <c r="AJ33" s="91">
        <f t="shared" si="3"/>
        <v>0</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c r="AB36" s="89"/>
      <c r="AC36" s="89"/>
      <c r="AD36" s="89"/>
      <c r="AE36" s="89"/>
      <c r="AF36" s="89"/>
      <c r="AG36" s="89"/>
      <c r="AH36" s="89"/>
      <c r="AI36" s="89"/>
      <c r="AJ36" s="91">
        <f t="shared" si="3"/>
        <v>0</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c r="AB39" s="89"/>
      <c r="AC39" s="89"/>
      <c r="AD39" s="90"/>
      <c r="AE39" s="89"/>
      <c r="AF39" s="89"/>
      <c r="AG39" s="89"/>
      <c r="AH39" s="89"/>
      <c r="AI39" s="89"/>
      <c r="AJ39" s="91">
        <f t="shared" si="3"/>
        <v>0</v>
      </c>
      <c r="AK39" s="9">
        <f t="shared" si="4"/>
        <v>0</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c r="I41" s="89"/>
      <c r="J41" s="89"/>
      <c r="K41" s="89"/>
      <c r="L41" s="89"/>
      <c r="M41" s="90"/>
      <c r="N41" s="89"/>
      <c r="O41" s="89"/>
      <c r="P41" s="89"/>
      <c r="Q41" s="89"/>
      <c r="R41" s="89"/>
      <c r="S41" s="89"/>
      <c r="T41" s="89"/>
      <c r="U41" s="89"/>
      <c r="V41" s="89"/>
      <c r="W41" s="89"/>
      <c r="X41" s="89"/>
      <c r="Y41" s="89"/>
      <c r="Z41" s="89"/>
      <c r="AA41" s="89"/>
      <c r="AB41" s="89"/>
      <c r="AC41" s="90"/>
      <c r="AD41" s="89"/>
      <c r="AE41" s="89"/>
      <c r="AF41" s="89"/>
      <c r="AG41" s="89"/>
      <c r="AH41" s="89"/>
      <c r="AI41" s="89"/>
      <c r="AJ41" s="91">
        <f t="shared" si="3"/>
        <v>0</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c r="AD44" s="134"/>
      <c r="AE44" s="134"/>
      <c r="AF44" s="134"/>
      <c r="AG44" s="134"/>
      <c r="AH44" s="134"/>
      <c r="AI44" s="134"/>
      <c r="AJ44" s="91">
        <f t="shared" si="3"/>
        <v>0</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c r="N12" s="89"/>
      <c r="O12" s="89"/>
      <c r="P12" s="89"/>
      <c r="Q12" s="89"/>
      <c r="R12" s="89"/>
      <c r="S12" s="89"/>
      <c r="T12" s="89"/>
      <c r="U12" s="89"/>
      <c r="V12" s="89"/>
      <c r="W12" s="89"/>
      <c r="X12" s="89"/>
      <c r="Y12" s="89"/>
      <c r="Z12" s="89"/>
      <c r="AA12" s="89"/>
      <c r="AB12" s="89"/>
      <c r="AC12" s="89"/>
      <c r="AD12" s="90"/>
      <c r="AE12" s="89"/>
      <c r="AF12" s="89"/>
      <c r="AG12" s="89"/>
      <c r="AH12" s="89"/>
      <c r="AI12" s="89"/>
      <c r="AJ12" s="91">
        <f t="shared" si="3"/>
        <v>0</v>
      </c>
      <c r="AK12" s="9">
        <f t="shared" si="4"/>
        <v>0</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89"/>
      <c r="AF14" s="89"/>
      <c r="AG14" s="89"/>
      <c r="AH14" s="89"/>
      <c r="AI14" s="89"/>
      <c r="AJ14" s="91">
        <f t="shared" si="3"/>
        <v>0</v>
      </c>
      <c r="AK14" s="9">
        <f t="shared" si="4"/>
        <v>0</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c r="G21" s="89"/>
      <c r="H21" s="89"/>
      <c r="I21" s="89"/>
      <c r="J21" s="89"/>
      <c r="K21" s="89"/>
      <c r="L21" s="89"/>
      <c r="M21" s="90"/>
      <c r="N21" s="89"/>
      <c r="O21" s="89"/>
      <c r="P21" s="89"/>
      <c r="Q21" s="89"/>
      <c r="R21" s="89"/>
      <c r="S21" s="89"/>
      <c r="T21" s="89"/>
      <c r="U21" s="89"/>
      <c r="V21" s="89"/>
      <c r="W21" s="89"/>
      <c r="X21" s="89"/>
      <c r="Y21" s="89"/>
      <c r="Z21" s="89"/>
      <c r="AA21" s="89"/>
      <c r="AB21" s="89"/>
      <c r="AC21" s="89"/>
      <c r="AD21" s="90"/>
      <c r="AE21" s="89"/>
      <c r="AF21" s="89"/>
      <c r="AG21" s="89"/>
      <c r="AH21" s="89"/>
      <c r="AI21" s="89"/>
      <c r="AJ21" s="91">
        <f t="shared" si="3"/>
        <v>0</v>
      </c>
      <c r="AK21" s="9">
        <f t="shared" si="4"/>
        <v>0</v>
      </c>
      <c r="AL21" s="9">
        <f t="shared" si="5"/>
        <v>0</v>
      </c>
      <c r="AM21" s="80"/>
    </row>
    <row r="22" ht="21.0" customHeight="1">
      <c r="A22" s="85">
        <v>16.0</v>
      </c>
      <c r="B22" s="116">
        <v>2.253403020072E12</v>
      </c>
      <c r="C22" s="132" t="s">
        <v>240</v>
      </c>
      <c r="D22" s="133" t="s">
        <v>73</v>
      </c>
      <c r="E22" s="89"/>
      <c r="F22" s="90"/>
      <c r="G22" s="89"/>
      <c r="H22" s="90"/>
      <c r="I22" s="89"/>
      <c r="J22" s="89"/>
      <c r="K22" s="89"/>
      <c r="L22" s="89"/>
      <c r="M22" s="90"/>
      <c r="N22" s="89"/>
      <c r="O22" s="90"/>
      <c r="P22" s="89"/>
      <c r="Q22" s="89"/>
      <c r="R22" s="89"/>
      <c r="S22" s="89"/>
      <c r="T22" s="90"/>
      <c r="U22" s="89"/>
      <c r="V22" s="89"/>
      <c r="W22" s="89"/>
      <c r="X22" s="89"/>
      <c r="Y22" s="89"/>
      <c r="Z22" s="89"/>
      <c r="AA22" s="89"/>
      <c r="AB22" s="89"/>
      <c r="AC22" s="90"/>
      <c r="AD22" s="90"/>
      <c r="AE22" s="89"/>
      <c r="AF22" s="89"/>
      <c r="AG22" s="89"/>
      <c r="AH22" s="89"/>
      <c r="AI22" s="89"/>
      <c r="AJ22" s="91">
        <f t="shared" si="3"/>
        <v>0</v>
      </c>
      <c r="AK22" s="9">
        <f t="shared" si="4"/>
        <v>0</v>
      </c>
      <c r="AL22" s="9">
        <f t="shared" si="5"/>
        <v>0</v>
      </c>
      <c r="AM22" s="80"/>
    </row>
    <row r="23" ht="21.0" customHeight="1">
      <c r="A23" s="85">
        <v>17.0</v>
      </c>
      <c r="B23" s="116">
        <v>2.253403020073E12</v>
      </c>
      <c r="C23" s="132" t="s">
        <v>241</v>
      </c>
      <c r="D23" s="133" t="s">
        <v>242</v>
      </c>
      <c r="E23" s="89"/>
      <c r="F23" s="89"/>
      <c r="G23" s="89"/>
      <c r="H23" s="89"/>
      <c r="I23" s="89"/>
      <c r="J23" s="89"/>
      <c r="K23" s="89"/>
      <c r="L23" s="89"/>
      <c r="M23" s="90"/>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c r="I25" s="89"/>
      <c r="J25" s="89"/>
      <c r="K25" s="89"/>
      <c r="L25" s="89"/>
      <c r="M25" s="90"/>
      <c r="N25" s="89"/>
      <c r="O25" s="89"/>
      <c r="P25" s="89"/>
      <c r="Q25" s="89"/>
      <c r="R25" s="89"/>
      <c r="S25" s="89"/>
      <c r="T25" s="90"/>
      <c r="U25" s="89"/>
      <c r="V25" s="89"/>
      <c r="W25" s="89"/>
      <c r="X25" s="89"/>
      <c r="Y25" s="89"/>
      <c r="Z25" s="89"/>
      <c r="AA25" s="89"/>
      <c r="AB25" s="89"/>
      <c r="AC25" s="90"/>
      <c r="AD25" s="90"/>
      <c r="AE25" s="89"/>
      <c r="AF25" s="89"/>
      <c r="AG25" s="89"/>
      <c r="AH25" s="89"/>
      <c r="AI25" s="89"/>
      <c r="AJ25" s="91">
        <f t="shared" si="3"/>
        <v>0</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141">
        <v>25.0</v>
      </c>
      <c r="B31" s="142">
        <v>2.253403020084E12</v>
      </c>
      <c r="C31" s="143" t="s">
        <v>252</v>
      </c>
      <c r="D31" s="144" t="s">
        <v>253</v>
      </c>
      <c r="E31" s="145"/>
      <c r="F31" s="146"/>
      <c r="G31" s="145"/>
      <c r="H31" s="146"/>
      <c r="I31" s="145"/>
      <c r="J31" s="145"/>
      <c r="K31" s="145"/>
      <c r="L31" s="145"/>
      <c r="M31" s="146"/>
      <c r="N31" s="145"/>
      <c r="O31" s="146"/>
      <c r="P31" s="145"/>
      <c r="Q31" s="145"/>
      <c r="R31" s="145"/>
      <c r="S31" s="145"/>
      <c r="T31" s="146"/>
      <c r="U31" s="145"/>
      <c r="V31" s="145"/>
      <c r="W31" s="145"/>
      <c r="X31" s="145"/>
      <c r="Y31" s="145"/>
      <c r="Z31" s="145"/>
      <c r="AA31" s="145"/>
      <c r="AB31" s="145"/>
      <c r="AC31" s="146"/>
      <c r="AD31" s="146"/>
      <c r="AE31" s="145"/>
      <c r="AF31" s="145"/>
      <c r="AG31" s="145"/>
      <c r="AH31" s="145"/>
      <c r="AI31" s="145"/>
      <c r="AJ31" s="147">
        <f t="shared" si="3"/>
        <v>0</v>
      </c>
      <c r="AK31" s="147">
        <f t="shared" si="4"/>
        <v>0</v>
      </c>
      <c r="AL31" s="147">
        <f t="shared" si="5"/>
        <v>0</v>
      </c>
      <c r="AM31" s="148"/>
    </row>
    <row r="32" ht="21.0" customHeight="1">
      <c r="A32" s="85">
        <v>26.0</v>
      </c>
      <c r="B32" s="116">
        <v>2.253403020086E12</v>
      </c>
      <c r="C32" s="132" t="s">
        <v>254</v>
      </c>
      <c r="D32" s="133" t="s">
        <v>190</v>
      </c>
      <c r="E32" s="89"/>
      <c r="F32" s="89"/>
      <c r="G32" s="89"/>
      <c r="H32" s="90"/>
      <c r="I32" s="89"/>
      <c r="J32" s="89"/>
      <c r="K32" s="89"/>
      <c r="L32" s="89"/>
      <c r="M32" s="90"/>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c r="N35" s="89"/>
      <c r="O35" s="89"/>
      <c r="P35" s="89"/>
      <c r="Q35" s="89"/>
      <c r="R35" s="89"/>
      <c r="S35" s="89"/>
      <c r="T35" s="89"/>
      <c r="U35" s="89"/>
      <c r="V35" s="89"/>
      <c r="W35" s="89"/>
      <c r="X35" s="89"/>
      <c r="Y35" s="89"/>
      <c r="Z35" s="89"/>
      <c r="AA35" s="89"/>
      <c r="AB35" s="89"/>
      <c r="AC35" s="89"/>
      <c r="AD35" s="90"/>
      <c r="AE35" s="89"/>
      <c r="AF35" s="89"/>
      <c r="AG35" s="89"/>
      <c r="AH35" s="89"/>
      <c r="AI35" s="89"/>
      <c r="AJ35" s="91">
        <f t="shared" si="3"/>
        <v>0</v>
      </c>
      <c r="AK35" s="9">
        <f t="shared" si="4"/>
        <v>0</v>
      </c>
      <c r="AL35" s="9">
        <f t="shared" si="5"/>
        <v>0</v>
      </c>
      <c r="AM35" s="80"/>
    </row>
    <row r="36" ht="21.0" customHeight="1">
      <c r="A36" s="85">
        <v>30.0</v>
      </c>
      <c r="B36" s="116">
        <v>2.2534030201E12</v>
      </c>
      <c r="C36" s="132" t="s">
        <v>260</v>
      </c>
      <c r="D36" s="133" t="s">
        <v>89</v>
      </c>
      <c r="E36" s="89"/>
      <c r="F36" s="89"/>
      <c r="G36" s="89"/>
      <c r="H36" s="90"/>
      <c r="I36" s="89"/>
      <c r="J36" s="89"/>
      <c r="K36" s="89"/>
      <c r="L36" s="89"/>
      <c r="M36" s="90"/>
      <c r="N36" s="89"/>
      <c r="O36" s="90"/>
      <c r="P36" s="89"/>
      <c r="Q36" s="89"/>
      <c r="R36" s="89"/>
      <c r="S36" s="89"/>
      <c r="T36" s="90"/>
      <c r="U36" s="89"/>
      <c r="V36" s="89"/>
      <c r="W36" s="89"/>
      <c r="X36" s="89"/>
      <c r="Y36" s="89"/>
      <c r="Z36" s="89"/>
      <c r="AA36" s="89"/>
      <c r="AB36" s="89"/>
      <c r="AC36" s="90"/>
      <c r="AD36" s="90"/>
      <c r="AE36" s="89"/>
      <c r="AF36" s="89"/>
      <c r="AG36" s="89"/>
      <c r="AH36" s="89"/>
      <c r="AI36" s="89"/>
      <c r="AJ36" s="91">
        <f t="shared" si="3"/>
        <v>0</v>
      </c>
      <c r="AK36" s="9">
        <f t="shared" si="4"/>
        <v>0</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141">
        <v>34.0</v>
      </c>
      <c r="B40" s="142">
        <v>2.25340302011E12</v>
      </c>
      <c r="C40" s="143" t="s">
        <v>223</v>
      </c>
      <c r="D40" s="144" t="s">
        <v>264</v>
      </c>
      <c r="E40" s="145"/>
      <c r="F40" s="146"/>
      <c r="G40" s="145"/>
      <c r="H40" s="146"/>
      <c r="I40" s="145"/>
      <c r="J40" s="145"/>
      <c r="K40" s="145"/>
      <c r="L40" s="145"/>
      <c r="M40" s="146"/>
      <c r="N40" s="145"/>
      <c r="O40" s="146"/>
      <c r="P40" s="145"/>
      <c r="Q40" s="145"/>
      <c r="R40" s="145"/>
      <c r="S40" s="145"/>
      <c r="T40" s="146"/>
      <c r="U40" s="145"/>
      <c r="V40" s="145"/>
      <c r="W40" s="145"/>
      <c r="X40" s="145"/>
      <c r="Y40" s="145"/>
      <c r="Z40" s="145"/>
      <c r="AA40" s="145"/>
      <c r="AB40" s="145"/>
      <c r="AC40" s="146"/>
      <c r="AD40" s="146"/>
      <c r="AE40" s="145"/>
      <c r="AF40" s="145"/>
      <c r="AG40" s="145"/>
      <c r="AH40" s="145"/>
      <c r="AI40" s="145"/>
      <c r="AJ40" s="147">
        <f t="shared" si="3"/>
        <v>0</v>
      </c>
      <c r="AK40" s="147">
        <f t="shared" si="4"/>
        <v>0</v>
      </c>
      <c r="AL40" s="147">
        <f t="shared" si="5"/>
        <v>0</v>
      </c>
      <c r="AM40" s="148"/>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141">
        <v>39.0</v>
      </c>
      <c r="B45" s="142">
        <v>2.253403020058E12</v>
      </c>
      <c r="C45" s="143" t="s">
        <v>269</v>
      </c>
      <c r="D45" s="144" t="s">
        <v>60</v>
      </c>
      <c r="E45" s="145"/>
      <c r="F45" s="149"/>
      <c r="G45" s="150"/>
      <c r="H45" s="149"/>
      <c r="I45" s="149"/>
      <c r="J45" s="150"/>
      <c r="K45" s="149"/>
      <c r="L45" s="150"/>
      <c r="M45" s="149"/>
      <c r="N45" s="150"/>
      <c r="O45" s="149"/>
      <c r="P45" s="150"/>
      <c r="Q45" s="150"/>
      <c r="R45" s="150"/>
      <c r="S45" s="150"/>
      <c r="T45" s="149"/>
      <c r="U45" s="150"/>
      <c r="V45" s="151"/>
      <c r="W45" s="152"/>
      <c r="X45" s="150"/>
      <c r="Y45" s="149"/>
      <c r="Z45" s="150"/>
      <c r="AA45" s="150"/>
      <c r="AB45" s="150"/>
      <c r="AC45" s="149"/>
      <c r="AD45" s="149"/>
      <c r="AE45" s="150"/>
      <c r="AF45" s="149"/>
      <c r="AG45" s="150"/>
      <c r="AH45" s="150"/>
      <c r="AI45" s="150"/>
      <c r="AJ45" s="147">
        <f t="shared" si="3"/>
        <v>0</v>
      </c>
      <c r="AK45" s="147">
        <f t="shared" si="4"/>
        <v>0</v>
      </c>
      <c r="AL45" s="147">
        <f t="shared" si="5"/>
        <v>0</v>
      </c>
      <c r="AM45" s="148"/>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0</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53">
        <v>2.254802050008E12</v>
      </c>
      <c r="C7" s="154" t="s">
        <v>272</v>
      </c>
      <c r="D7" s="155"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56">
        <v>2.254802050009E12</v>
      </c>
      <c r="C8" s="157" t="s">
        <v>273</v>
      </c>
      <c r="D8" s="158"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59">
        <v>2.25480205001E12</v>
      </c>
      <c r="C9" s="160" t="s">
        <v>274</v>
      </c>
      <c r="D9" s="161"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59">
        <v>2.254802050015E12</v>
      </c>
      <c r="C10" s="160" t="s">
        <v>275</v>
      </c>
      <c r="D10" s="161"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59">
        <v>2.254802050017E12</v>
      </c>
      <c r="C11" s="160" t="s">
        <v>276</v>
      </c>
      <c r="D11" s="161"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62">
        <v>6.0</v>
      </c>
      <c r="B12" s="159">
        <v>2.254802050018E12</v>
      </c>
      <c r="C12" s="160" t="s">
        <v>277</v>
      </c>
      <c r="D12" s="161" t="s">
        <v>64</v>
      </c>
      <c r="E12" s="163"/>
      <c r="F12" s="163"/>
      <c r="G12" s="163"/>
      <c r="H12" s="163"/>
      <c r="I12" s="164"/>
      <c r="J12" s="164"/>
      <c r="K12" s="164"/>
      <c r="L12" s="164"/>
      <c r="M12" s="163"/>
      <c r="N12" s="163"/>
      <c r="O12" s="164"/>
      <c r="P12" s="164"/>
      <c r="Q12" s="164"/>
      <c r="R12" s="164"/>
      <c r="S12" s="164"/>
      <c r="T12" s="164"/>
      <c r="U12" s="163"/>
      <c r="V12" s="163"/>
      <c r="W12" s="164"/>
      <c r="X12" s="163"/>
      <c r="Y12" s="164"/>
      <c r="Z12" s="164"/>
      <c r="AA12" s="164"/>
      <c r="AB12" s="163"/>
      <c r="AC12" s="164"/>
      <c r="AD12" s="164"/>
      <c r="AE12" s="164"/>
      <c r="AF12" s="164"/>
      <c r="AG12" s="164"/>
      <c r="AH12" s="164"/>
      <c r="AI12" s="164"/>
      <c r="AJ12" s="91">
        <f t="shared" si="3"/>
        <v>0</v>
      </c>
      <c r="AK12" s="165">
        <f t="shared" si="4"/>
        <v>0</v>
      </c>
      <c r="AL12" s="165">
        <f t="shared" si="5"/>
        <v>0</v>
      </c>
      <c r="AM12" s="166"/>
    </row>
    <row r="13" ht="21.0" customHeight="1">
      <c r="A13" s="85">
        <v>7.0</v>
      </c>
      <c r="B13" s="159">
        <v>2.254802050019E12</v>
      </c>
      <c r="C13" s="160" t="s">
        <v>278</v>
      </c>
      <c r="D13" s="161"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59">
        <v>2.25480205002E12</v>
      </c>
      <c r="C14" s="160" t="s">
        <v>279</v>
      </c>
      <c r="D14" s="161" t="s">
        <v>234</v>
      </c>
      <c r="E14" s="135"/>
      <c r="F14" s="135"/>
      <c r="G14" s="135"/>
      <c r="H14" s="135"/>
      <c r="I14" s="167"/>
      <c r="J14" s="167"/>
      <c r="K14" s="167"/>
      <c r="L14" s="167"/>
      <c r="M14" s="135"/>
      <c r="N14" s="135"/>
      <c r="O14" s="167"/>
      <c r="P14" s="167"/>
      <c r="Q14" s="167"/>
      <c r="R14" s="167"/>
      <c r="S14" s="167"/>
      <c r="T14" s="167"/>
      <c r="U14" s="135"/>
      <c r="V14" s="135"/>
      <c r="W14" s="167"/>
      <c r="X14" s="135"/>
      <c r="Y14" s="167"/>
      <c r="Z14" s="167"/>
      <c r="AA14" s="167"/>
      <c r="AB14" s="135"/>
      <c r="AC14" s="167"/>
      <c r="AD14" s="167"/>
      <c r="AE14" s="167"/>
      <c r="AF14" s="167"/>
      <c r="AG14" s="167"/>
      <c r="AH14" s="167"/>
      <c r="AI14" s="167"/>
      <c r="AJ14" s="91">
        <f t="shared" si="3"/>
        <v>0</v>
      </c>
      <c r="AK14" s="9">
        <f t="shared" si="4"/>
        <v>0</v>
      </c>
      <c r="AL14" s="9">
        <f t="shared" si="5"/>
        <v>0</v>
      </c>
      <c r="AM14" s="80"/>
    </row>
    <row r="15" ht="21.0" customHeight="1">
      <c r="A15" s="85">
        <v>9.0</v>
      </c>
      <c r="B15" s="159">
        <v>2.254802050024E12</v>
      </c>
      <c r="C15" s="160" t="s">
        <v>280</v>
      </c>
      <c r="D15" s="161" t="s">
        <v>75</v>
      </c>
      <c r="E15" s="168"/>
      <c r="F15" s="135"/>
      <c r="G15" s="167"/>
      <c r="H15" s="135"/>
      <c r="I15" s="167"/>
      <c r="J15" s="167"/>
      <c r="K15" s="167"/>
      <c r="L15" s="167"/>
      <c r="M15" s="135"/>
      <c r="N15" s="135"/>
      <c r="O15" s="164"/>
      <c r="P15" s="164"/>
      <c r="Q15" s="167"/>
      <c r="R15" s="167"/>
      <c r="S15" s="167"/>
      <c r="T15" s="167"/>
      <c r="U15" s="135"/>
      <c r="V15" s="135"/>
      <c r="W15" s="167"/>
      <c r="X15" s="135"/>
      <c r="Y15" s="167"/>
      <c r="Z15" s="167"/>
      <c r="AA15" s="167"/>
      <c r="AB15" s="135"/>
      <c r="AC15" s="167"/>
      <c r="AD15" s="167"/>
      <c r="AE15" s="167"/>
      <c r="AF15" s="167"/>
      <c r="AG15" s="167"/>
      <c r="AH15" s="167"/>
      <c r="AI15" s="167"/>
      <c r="AJ15" s="91">
        <f t="shared" si="3"/>
        <v>0</v>
      </c>
      <c r="AK15" s="9">
        <f t="shared" si="4"/>
        <v>0</v>
      </c>
      <c r="AL15" s="9">
        <f t="shared" si="5"/>
        <v>0</v>
      </c>
      <c r="AM15" s="80"/>
    </row>
    <row r="16" ht="21.0" customHeight="1">
      <c r="A16" s="162">
        <v>10.0</v>
      </c>
      <c r="B16" s="159">
        <v>2.254802050026E12</v>
      </c>
      <c r="C16" s="160" t="s">
        <v>281</v>
      </c>
      <c r="D16" s="161" t="s">
        <v>134</v>
      </c>
      <c r="E16" s="169"/>
      <c r="F16" s="163"/>
      <c r="G16" s="164"/>
      <c r="H16" s="163"/>
      <c r="I16" s="164"/>
      <c r="J16" s="164"/>
      <c r="K16" s="164"/>
      <c r="L16" s="164"/>
      <c r="M16" s="163"/>
      <c r="N16" s="163"/>
      <c r="O16" s="164"/>
      <c r="P16" s="164"/>
      <c r="Q16" s="164"/>
      <c r="R16" s="164"/>
      <c r="S16" s="164"/>
      <c r="T16" s="164"/>
      <c r="U16" s="163"/>
      <c r="V16" s="163"/>
      <c r="W16" s="164"/>
      <c r="X16" s="163"/>
      <c r="Y16" s="164"/>
      <c r="Z16" s="164"/>
      <c r="AA16" s="164"/>
      <c r="AB16" s="163"/>
      <c r="AC16" s="164"/>
      <c r="AD16" s="164"/>
      <c r="AE16" s="164"/>
      <c r="AF16" s="164"/>
      <c r="AG16" s="164"/>
      <c r="AH16" s="164"/>
      <c r="AI16" s="164"/>
      <c r="AJ16" s="91">
        <f t="shared" si="3"/>
        <v>0</v>
      </c>
      <c r="AK16" s="165">
        <f t="shared" si="4"/>
        <v>0</v>
      </c>
      <c r="AL16" s="165">
        <f t="shared" si="5"/>
        <v>0</v>
      </c>
      <c r="AM16" s="166"/>
    </row>
    <row r="17" ht="21.0" customHeight="1">
      <c r="A17" s="85">
        <v>11.0</v>
      </c>
      <c r="B17" s="159">
        <v>2.254802050027E12</v>
      </c>
      <c r="C17" s="160" t="s">
        <v>282</v>
      </c>
      <c r="D17" s="161"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59">
        <v>2.254802050031E12</v>
      </c>
      <c r="C18" s="160" t="s">
        <v>283</v>
      </c>
      <c r="D18" s="161"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59">
        <v>2.254802050034E12</v>
      </c>
      <c r="C19" s="160" t="s">
        <v>284</v>
      </c>
      <c r="D19" s="161"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59">
        <v>2.254802050035E12</v>
      </c>
      <c r="C20" s="160" t="s">
        <v>285</v>
      </c>
      <c r="D20" s="161"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59">
        <v>2.254802050036E12</v>
      </c>
      <c r="C21" s="160" t="s">
        <v>286</v>
      </c>
      <c r="D21" s="161"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59">
        <v>2.254802050037E12</v>
      </c>
      <c r="C22" s="160" t="s">
        <v>287</v>
      </c>
      <c r="D22" s="161"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59">
        <v>2.25480205004E12</v>
      </c>
      <c r="C23" s="160" t="s">
        <v>288</v>
      </c>
      <c r="D23" s="161"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59">
        <v>2.254802050045E12</v>
      </c>
      <c r="C24" s="160" t="s">
        <v>290</v>
      </c>
      <c r="D24" s="161"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59"/>
      <c r="C25" s="160"/>
      <c r="D25" s="161"/>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59"/>
      <c r="C26" s="160"/>
      <c r="D26" s="161"/>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59"/>
      <c r="C27" s="160"/>
      <c r="D27" s="161"/>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59"/>
      <c r="C28" s="160"/>
      <c r="D28" s="161"/>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59"/>
      <c r="C29" s="160"/>
      <c r="D29" s="161"/>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59"/>
      <c r="C30" s="160"/>
      <c r="D30" s="161"/>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56"/>
      <c r="C31" s="157"/>
      <c r="D31" s="158"/>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56"/>
      <c r="C32" s="157"/>
      <c r="D32" s="158"/>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56"/>
      <c r="C33" s="157"/>
      <c r="D33" s="158"/>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56"/>
      <c r="C34" s="157"/>
      <c r="D34" s="158"/>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56"/>
      <c r="C35" s="157"/>
      <c r="D35" s="158"/>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70"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71">
        <f t="shared" ref="AJ36:AL36" si="6">SUM(AJ7:AJ23)</f>
        <v>0</v>
      </c>
      <c r="AK36" s="171">
        <f t="shared" si="6"/>
        <v>0</v>
      </c>
      <c r="AL36" s="171">
        <f t="shared" si="6"/>
        <v>0</v>
      </c>
      <c r="AM36" s="172"/>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291</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21.0" customHeight="1">
      <c r="A7" s="29">
        <v>1.0</v>
      </c>
      <c r="B7" s="174">
        <v>2.255102160001E12</v>
      </c>
      <c r="C7" s="154" t="s">
        <v>292</v>
      </c>
      <c r="D7" s="155" t="s">
        <v>293</v>
      </c>
      <c r="E7" s="134"/>
      <c r="F7" s="134"/>
      <c r="G7" s="134"/>
      <c r="H7" s="134"/>
      <c r="I7" s="134"/>
      <c r="J7" s="16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75">
        <v>2.255102160002E12</v>
      </c>
      <c r="C8" s="157" t="s">
        <v>294</v>
      </c>
      <c r="D8" s="158" t="s">
        <v>295</v>
      </c>
      <c r="E8" s="134"/>
      <c r="F8" s="134"/>
      <c r="G8" s="134"/>
      <c r="H8" s="134"/>
      <c r="I8" s="134"/>
      <c r="J8" s="167"/>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75">
        <v>2.255102160004E12</v>
      </c>
      <c r="C9" s="157" t="s">
        <v>296</v>
      </c>
      <c r="D9" s="158" t="s">
        <v>297</v>
      </c>
      <c r="E9" s="134"/>
      <c r="F9" s="134"/>
      <c r="G9" s="134"/>
      <c r="H9" s="134"/>
      <c r="I9" s="134"/>
      <c r="J9" s="167"/>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75">
        <v>2.255102160005E12</v>
      </c>
      <c r="C10" s="157" t="s">
        <v>298</v>
      </c>
      <c r="D10" s="158" t="s">
        <v>60</v>
      </c>
      <c r="E10" s="134"/>
      <c r="F10" s="134"/>
      <c r="G10" s="134"/>
      <c r="H10" s="134"/>
      <c r="I10" s="134"/>
      <c r="J10" s="167"/>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75">
        <v>2.255102160006E12</v>
      </c>
      <c r="C11" s="157" t="s">
        <v>299</v>
      </c>
      <c r="D11" s="158" t="s">
        <v>177</v>
      </c>
      <c r="E11" s="134"/>
      <c r="F11" s="134"/>
      <c r="G11" s="134"/>
      <c r="H11" s="134"/>
      <c r="I11" s="134"/>
      <c r="J11" s="167"/>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75">
        <v>2.255102160007E12</v>
      </c>
      <c r="C12" s="157" t="s">
        <v>300</v>
      </c>
      <c r="D12" s="158" t="s">
        <v>66</v>
      </c>
      <c r="E12" s="134"/>
      <c r="F12" s="134"/>
      <c r="G12" s="134"/>
      <c r="H12" s="134"/>
      <c r="I12" s="134"/>
      <c r="J12" s="167"/>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75">
        <v>2.255102160008E12</v>
      </c>
      <c r="C13" s="157" t="s">
        <v>301</v>
      </c>
      <c r="D13" s="158" t="s">
        <v>302</v>
      </c>
      <c r="E13" s="134"/>
      <c r="F13" s="134"/>
      <c r="G13" s="134"/>
      <c r="H13" s="134"/>
      <c r="I13" s="134"/>
      <c r="J13" s="167"/>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75">
        <v>2.25510216001E12</v>
      </c>
      <c r="C14" s="157" t="s">
        <v>303</v>
      </c>
      <c r="D14" s="158" t="s">
        <v>236</v>
      </c>
      <c r="E14" s="134"/>
      <c r="F14" s="134"/>
      <c r="G14" s="134"/>
      <c r="H14" s="134"/>
      <c r="I14" s="134"/>
      <c r="J14" s="167"/>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75">
        <v>2.255102160012E12</v>
      </c>
      <c r="C15" s="157" t="s">
        <v>304</v>
      </c>
      <c r="D15" s="158" t="s">
        <v>185</v>
      </c>
      <c r="E15" s="134"/>
      <c r="F15" s="134"/>
      <c r="G15" s="134"/>
      <c r="H15" s="134"/>
      <c r="I15" s="134"/>
      <c r="J15" s="167"/>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75">
        <v>2.255102160013E12</v>
      </c>
      <c r="C16" s="157" t="s">
        <v>305</v>
      </c>
      <c r="D16" s="158" t="s">
        <v>245</v>
      </c>
      <c r="E16" s="134"/>
      <c r="F16" s="134"/>
      <c r="G16" s="134"/>
      <c r="H16" s="134"/>
      <c r="I16" s="134"/>
      <c r="J16" s="167"/>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75">
        <v>2.255102160014E12</v>
      </c>
      <c r="C17" s="157" t="s">
        <v>306</v>
      </c>
      <c r="D17" s="158" t="s">
        <v>134</v>
      </c>
      <c r="E17" s="134"/>
      <c r="F17" s="134"/>
      <c r="G17" s="134"/>
      <c r="H17" s="134"/>
      <c r="I17" s="134"/>
      <c r="J17" s="167"/>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75">
        <v>2.255102160016E12</v>
      </c>
      <c r="C18" s="157" t="s">
        <v>307</v>
      </c>
      <c r="D18" s="158" t="s">
        <v>308</v>
      </c>
      <c r="E18" s="134"/>
      <c r="F18" s="134"/>
      <c r="G18" s="134"/>
      <c r="H18" s="134"/>
      <c r="I18" s="134"/>
      <c r="J18" s="167"/>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75">
        <v>2.255102160017E12</v>
      </c>
      <c r="C19" s="157" t="s">
        <v>309</v>
      </c>
      <c r="D19" s="158" t="s">
        <v>80</v>
      </c>
      <c r="E19" s="134"/>
      <c r="F19" s="134"/>
      <c r="G19" s="134"/>
      <c r="H19" s="134"/>
      <c r="I19" s="134"/>
      <c r="J19" s="167"/>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75">
        <v>2.255102160018E12</v>
      </c>
      <c r="C20" s="157" t="s">
        <v>310</v>
      </c>
      <c r="D20" s="158" t="s">
        <v>80</v>
      </c>
      <c r="E20" s="134"/>
      <c r="F20" s="134"/>
      <c r="G20" s="134"/>
      <c r="H20" s="134"/>
      <c r="I20" s="134"/>
      <c r="J20" s="167"/>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75">
        <v>2.255102160019E12</v>
      </c>
      <c r="C21" s="157" t="s">
        <v>311</v>
      </c>
      <c r="D21" s="158" t="s">
        <v>312</v>
      </c>
      <c r="E21" s="134"/>
      <c r="F21" s="134"/>
      <c r="G21" s="134"/>
      <c r="H21" s="134"/>
      <c r="I21" s="134"/>
      <c r="J21" s="16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75">
        <v>2.25510216002E12</v>
      </c>
      <c r="C22" s="157" t="s">
        <v>313</v>
      </c>
      <c r="D22" s="158" t="s">
        <v>312</v>
      </c>
      <c r="E22" s="134"/>
      <c r="F22" s="134"/>
      <c r="G22" s="134"/>
      <c r="H22" s="134"/>
      <c r="I22" s="134"/>
      <c r="J22" s="167"/>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75">
        <v>2.255102160021E12</v>
      </c>
      <c r="C23" s="157" t="s">
        <v>314</v>
      </c>
      <c r="D23" s="158" t="s">
        <v>315</v>
      </c>
      <c r="E23" s="134"/>
      <c r="F23" s="134"/>
      <c r="G23" s="134"/>
      <c r="H23" s="134"/>
      <c r="I23" s="134"/>
      <c r="J23" s="167"/>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75">
        <v>2.255102160022E12</v>
      </c>
      <c r="C24" s="157" t="s">
        <v>276</v>
      </c>
      <c r="D24" s="158" t="s">
        <v>316</v>
      </c>
      <c r="E24" s="134"/>
      <c r="F24" s="134"/>
      <c r="G24" s="134"/>
      <c r="H24" s="134"/>
      <c r="I24" s="134"/>
      <c r="J24" s="167"/>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75">
        <v>2.255102160023E12</v>
      </c>
      <c r="C25" s="157" t="s">
        <v>317</v>
      </c>
      <c r="D25" s="158" t="s">
        <v>316</v>
      </c>
      <c r="E25" s="134"/>
      <c r="F25" s="134"/>
      <c r="G25" s="134"/>
      <c r="H25" s="134"/>
      <c r="I25" s="134"/>
      <c r="J25" s="167"/>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75">
        <v>2.255102160024E12</v>
      </c>
      <c r="C26" s="157" t="s">
        <v>318</v>
      </c>
      <c r="D26" s="158" t="s">
        <v>316</v>
      </c>
      <c r="E26" s="134"/>
      <c r="F26" s="134"/>
      <c r="G26" s="134"/>
      <c r="H26" s="134"/>
      <c r="I26" s="134"/>
      <c r="J26" s="167"/>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75">
        <v>2.255102160027E12</v>
      </c>
      <c r="C27" s="157" t="s">
        <v>319</v>
      </c>
      <c r="D27" s="158" t="s">
        <v>149</v>
      </c>
      <c r="E27" s="134"/>
      <c r="F27" s="134"/>
      <c r="G27" s="134"/>
      <c r="H27" s="134"/>
      <c r="I27" s="134"/>
      <c r="J27" s="16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75">
        <v>2.255102160029E12</v>
      </c>
      <c r="C28" s="157" t="s">
        <v>320</v>
      </c>
      <c r="D28" s="158" t="s">
        <v>321</v>
      </c>
      <c r="E28" s="134"/>
      <c r="F28" s="134"/>
      <c r="G28" s="134"/>
      <c r="H28" s="134"/>
      <c r="I28" s="134"/>
      <c r="J28" s="167"/>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75">
        <v>2.255102160031E12</v>
      </c>
      <c r="C29" s="157" t="s">
        <v>322</v>
      </c>
      <c r="D29" s="158" t="s">
        <v>208</v>
      </c>
      <c r="E29" s="134"/>
      <c r="F29" s="134"/>
      <c r="G29" s="134"/>
      <c r="H29" s="134"/>
      <c r="I29" s="134"/>
      <c r="J29" s="167"/>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75">
        <v>2.255102160034E12</v>
      </c>
      <c r="C30" s="157" t="s">
        <v>323</v>
      </c>
      <c r="D30" s="158" t="s">
        <v>152</v>
      </c>
      <c r="E30" s="134"/>
      <c r="F30" s="134"/>
      <c r="G30" s="134"/>
      <c r="H30" s="134"/>
      <c r="I30" s="134"/>
      <c r="J30" s="167"/>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75">
        <v>2.255102160035E12</v>
      </c>
      <c r="C31" s="157" t="s">
        <v>324</v>
      </c>
      <c r="D31" s="158" t="s">
        <v>325</v>
      </c>
      <c r="E31" s="134"/>
      <c r="F31" s="134"/>
      <c r="G31" s="134"/>
      <c r="H31" s="134"/>
      <c r="I31" s="134"/>
      <c r="J31" s="16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67"/>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6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6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67"/>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67"/>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67"/>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67"/>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67"/>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67"/>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76">
        <f t="shared" ref="AJ42:AL42" si="6">SUM(AJ7:AJ41)</f>
        <v>0</v>
      </c>
      <c r="AK42" s="176">
        <f t="shared" si="6"/>
        <v>0</v>
      </c>
      <c r="AL42" s="176">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7" t="s">
        <v>31</v>
      </c>
      <c r="Q1" s="178" t="s">
        <v>32</v>
      </c>
      <c r="AM1" s="69"/>
      <c r="AN1" s="69"/>
    </row>
    <row r="2" ht="22.5" customHeight="1">
      <c r="A2" s="178" t="s">
        <v>33</v>
      </c>
      <c r="Q2" s="178" t="s">
        <v>34</v>
      </c>
      <c r="AM2" s="69"/>
      <c r="AN2" s="69"/>
    </row>
    <row r="3" ht="31.5" customHeight="1">
      <c r="A3" s="179" t="s">
        <v>326</v>
      </c>
      <c r="AM3" s="69"/>
      <c r="AN3" s="69"/>
    </row>
    <row r="4" ht="31.5" customHeight="1">
      <c r="A4" s="180"/>
      <c r="B4" s="181"/>
      <c r="C4" s="181"/>
      <c r="D4" s="181"/>
      <c r="E4" s="181" t="s">
        <v>0</v>
      </c>
      <c r="F4" s="181" t="s">
        <v>0</v>
      </c>
      <c r="G4" s="181"/>
      <c r="H4" s="181"/>
      <c r="I4" s="182" t="s">
        <v>36</v>
      </c>
      <c r="J4" s="74"/>
      <c r="K4" s="74"/>
      <c r="L4" s="74"/>
      <c r="M4" s="183">
        <v>3.0</v>
      </c>
      <c r="N4" s="74"/>
      <c r="O4" s="182" t="s">
        <v>37</v>
      </c>
      <c r="P4" s="74"/>
      <c r="Q4" s="74"/>
      <c r="R4" s="183">
        <v>2024.0</v>
      </c>
      <c r="S4" s="74"/>
      <c r="T4" s="74"/>
      <c r="U4" s="181"/>
      <c r="V4" s="181"/>
      <c r="W4" s="181"/>
      <c r="X4" s="181"/>
      <c r="Y4" s="181"/>
      <c r="Z4" s="181"/>
      <c r="AA4" s="181"/>
      <c r="AB4" s="181"/>
      <c r="AC4" s="181"/>
      <c r="AD4" s="181"/>
      <c r="AE4" s="181"/>
      <c r="AF4" s="181"/>
      <c r="AG4" s="181"/>
      <c r="AH4" s="181"/>
      <c r="AI4" s="181"/>
      <c r="AJ4" s="181"/>
      <c r="AK4" s="181"/>
      <c r="AL4" s="181"/>
      <c r="AM4" s="69"/>
      <c r="AN4" s="69"/>
    </row>
    <row r="5" ht="21.0" customHeight="1">
      <c r="A5" s="184" t="s">
        <v>38</v>
      </c>
      <c r="B5" s="184" t="s">
        <v>39</v>
      </c>
      <c r="C5" s="185" t="s">
        <v>40</v>
      </c>
      <c r="D5" s="60"/>
      <c r="E5" s="186">
        <f>DATE(R4,M4,1)</f>
        <v>45352</v>
      </c>
      <c r="F5" s="186">
        <f t="shared" ref="F5:AI5" si="1">E5+1</f>
        <v>45353</v>
      </c>
      <c r="G5" s="186">
        <f t="shared" si="1"/>
        <v>45354</v>
      </c>
      <c r="H5" s="186">
        <f t="shared" si="1"/>
        <v>45355</v>
      </c>
      <c r="I5" s="186">
        <f t="shared" si="1"/>
        <v>45356</v>
      </c>
      <c r="J5" s="186">
        <f t="shared" si="1"/>
        <v>45357</v>
      </c>
      <c r="K5" s="186">
        <f t="shared" si="1"/>
        <v>45358</v>
      </c>
      <c r="L5" s="186">
        <f t="shared" si="1"/>
        <v>45359</v>
      </c>
      <c r="M5" s="186">
        <f t="shared" si="1"/>
        <v>45360</v>
      </c>
      <c r="N5" s="186">
        <f t="shared" si="1"/>
        <v>45361</v>
      </c>
      <c r="O5" s="186">
        <f t="shared" si="1"/>
        <v>45362</v>
      </c>
      <c r="P5" s="186">
        <f t="shared" si="1"/>
        <v>45363</v>
      </c>
      <c r="Q5" s="186">
        <f t="shared" si="1"/>
        <v>45364</v>
      </c>
      <c r="R5" s="186">
        <f t="shared" si="1"/>
        <v>45365</v>
      </c>
      <c r="S5" s="186">
        <f t="shared" si="1"/>
        <v>45366</v>
      </c>
      <c r="T5" s="186">
        <f t="shared" si="1"/>
        <v>45367</v>
      </c>
      <c r="U5" s="186">
        <f t="shared" si="1"/>
        <v>45368</v>
      </c>
      <c r="V5" s="186">
        <f t="shared" si="1"/>
        <v>45369</v>
      </c>
      <c r="W5" s="186">
        <f t="shared" si="1"/>
        <v>45370</v>
      </c>
      <c r="X5" s="186">
        <f t="shared" si="1"/>
        <v>45371</v>
      </c>
      <c r="Y5" s="186">
        <f t="shared" si="1"/>
        <v>45372</v>
      </c>
      <c r="Z5" s="186">
        <f t="shared" si="1"/>
        <v>45373</v>
      </c>
      <c r="AA5" s="186">
        <f t="shared" si="1"/>
        <v>45374</v>
      </c>
      <c r="AB5" s="186">
        <f t="shared" si="1"/>
        <v>45375</v>
      </c>
      <c r="AC5" s="186">
        <f t="shared" si="1"/>
        <v>45376</v>
      </c>
      <c r="AD5" s="186">
        <f t="shared" si="1"/>
        <v>45377</v>
      </c>
      <c r="AE5" s="186">
        <f t="shared" si="1"/>
        <v>45378</v>
      </c>
      <c r="AF5" s="186">
        <f t="shared" si="1"/>
        <v>45379</v>
      </c>
      <c r="AG5" s="186">
        <f t="shared" si="1"/>
        <v>45380</v>
      </c>
      <c r="AH5" s="186">
        <f t="shared" si="1"/>
        <v>45381</v>
      </c>
      <c r="AI5" s="186">
        <f t="shared" si="1"/>
        <v>45382</v>
      </c>
      <c r="AJ5" s="187" t="s">
        <v>41</v>
      </c>
      <c r="AK5" s="187" t="s">
        <v>42</v>
      </c>
      <c r="AL5" s="187" t="s">
        <v>43</v>
      </c>
      <c r="AM5" s="80"/>
      <c r="AN5" s="80"/>
    </row>
    <row r="6" ht="21.0" customHeight="1">
      <c r="A6" s="81"/>
      <c r="B6" s="81"/>
      <c r="C6" s="82"/>
      <c r="D6" s="83"/>
      <c r="E6" s="188">
        <f t="shared" ref="E6:AI6" si="2">IF(WEEKDAY(E5)=1,"CN",WEEKDAY(E5))</f>
        <v>6</v>
      </c>
      <c r="F6" s="188">
        <f t="shared" si="2"/>
        <v>7</v>
      </c>
      <c r="G6" s="188" t="str">
        <f t="shared" si="2"/>
        <v>CN</v>
      </c>
      <c r="H6" s="188">
        <f t="shared" si="2"/>
        <v>2</v>
      </c>
      <c r="I6" s="188">
        <f t="shared" si="2"/>
        <v>3</v>
      </c>
      <c r="J6" s="188">
        <f t="shared" si="2"/>
        <v>4</v>
      </c>
      <c r="K6" s="188">
        <f t="shared" si="2"/>
        <v>5</v>
      </c>
      <c r="L6" s="188">
        <f t="shared" si="2"/>
        <v>6</v>
      </c>
      <c r="M6" s="188">
        <f t="shared" si="2"/>
        <v>7</v>
      </c>
      <c r="N6" s="188" t="str">
        <f t="shared" si="2"/>
        <v>CN</v>
      </c>
      <c r="O6" s="188">
        <f t="shared" si="2"/>
        <v>2</v>
      </c>
      <c r="P6" s="188">
        <f t="shared" si="2"/>
        <v>3</v>
      </c>
      <c r="Q6" s="188">
        <f t="shared" si="2"/>
        <v>4</v>
      </c>
      <c r="R6" s="188">
        <f t="shared" si="2"/>
        <v>5</v>
      </c>
      <c r="S6" s="188">
        <f t="shared" si="2"/>
        <v>6</v>
      </c>
      <c r="T6" s="188">
        <f t="shared" si="2"/>
        <v>7</v>
      </c>
      <c r="U6" s="188" t="str">
        <f t="shared" si="2"/>
        <v>CN</v>
      </c>
      <c r="V6" s="188">
        <f t="shared" si="2"/>
        <v>2</v>
      </c>
      <c r="W6" s="188">
        <f t="shared" si="2"/>
        <v>3</v>
      </c>
      <c r="X6" s="188">
        <f t="shared" si="2"/>
        <v>4</v>
      </c>
      <c r="Y6" s="188">
        <f t="shared" si="2"/>
        <v>5</v>
      </c>
      <c r="Z6" s="188">
        <f t="shared" si="2"/>
        <v>6</v>
      </c>
      <c r="AA6" s="188">
        <f t="shared" si="2"/>
        <v>7</v>
      </c>
      <c r="AB6" s="188" t="str">
        <f t="shared" si="2"/>
        <v>CN</v>
      </c>
      <c r="AC6" s="188">
        <f t="shared" si="2"/>
        <v>2</v>
      </c>
      <c r="AD6" s="188">
        <f t="shared" si="2"/>
        <v>3</v>
      </c>
      <c r="AE6" s="188">
        <f t="shared" si="2"/>
        <v>4</v>
      </c>
      <c r="AF6" s="188">
        <f t="shared" si="2"/>
        <v>5</v>
      </c>
      <c r="AG6" s="188">
        <f t="shared" si="2"/>
        <v>6</v>
      </c>
      <c r="AH6" s="188">
        <f t="shared" si="2"/>
        <v>7</v>
      </c>
      <c r="AI6" s="188" t="str">
        <f t="shared" si="2"/>
        <v>CN</v>
      </c>
      <c r="AJ6" s="81"/>
      <c r="AK6" s="81"/>
      <c r="AL6" s="81"/>
      <c r="AM6" s="80"/>
      <c r="AN6" s="80"/>
    </row>
    <row r="7" ht="21.0" customHeight="1">
      <c r="A7" s="189">
        <v>1.0</v>
      </c>
      <c r="B7" s="189">
        <v>2.25480105003E12</v>
      </c>
      <c r="C7" s="190" t="s">
        <v>327</v>
      </c>
      <c r="D7" s="191" t="s">
        <v>45</v>
      </c>
      <c r="E7" s="167"/>
      <c r="F7" s="192" t="s">
        <v>42</v>
      </c>
      <c r="G7" s="167"/>
      <c r="H7" s="167"/>
      <c r="I7" s="167"/>
      <c r="J7" s="192"/>
      <c r="K7" s="167"/>
      <c r="L7" s="167"/>
      <c r="M7" s="167"/>
      <c r="N7" s="167"/>
      <c r="O7" s="167"/>
      <c r="P7" s="167"/>
      <c r="Q7" s="167"/>
      <c r="R7" s="167"/>
      <c r="S7" s="167"/>
      <c r="T7" s="167"/>
      <c r="U7" s="167"/>
      <c r="V7" s="167"/>
      <c r="W7" s="167"/>
      <c r="X7" s="192"/>
      <c r="Y7" s="167"/>
      <c r="Z7" s="167"/>
      <c r="AA7" s="167"/>
      <c r="AB7" s="167"/>
      <c r="AC7" s="167"/>
      <c r="AD7" s="167"/>
      <c r="AE7" s="167"/>
      <c r="AF7" s="167"/>
      <c r="AG7" s="167"/>
      <c r="AH7" s="167"/>
      <c r="AI7" s="167"/>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1</v>
      </c>
      <c r="AL7" s="91">
        <f t="shared" ref="AL7:AL71" si="5">COUNTIF(E7:AI7,"T")+2*COUNTIF(E7:AI7,"2T")+2*COUNTIF(E7:AI7,"T2")+COUNTIF(E7:AI7,"PT")+COUNTIF(E7:AI7,"TP")+COUNTIF(E7:AI7,"TK")+COUNTIF(E7:AI7,"KT")</f>
        <v>0</v>
      </c>
      <c r="AM7" s="112"/>
      <c r="AN7" s="112"/>
    </row>
    <row r="8" ht="21.0" customHeight="1">
      <c r="A8" s="193">
        <v>2.0</v>
      </c>
      <c r="B8" s="193">
        <v>2.254802050123E12</v>
      </c>
      <c r="C8" s="194" t="s">
        <v>328</v>
      </c>
      <c r="D8" s="195" t="s">
        <v>45</v>
      </c>
      <c r="E8" s="149"/>
      <c r="F8" s="150"/>
      <c r="G8" s="150"/>
      <c r="H8" s="150"/>
      <c r="I8" s="150"/>
      <c r="J8" s="150"/>
      <c r="K8" s="150"/>
      <c r="L8" s="150"/>
      <c r="M8" s="150"/>
      <c r="N8" s="150"/>
      <c r="O8" s="150"/>
      <c r="P8" s="150"/>
      <c r="Q8" s="150"/>
      <c r="R8" s="150"/>
      <c r="S8" s="150"/>
      <c r="T8" s="150"/>
      <c r="U8" s="150"/>
      <c r="V8" s="150"/>
      <c r="W8" s="149"/>
      <c r="X8" s="149"/>
      <c r="Y8" s="150"/>
      <c r="Z8" s="150"/>
      <c r="AA8" s="150"/>
      <c r="AB8" s="150"/>
      <c r="AC8" s="150"/>
      <c r="AD8" s="150"/>
      <c r="AE8" s="150"/>
      <c r="AF8" s="150"/>
      <c r="AG8" s="150"/>
      <c r="AH8" s="150"/>
      <c r="AI8" s="150"/>
      <c r="AJ8" s="147">
        <f t="shared" si="3"/>
        <v>0</v>
      </c>
      <c r="AK8" s="147">
        <f t="shared" si="4"/>
        <v>0</v>
      </c>
      <c r="AL8" s="147">
        <f t="shared" si="5"/>
        <v>0</v>
      </c>
      <c r="AM8" s="196"/>
      <c r="AN8" s="196"/>
    </row>
    <row r="9" ht="21.0" customHeight="1">
      <c r="A9" s="189">
        <v>3.0</v>
      </c>
      <c r="B9" s="189">
        <v>2.254801050031E12</v>
      </c>
      <c r="C9" s="190" t="s">
        <v>329</v>
      </c>
      <c r="D9" s="191" t="s">
        <v>166</v>
      </c>
      <c r="E9" s="167"/>
      <c r="F9" s="167"/>
      <c r="G9" s="167"/>
      <c r="H9" s="167"/>
      <c r="I9" s="167"/>
      <c r="J9" s="167"/>
      <c r="K9" s="167"/>
      <c r="L9" s="167"/>
      <c r="M9" s="167"/>
      <c r="N9" s="167"/>
      <c r="O9" s="192"/>
      <c r="P9" s="167"/>
      <c r="Q9" s="167"/>
      <c r="R9" s="167"/>
      <c r="S9" s="167"/>
      <c r="T9" s="167"/>
      <c r="U9" s="167"/>
      <c r="V9" s="167"/>
      <c r="W9" s="167"/>
      <c r="X9" s="167"/>
      <c r="Y9" s="167"/>
      <c r="Z9" s="167"/>
      <c r="AA9" s="167"/>
      <c r="AB9" s="167"/>
      <c r="AC9" s="167"/>
      <c r="AD9" s="167"/>
      <c r="AE9" s="167"/>
      <c r="AF9" s="192"/>
      <c r="AG9" s="167"/>
      <c r="AH9" s="167"/>
      <c r="AI9" s="167"/>
      <c r="AJ9" s="91">
        <f t="shared" si="3"/>
        <v>0</v>
      </c>
      <c r="AK9" s="91">
        <f t="shared" si="4"/>
        <v>0</v>
      </c>
      <c r="AL9" s="91">
        <f t="shared" si="5"/>
        <v>0</v>
      </c>
      <c r="AM9" s="112"/>
      <c r="AN9" s="112"/>
    </row>
    <row r="10" ht="21.0" customHeight="1">
      <c r="A10" s="189">
        <v>4.0</v>
      </c>
      <c r="B10" s="189">
        <v>2.25510304004E12</v>
      </c>
      <c r="C10" s="190" t="s">
        <v>330</v>
      </c>
      <c r="D10" s="191" t="s">
        <v>47</v>
      </c>
      <c r="E10" s="167"/>
      <c r="F10" s="167"/>
      <c r="G10" s="167"/>
      <c r="H10" s="167"/>
      <c r="I10" s="167"/>
      <c r="J10" s="167"/>
      <c r="K10" s="167"/>
      <c r="L10" s="167"/>
      <c r="M10" s="167"/>
      <c r="N10" s="167"/>
      <c r="O10" s="192"/>
      <c r="P10" s="167"/>
      <c r="Q10" s="167"/>
      <c r="R10" s="167"/>
      <c r="S10" s="167"/>
      <c r="T10" s="167"/>
      <c r="U10" s="167"/>
      <c r="V10" s="167"/>
      <c r="W10" s="167"/>
      <c r="X10" s="167"/>
      <c r="Y10" s="167"/>
      <c r="Z10" s="167"/>
      <c r="AA10" s="167"/>
      <c r="AB10" s="167"/>
      <c r="AC10" s="167"/>
      <c r="AD10" s="167"/>
      <c r="AE10" s="167"/>
      <c r="AF10" s="167"/>
      <c r="AG10" s="167"/>
      <c r="AH10" s="167"/>
      <c r="AI10" s="167"/>
      <c r="AJ10" s="91">
        <f t="shared" si="3"/>
        <v>0</v>
      </c>
      <c r="AK10" s="91">
        <f t="shared" si="4"/>
        <v>0</v>
      </c>
      <c r="AL10" s="91">
        <f t="shared" si="5"/>
        <v>0</v>
      </c>
      <c r="AM10" s="112"/>
      <c r="AN10" s="112"/>
    </row>
    <row r="11" ht="21.0" customHeight="1">
      <c r="A11" s="189">
        <v>5.0</v>
      </c>
      <c r="B11" s="189">
        <v>2.254801050035E12</v>
      </c>
      <c r="C11" s="190" t="s">
        <v>331</v>
      </c>
      <c r="D11" s="191" t="s">
        <v>332</v>
      </c>
      <c r="E11" s="167"/>
      <c r="F11" s="192"/>
      <c r="G11" s="167"/>
      <c r="H11" s="167"/>
      <c r="I11" s="167"/>
      <c r="J11" s="167"/>
      <c r="K11" s="192"/>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91">
        <f t="shared" si="3"/>
        <v>0</v>
      </c>
      <c r="AK11" s="91">
        <f t="shared" si="4"/>
        <v>0</v>
      </c>
      <c r="AL11" s="91">
        <f t="shared" si="5"/>
        <v>0</v>
      </c>
      <c r="AM11" s="112"/>
      <c r="AN11" s="112"/>
    </row>
    <row r="12" ht="21.0" customHeight="1">
      <c r="A12" s="189">
        <v>6.0</v>
      </c>
      <c r="B12" s="189">
        <v>2.255103040041E12</v>
      </c>
      <c r="C12" s="190" t="s">
        <v>108</v>
      </c>
      <c r="D12" s="191" t="s">
        <v>333</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91">
        <f t="shared" si="3"/>
        <v>0</v>
      </c>
      <c r="AK12" s="91">
        <f t="shared" si="4"/>
        <v>0</v>
      </c>
      <c r="AL12" s="91">
        <f t="shared" si="5"/>
        <v>0</v>
      </c>
      <c r="AM12" s="112"/>
      <c r="AN12" s="112"/>
    </row>
    <row r="13" ht="21.0" customHeight="1">
      <c r="A13" s="189">
        <v>7.0</v>
      </c>
      <c r="B13" s="189">
        <v>2.254801050036E12</v>
      </c>
      <c r="C13" s="190" t="s">
        <v>334</v>
      </c>
      <c r="D13" s="191" t="s">
        <v>52</v>
      </c>
      <c r="E13" s="167"/>
      <c r="F13" s="192"/>
      <c r="G13" s="167"/>
      <c r="H13" s="167"/>
      <c r="I13" s="167"/>
      <c r="J13" s="167"/>
      <c r="K13" s="167"/>
      <c r="L13" s="167"/>
      <c r="M13" s="167"/>
      <c r="N13" s="167"/>
      <c r="O13" s="167"/>
      <c r="P13" s="167"/>
      <c r="Q13" s="167"/>
      <c r="R13" s="167"/>
      <c r="S13" s="167"/>
      <c r="T13" s="167"/>
      <c r="U13" s="167"/>
      <c r="V13" s="192"/>
      <c r="W13" s="167"/>
      <c r="X13" s="167"/>
      <c r="Y13" s="167"/>
      <c r="Z13" s="167"/>
      <c r="AA13" s="167"/>
      <c r="AB13" s="167"/>
      <c r="AC13" s="167"/>
      <c r="AD13" s="167"/>
      <c r="AE13" s="167"/>
      <c r="AF13" s="167"/>
      <c r="AG13" s="167"/>
      <c r="AH13" s="167"/>
      <c r="AI13" s="167"/>
      <c r="AJ13" s="91">
        <f t="shared" si="3"/>
        <v>0</v>
      </c>
      <c r="AK13" s="91">
        <f t="shared" si="4"/>
        <v>0</v>
      </c>
      <c r="AL13" s="91">
        <f t="shared" si="5"/>
        <v>0</v>
      </c>
      <c r="AM13" s="112"/>
      <c r="AN13" s="112"/>
    </row>
    <row r="14" ht="21.0" customHeight="1">
      <c r="A14" s="189">
        <v>8.0</v>
      </c>
      <c r="B14" s="189">
        <v>2.254802050127E12</v>
      </c>
      <c r="C14" s="190" t="s">
        <v>335</v>
      </c>
      <c r="D14" s="191" t="s">
        <v>54</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91">
        <f t="shared" si="3"/>
        <v>0</v>
      </c>
      <c r="AK14" s="91">
        <f t="shared" si="4"/>
        <v>0</v>
      </c>
      <c r="AL14" s="91">
        <f t="shared" si="5"/>
        <v>0</v>
      </c>
      <c r="AM14" s="112"/>
      <c r="AN14" s="112"/>
    </row>
    <row r="15" ht="21.0" customHeight="1">
      <c r="A15" s="189">
        <v>9.0</v>
      </c>
      <c r="B15" s="189">
        <v>2.255103040043E12</v>
      </c>
      <c r="C15" s="190" t="s">
        <v>322</v>
      </c>
      <c r="D15" s="191" t="s">
        <v>336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91">
        <f t="shared" si="3"/>
        <v>0</v>
      </c>
      <c r="AK15" s="91">
        <f t="shared" si="4"/>
        <v>0</v>
      </c>
      <c r="AL15" s="91">
        <f t="shared" si="5"/>
        <v>0</v>
      </c>
      <c r="AM15" s="112"/>
      <c r="AN15" s="112"/>
    </row>
    <row r="16" ht="21.0" customHeight="1">
      <c r="A16" s="189">
        <v>10.0</v>
      </c>
      <c r="B16" s="189">
        <v>2.25480105004E12</v>
      </c>
      <c r="C16" s="190" t="s">
        <v>337</v>
      </c>
      <c r="D16" s="191" t="s">
        <v>338</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91">
        <f t="shared" si="3"/>
        <v>0</v>
      </c>
      <c r="AK16" s="91">
        <f t="shared" si="4"/>
        <v>0</v>
      </c>
      <c r="AL16" s="91">
        <f t="shared" si="5"/>
        <v>0</v>
      </c>
      <c r="AM16" s="112"/>
      <c r="AN16" s="112"/>
    </row>
    <row r="17" ht="21.0" customHeight="1">
      <c r="A17" s="189">
        <v>11.0</v>
      </c>
      <c r="B17" s="189">
        <v>2.255103040044E12</v>
      </c>
      <c r="C17" s="190" t="s">
        <v>317</v>
      </c>
      <c r="D17" s="191" t="s">
        <v>338</v>
      </c>
      <c r="E17" s="167"/>
      <c r="F17" s="167"/>
      <c r="G17" s="167"/>
      <c r="H17" s="167"/>
      <c r="I17" s="167"/>
      <c r="J17" s="167"/>
      <c r="K17" s="167"/>
      <c r="L17" s="167"/>
      <c r="M17" s="167"/>
      <c r="N17" s="167"/>
      <c r="O17" s="167"/>
      <c r="P17" s="167"/>
      <c r="Q17" s="192"/>
      <c r="R17" s="167"/>
      <c r="S17" s="167"/>
      <c r="T17" s="167"/>
      <c r="U17" s="167"/>
      <c r="V17" s="167"/>
      <c r="W17" s="167"/>
      <c r="X17" s="167"/>
      <c r="Y17" s="167"/>
      <c r="Z17" s="167"/>
      <c r="AA17" s="167"/>
      <c r="AB17" s="167"/>
      <c r="AC17" s="167"/>
      <c r="AD17" s="167"/>
      <c r="AE17" s="167"/>
      <c r="AF17" s="167"/>
      <c r="AG17" s="167"/>
      <c r="AH17" s="167"/>
      <c r="AI17" s="167"/>
      <c r="AJ17" s="91">
        <f t="shared" si="3"/>
        <v>0</v>
      </c>
      <c r="AK17" s="91">
        <f t="shared" si="4"/>
        <v>0</v>
      </c>
      <c r="AL17" s="91">
        <f t="shared" si="5"/>
        <v>0</v>
      </c>
      <c r="AM17" s="112"/>
      <c r="AN17" s="112"/>
    </row>
    <row r="18" ht="21.0" customHeight="1">
      <c r="A18" s="189">
        <v>12.0</v>
      </c>
      <c r="B18" s="189">
        <v>2.254801050041E12</v>
      </c>
      <c r="C18" s="190" t="s">
        <v>339</v>
      </c>
      <c r="D18" s="191" t="s">
        <v>60</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91">
        <f t="shared" si="3"/>
        <v>0</v>
      </c>
      <c r="AK18" s="91">
        <f t="shared" si="4"/>
        <v>0</v>
      </c>
      <c r="AL18" s="91">
        <f t="shared" si="5"/>
        <v>0</v>
      </c>
      <c r="AM18" s="112"/>
      <c r="AN18" s="112"/>
    </row>
    <row r="19" ht="21.0" customHeight="1">
      <c r="A19" s="189">
        <v>13.0</v>
      </c>
      <c r="B19" s="189">
        <v>2.254801050042E12</v>
      </c>
      <c r="C19" s="190" t="s">
        <v>340</v>
      </c>
      <c r="D19" s="191" t="s">
        <v>177</v>
      </c>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91">
        <f t="shared" si="3"/>
        <v>0</v>
      </c>
      <c r="AK19" s="91">
        <f t="shared" si="4"/>
        <v>0</v>
      </c>
      <c r="AL19" s="91">
        <f t="shared" si="5"/>
        <v>0</v>
      </c>
    </row>
    <row r="20" ht="21.0" customHeight="1">
      <c r="A20" s="189">
        <v>14.0</v>
      </c>
      <c r="B20" s="189">
        <v>2.255103040045E12</v>
      </c>
      <c r="C20" s="190" t="s">
        <v>341</v>
      </c>
      <c r="D20" s="191" t="s">
        <v>66</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91">
        <f t="shared" si="3"/>
        <v>0</v>
      </c>
      <c r="AK20" s="91">
        <f t="shared" si="4"/>
        <v>0</v>
      </c>
      <c r="AL20" s="91">
        <f t="shared" si="5"/>
        <v>0</v>
      </c>
      <c r="AM20" s="112"/>
      <c r="AN20" s="112"/>
    </row>
    <row r="21" ht="21.0" customHeight="1">
      <c r="A21" s="189">
        <v>15.0</v>
      </c>
      <c r="B21" s="189">
        <v>2.255103040046E12</v>
      </c>
      <c r="C21" s="190" t="s">
        <v>342</v>
      </c>
      <c r="D21" s="191" t="s">
        <v>66</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91">
        <f t="shared" si="3"/>
        <v>0</v>
      </c>
      <c r="AK21" s="91">
        <f t="shared" si="4"/>
        <v>0</v>
      </c>
      <c r="AL21" s="91">
        <f t="shared" si="5"/>
        <v>0</v>
      </c>
      <c r="AM21" s="112"/>
      <c r="AN21" s="112"/>
    </row>
    <row r="22" ht="21.0" customHeight="1">
      <c r="A22" s="189">
        <v>16.0</v>
      </c>
      <c r="B22" s="189">
        <v>2.254801050044E12</v>
      </c>
      <c r="C22" s="190" t="s">
        <v>343</v>
      </c>
      <c r="D22" s="191" t="s">
        <v>68</v>
      </c>
      <c r="E22" s="167"/>
      <c r="F22" s="167"/>
      <c r="G22" s="167"/>
      <c r="H22" s="167"/>
      <c r="I22" s="167"/>
      <c r="J22" s="167"/>
      <c r="K22" s="167"/>
      <c r="L22" s="167"/>
      <c r="M22" s="167"/>
      <c r="N22" s="192"/>
      <c r="O22" s="167"/>
      <c r="P22" s="167"/>
      <c r="Q22" s="167"/>
      <c r="R22" s="167"/>
      <c r="S22" s="167"/>
      <c r="T22" s="167"/>
      <c r="U22" s="167"/>
      <c r="V22" s="167"/>
      <c r="W22" s="167"/>
      <c r="X22" s="167"/>
      <c r="Y22" s="167"/>
      <c r="Z22" s="167"/>
      <c r="AA22" s="167"/>
      <c r="AB22" s="167"/>
      <c r="AC22" s="167"/>
      <c r="AD22" s="167"/>
      <c r="AE22" s="167"/>
      <c r="AF22" s="167"/>
      <c r="AG22" s="167"/>
      <c r="AH22" s="167"/>
      <c r="AI22" s="167"/>
      <c r="AJ22" s="91">
        <f t="shared" si="3"/>
        <v>0</v>
      </c>
      <c r="AK22" s="91">
        <f t="shared" si="4"/>
        <v>0</v>
      </c>
      <c r="AL22" s="91">
        <f t="shared" si="5"/>
        <v>0</v>
      </c>
      <c r="AM22" s="112"/>
      <c r="AN22" s="112"/>
    </row>
    <row r="23" ht="21.0" customHeight="1">
      <c r="A23" s="189">
        <v>17.0</v>
      </c>
      <c r="B23" s="189">
        <v>2.254801050046E12</v>
      </c>
      <c r="C23" s="190" t="s">
        <v>344</v>
      </c>
      <c r="D23" s="191" t="s">
        <v>125</v>
      </c>
      <c r="E23" s="167"/>
      <c r="F23" s="192" t="s">
        <v>42</v>
      </c>
      <c r="G23" s="192"/>
      <c r="H23" s="167"/>
      <c r="I23" s="167"/>
      <c r="J23" s="192"/>
      <c r="K23" s="192"/>
      <c r="L23" s="167"/>
      <c r="M23" s="167"/>
      <c r="N23" s="167"/>
      <c r="O23" s="167"/>
      <c r="P23" s="167"/>
      <c r="Q23" s="167"/>
      <c r="R23" s="192"/>
      <c r="S23" s="167"/>
      <c r="T23" s="167"/>
      <c r="U23" s="167"/>
      <c r="V23" s="167"/>
      <c r="W23" s="167"/>
      <c r="X23" s="167"/>
      <c r="Y23" s="167"/>
      <c r="Z23" s="167"/>
      <c r="AA23" s="167"/>
      <c r="AB23" s="167"/>
      <c r="AC23" s="167"/>
      <c r="AD23" s="167"/>
      <c r="AE23" s="167"/>
      <c r="AF23" s="167"/>
      <c r="AG23" s="167"/>
      <c r="AH23" s="167"/>
      <c r="AI23" s="167"/>
      <c r="AJ23" s="91">
        <f t="shared" si="3"/>
        <v>0</v>
      </c>
      <c r="AK23" s="91">
        <f t="shared" si="4"/>
        <v>1</v>
      </c>
      <c r="AL23" s="91">
        <f t="shared" si="5"/>
        <v>0</v>
      </c>
      <c r="AM23" s="112"/>
      <c r="AN23" s="112"/>
    </row>
    <row r="24" ht="21.0" customHeight="1">
      <c r="A24" s="189">
        <v>18.0</v>
      </c>
      <c r="B24" s="189">
        <v>2.25480205013E12</v>
      </c>
      <c r="C24" s="190" t="s">
        <v>345</v>
      </c>
      <c r="D24" s="191" t="s">
        <v>127</v>
      </c>
      <c r="E24" s="167"/>
      <c r="F24" s="192" t="s">
        <v>42</v>
      </c>
      <c r="G24" s="192"/>
      <c r="H24" s="167"/>
      <c r="I24" s="167"/>
      <c r="J24" s="167"/>
      <c r="K24" s="167"/>
      <c r="L24" s="167"/>
      <c r="M24" s="167"/>
      <c r="N24" s="167"/>
      <c r="O24" s="167"/>
      <c r="P24" s="167"/>
      <c r="Q24" s="167"/>
      <c r="R24" s="167"/>
      <c r="S24" s="167"/>
      <c r="T24" s="167"/>
      <c r="U24" s="167"/>
      <c r="V24" s="167"/>
      <c r="W24" s="167"/>
      <c r="X24" s="167"/>
      <c r="Y24" s="192"/>
      <c r="Z24" s="167"/>
      <c r="AA24" s="167"/>
      <c r="AB24" s="167"/>
      <c r="AC24" s="167"/>
      <c r="AD24" s="167"/>
      <c r="AE24" s="167"/>
      <c r="AF24" s="167"/>
      <c r="AG24" s="167"/>
      <c r="AH24" s="167"/>
      <c r="AI24" s="167"/>
      <c r="AJ24" s="91">
        <f t="shared" si="3"/>
        <v>0</v>
      </c>
      <c r="AK24" s="91">
        <f t="shared" si="4"/>
        <v>1</v>
      </c>
      <c r="AL24" s="91">
        <f t="shared" si="5"/>
        <v>0</v>
      </c>
      <c r="AM24" s="112"/>
      <c r="AN24" s="112"/>
    </row>
    <row r="25" ht="21.0" customHeight="1">
      <c r="A25" s="189">
        <v>19.0</v>
      </c>
      <c r="B25" s="189">
        <v>2.254802050131E12</v>
      </c>
      <c r="C25" s="190" t="s">
        <v>346</v>
      </c>
      <c r="D25" s="191" t="s">
        <v>347</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91">
        <f t="shared" si="3"/>
        <v>0</v>
      </c>
      <c r="AK25" s="91">
        <f t="shared" si="4"/>
        <v>0</v>
      </c>
      <c r="AL25" s="91">
        <f t="shared" si="5"/>
        <v>0</v>
      </c>
      <c r="AM25" s="112"/>
      <c r="AN25" s="112"/>
    </row>
    <row r="26" ht="21.0" customHeight="1">
      <c r="A26" s="189">
        <v>20.0</v>
      </c>
      <c r="B26" s="189">
        <v>2.254801050048E12</v>
      </c>
      <c r="C26" s="190" t="s">
        <v>348</v>
      </c>
      <c r="D26" s="191" t="s">
        <v>71</v>
      </c>
      <c r="E26" s="167"/>
      <c r="F26" s="167"/>
      <c r="G26" s="167"/>
      <c r="H26" s="167"/>
      <c r="I26" s="167"/>
      <c r="J26" s="167"/>
      <c r="K26" s="167"/>
      <c r="L26" s="167"/>
      <c r="M26" s="192"/>
      <c r="N26" s="167"/>
      <c r="O26" s="167"/>
      <c r="P26" s="167"/>
      <c r="Q26" s="167"/>
      <c r="R26" s="192"/>
      <c r="S26" s="167"/>
      <c r="T26" s="167"/>
      <c r="U26" s="167"/>
      <c r="V26" s="167"/>
      <c r="W26" s="167"/>
      <c r="X26" s="192"/>
      <c r="Y26" s="167"/>
      <c r="Z26" s="167"/>
      <c r="AA26" s="167"/>
      <c r="AB26" s="192"/>
      <c r="AC26" s="167"/>
      <c r="AD26" s="167"/>
      <c r="AE26" s="167"/>
      <c r="AF26" s="167"/>
      <c r="AG26" s="167"/>
      <c r="AH26" s="167"/>
      <c r="AI26" s="167"/>
      <c r="AJ26" s="91">
        <f t="shared" si="3"/>
        <v>0</v>
      </c>
      <c r="AK26" s="91">
        <f t="shared" si="4"/>
        <v>0</v>
      </c>
      <c r="AL26" s="91">
        <f t="shared" si="5"/>
        <v>0</v>
      </c>
      <c r="AM26" s="112"/>
      <c r="AN26" s="112"/>
    </row>
    <row r="27" ht="21.0" customHeight="1">
      <c r="A27" s="189">
        <v>21.0</v>
      </c>
      <c r="B27" s="189">
        <v>2.255402060057E12</v>
      </c>
      <c r="C27" s="190" t="s">
        <v>349</v>
      </c>
      <c r="D27" s="191" t="s">
        <v>242</v>
      </c>
      <c r="E27" s="167"/>
      <c r="F27" s="167"/>
      <c r="G27" s="167"/>
      <c r="H27" s="167"/>
      <c r="I27" s="167"/>
      <c r="J27" s="167"/>
      <c r="K27" s="167"/>
      <c r="L27" s="167"/>
      <c r="M27" s="167"/>
      <c r="N27" s="167"/>
      <c r="O27" s="167"/>
      <c r="P27" s="167"/>
      <c r="Q27" s="167"/>
      <c r="R27" s="167"/>
      <c r="S27" s="167"/>
      <c r="T27" s="167"/>
      <c r="U27" s="167"/>
      <c r="V27" s="167"/>
      <c r="W27" s="167"/>
      <c r="X27" s="167"/>
      <c r="Y27" s="192"/>
      <c r="Z27" s="167"/>
      <c r="AA27" s="192"/>
      <c r="AB27" s="167"/>
      <c r="AC27" s="167"/>
      <c r="AD27" s="167"/>
      <c r="AE27" s="167"/>
      <c r="AF27" s="167"/>
      <c r="AG27" s="167"/>
      <c r="AH27" s="167"/>
      <c r="AI27" s="167"/>
      <c r="AJ27" s="91">
        <f t="shared" si="3"/>
        <v>0</v>
      </c>
      <c r="AK27" s="91">
        <f t="shared" si="4"/>
        <v>0</v>
      </c>
      <c r="AL27" s="91">
        <f t="shared" si="5"/>
        <v>0</v>
      </c>
      <c r="AM27" s="112"/>
      <c r="AN27" s="112"/>
    </row>
    <row r="28" ht="21.0" customHeight="1">
      <c r="A28" s="189">
        <v>22.0</v>
      </c>
      <c r="B28" s="189">
        <v>2.255402060058E12</v>
      </c>
      <c r="C28" s="190" t="s">
        <v>324</v>
      </c>
      <c r="D28" s="191" t="s">
        <v>242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91">
        <f t="shared" si="3"/>
        <v>0</v>
      </c>
      <c r="AK28" s="91">
        <f t="shared" si="4"/>
        <v>0</v>
      </c>
      <c r="AL28" s="91">
        <f t="shared" si="5"/>
        <v>0</v>
      </c>
      <c r="AM28" s="112"/>
      <c r="AN28" s="112"/>
    </row>
    <row r="29" ht="21.0" customHeight="1">
      <c r="A29" s="189">
        <v>23.0</v>
      </c>
      <c r="B29" s="189">
        <v>2.255402060059E12</v>
      </c>
      <c r="C29" s="190" t="s">
        <v>350</v>
      </c>
      <c r="D29" s="191" t="s">
        <v>242</v>
      </c>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91">
        <f t="shared" si="3"/>
        <v>0</v>
      </c>
      <c r="AK29" s="91">
        <f t="shared" si="4"/>
        <v>0</v>
      </c>
      <c r="AL29" s="91">
        <f t="shared" si="5"/>
        <v>0</v>
      </c>
      <c r="AM29" s="112"/>
      <c r="AN29" s="112"/>
    </row>
    <row r="30" ht="21.0" customHeight="1">
      <c r="A30" s="189">
        <v>24.0</v>
      </c>
      <c r="B30" s="189">
        <v>2.25540206006E12</v>
      </c>
      <c r="C30" s="190" t="s">
        <v>351</v>
      </c>
      <c r="D30" s="191" t="s">
        <v>130</v>
      </c>
      <c r="E30" s="167"/>
      <c r="F30" s="167"/>
      <c r="G30" s="167"/>
      <c r="H30" s="19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91">
        <f t="shared" si="3"/>
        <v>0</v>
      </c>
      <c r="AK30" s="91">
        <f t="shared" si="4"/>
        <v>0</v>
      </c>
      <c r="AL30" s="91">
        <f t="shared" si="5"/>
        <v>0</v>
      </c>
      <c r="AM30" s="112"/>
      <c r="AN30" s="112"/>
    </row>
    <row r="31" ht="21.0" customHeight="1">
      <c r="A31" s="189">
        <v>25.0</v>
      </c>
      <c r="B31" s="189">
        <v>2.254802050136E12</v>
      </c>
      <c r="C31" s="190" t="s">
        <v>352</v>
      </c>
      <c r="D31" s="191" t="s">
        <v>75</v>
      </c>
      <c r="E31" s="167"/>
      <c r="F31" s="167"/>
      <c r="G31" s="167"/>
      <c r="H31" s="192"/>
      <c r="I31" s="167"/>
      <c r="J31" s="167"/>
      <c r="K31" s="167"/>
      <c r="L31" s="167"/>
      <c r="M31" s="192"/>
      <c r="N31" s="167"/>
      <c r="O31" s="192"/>
      <c r="P31" s="192"/>
      <c r="Q31" s="167"/>
      <c r="R31" s="167"/>
      <c r="S31" s="192"/>
      <c r="T31" s="167"/>
      <c r="U31" s="192"/>
      <c r="V31" s="167"/>
      <c r="W31" s="167"/>
      <c r="X31" s="192"/>
      <c r="Y31" s="167"/>
      <c r="Z31" s="167"/>
      <c r="AA31" s="167"/>
      <c r="AB31" s="167"/>
      <c r="AC31" s="167"/>
      <c r="AD31" s="167"/>
      <c r="AE31" s="167"/>
      <c r="AF31" s="167"/>
      <c r="AG31" s="167"/>
      <c r="AH31" s="167"/>
      <c r="AI31" s="167"/>
      <c r="AJ31" s="91">
        <f t="shared" si="3"/>
        <v>0</v>
      </c>
      <c r="AK31" s="91">
        <f t="shared" si="4"/>
        <v>0</v>
      </c>
      <c r="AL31" s="91">
        <f t="shared" si="5"/>
        <v>0</v>
      </c>
      <c r="AM31" s="112"/>
      <c r="AN31" s="112"/>
    </row>
    <row r="32" ht="21.0" customHeight="1">
      <c r="A32" s="189">
        <v>26.0</v>
      </c>
      <c r="B32" s="189">
        <v>2.254801050049E12</v>
      </c>
      <c r="C32" s="190" t="s">
        <v>353</v>
      </c>
      <c r="D32" s="191" t="s">
        <v>245</v>
      </c>
      <c r="E32" s="167"/>
      <c r="F32" s="167"/>
      <c r="G32" s="167"/>
      <c r="H32" s="167"/>
      <c r="I32" s="167"/>
      <c r="J32" s="167"/>
      <c r="K32" s="167"/>
      <c r="L32" s="167"/>
      <c r="M32" s="167"/>
      <c r="N32" s="167"/>
      <c r="O32" s="192"/>
      <c r="P32" s="192"/>
      <c r="Q32" s="167"/>
      <c r="R32" s="167"/>
      <c r="S32" s="167"/>
      <c r="T32" s="167"/>
      <c r="U32" s="167"/>
      <c r="V32" s="167"/>
      <c r="W32" s="167"/>
      <c r="X32" s="167"/>
      <c r="Y32" s="167"/>
      <c r="Z32" s="167"/>
      <c r="AA32" s="167"/>
      <c r="AB32" s="167"/>
      <c r="AC32" s="167"/>
      <c r="AD32" s="167"/>
      <c r="AE32" s="167"/>
      <c r="AF32" s="167"/>
      <c r="AG32" s="167"/>
      <c r="AH32" s="167"/>
      <c r="AI32" s="167"/>
      <c r="AJ32" s="91">
        <f t="shared" si="3"/>
        <v>0</v>
      </c>
      <c r="AK32" s="91">
        <f t="shared" si="4"/>
        <v>0</v>
      </c>
      <c r="AL32" s="91">
        <f t="shared" si="5"/>
        <v>0</v>
      </c>
      <c r="AM32" s="112"/>
      <c r="AN32" s="112"/>
    </row>
    <row r="33" ht="21.0" customHeight="1">
      <c r="A33" s="189">
        <v>27.0</v>
      </c>
      <c r="B33" s="189">
        <v>2.254802050139E12</v>
      </c>
      <c r="C33" s="190" t="s">
        <v>354</v>
      </c>
      <c r="D33" s="191" t="s">
        <v>253</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91">
        <f t="shared" si="3"/>
        <v>0</v>
      </c>
      <c r="AK33" s="91">
        <f t="shared" si="4"/>
        <v>0</v>
      </c>
      <c r="AL33" s="91">
        <f t="shared" si="5"/>
        <v>0</v>
      </c>
      <c r="AM33" s="112"/>
      <c r="AN33" s="112"/>
    </row>
    <row r="34" ht="21.0" customHeight="1">
      <c r="A34" s="189">
        <v>28.0</v>
      </c>
      <c r="B34" s="189">
        <v>2.25480105005E12</v>
      </c>
      <c r="C34" s="190" t="s">
        <v>355</v>
      </c>
      <c r="D34" s="191" t="s">
        <v>308</v>
      </c>
      <c r="E34" s="167"/>
      <c r="F34" s="167"/>
      <c r="G34" s="167"/>
      <c r="H34" s="167"/>
      <c r="I34" s="167"/>
      <c r="J34" s="167"/>
      <c r="K34" s="192"/>
      <c r="L34" s="167"/>
      <c r="M34" s="167"/>
      <c r="N34" s="167"/>
      <c r="O34" s="192"/>
      <c r="P34" s="167"/>
      <c r="Q34" s="167"/>
      <c r="R34" s="167"/>
      <c r="S34" s="167"/>
      <c r="T34" s="167"/>
      <c r="U34" s="167"/>
      <c r="V34" s="167"/>
      <c r="W34" s="167"/>
      <c r="X34" s="167"/>
      <c r="Y34" s="167"/>
      <c r="Z34" s="167"/>
      <c r="AA34" s="167"/>
      <c r="AB34" s="167"/>
      <c r="AC34" s="167"/>
      <c r="AD34" s="167"/>
      <c r="AE34" s="167"/>
      <c r="AF34" s="192"/>
      <c r="AG34" s="167"/>
      <c r="AH34" s="167"/>
      <c r="AI34" s="167"/>
      <c r="AJ34" s="91">
        <f t="shared" si="3"/>
        <v>0</v>
      </c>
      <c r="AK34" s="91">
        <f t="shared" si="4"/>
        <v>0</v>
      </c>
      <c r="AL34" s="91">
        <f t="shared" si="5"/>
        <v>0</v>
      </c>
      <c r="AM34" s="112"/>
      <c r="AN34" s="112"/>
    </row>
    <row r="35" ht="21.0" customHeight="1">
      <c r="A35" s="189">
        <v>29.0</v>
      </c>
      <c r="B35" s="189">
        <v>2.258102050039E12</v>
      </c>
      <c r="C35" s="190" t="s">
        <v>356</v>
      </c>
      <c r="D35" s="191" t="s">
        <v>140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91">
        <f t="shared" si="3"/>
        <v>0</v>
      </c>
      <c r="AK35" s="91">
        <f t="shared" si="4"/>
        <v>0</v>
      </c>
      <c r="AL35" s="91">
        <f t="shared" si="5"/>
        <v>0</v>
      </c>
      <c r="AM35" s="112"/>
      <c r="AN35" s="112"/>
    </row>
    <row r="36" ht="21.0" customHeight="1">
      <c r="A36" s="189">
        <v>30.0</v>
      </c>
      <c r="B36" s="189">
        <v>2.254801050051E12</v>
      </c>
      <c r="C36" s="190" t="s">
        <v>322</v>
      </c>
      <c r="D36" s="191" t="s">
        <v>195</v>
      </c>
      <c r="E36" s="167"/>
      <c r="F36" s="167"/>
      <c r="G36" s="167"/>
      <c r="H36" s="167"/>
      <c r="I36" s="167"/>
      <c r="J36" s="167"/>
      <c r="K36" s="167"/>
      <c r="L36" s="167"/>
      <c r="M36" s="167"/>
      <c r="N36" s="167"/>
      <c r="O36" s="167"/>
      <c r="P36" s="167"/>
      <c r="Q36" s="167"/>
      <c r="R36" s="167"/>
      <c r="S36" s="167"/>
      <c r="T36" s="167"/>
      <c r="U36" s="167"/>
      <c r="V36" s="192"/>
      <c r="W36" s="167"/>
      <c r="X36" s="192"/>
      <c r="Y36" s="167"/>
      <c r="Z36" s="167"/>
      <c r="AA36" s="167"/>
      <c r="AB36" s="167"/>
      <c r="AC36" s="167"/>
      <c r="AD36" s="167"/>
      <c r="AE36" s="167"/>
      <c r="AF36" s="167"/>
      <c r="AG36" s="167"/>
      <c r="AH36" s="167"/>
      <c r="AI36" s="167"/>
      <c r="AJ36" s="91">
        <f t="shared" si="3"/>
        <v>0</v>
      </c>
      <c r="AK36" s="91">
        <f t="shared" si="4"/>
        <v>0</v>
      </c>
      <c r="AL36" s="91">
        <f t="shared" si="5"/>
        <v>0</v>
      </c>
      <c r="AM36" s="112"/>
      <c r="AN36" s="112"/>
    </row>
    <row r="37" ht="21.0" customHeight="1">
      <c r="A37" s="189">
        <v>31.0</v>
      </c>
      <c r="B37" s="189">
        <v>2.255103040051E12</v>
      </c>
      <c r="C37" s="190" t="s">
        <v>357</v>
      </c>
      <c r="D37" s="191" t="s">
        <v>312</v>
      </c>
      <c r="E37" s="167"/>
      <c r="F37" s="167"/>
      <c r="G37" s="167"/>
      <c r="H37" s="167"/>
      <c r="I37" s="167"/>
      <c r="J37" s="167"/>
      <c r="K37" s="167"/>
      <c r="L37" s="167"/>
      <c r="M37" s="167"/>
      <c r="N37" s="167"/>
      <c r="O37" s="167"/>
      <c r="P37" s="167"/>
      <c r="Q37" s="167"/>
      <c r="R37" s="167"/>
      <c r="S37" s="167"/>
      <c r="T37" s="167"/>
      <c r="U37" s="167"/>
      <c r="V37" s="167"/>
      <c r="W37" s="167"/>
      <c r="X37" s="167"/>
      <c r="Y37" s="167"/>
      <c r="Z37" s="167"/>
      <c r="AA37" s="192"/>
      <c r="AB37" s="167"/>
      <c r="AC37" s="167"/>
      <c r="AD37" s="167"/>
      <c r="AE37" s="167"/>
      <c r="AF37" s="167"/>
      <c r="AG37" s="167"/>
      <c r="AH37" s="167"/>
      <c r="AI37" s="167"/>
      <c r="AJ37" s="91">
        <f t="shared" si="3"/>
        <v>0</v>
      </c>
      <c r="AK37" s="91">
        <f t="shared" si="4"/>
        <v>0</v>
      </c>
      <c r="AL37" s="91">
        <f t="shared" si="5"/>
        <v>0</v>
      </c>
      <c r="AM37" s="112"/>
      <c r="AN37" s="112"/>
    </row>
    <row r="38" ht="21.0" customHeight="1">
      <c r="A38" s="189">
        <v>32.0</v>
      </c>
      <c r="B38" s="189">
        <v>2.255402060062E12</v>
      </c>
      <c r="C38" s="190" t="s">
        <v>358</v>
      </c>
      <c r="D38" s="191" t="s">
        <v>359</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91">
        <f t="shared" si="3"/>
        <v>0</v>
      </c>
      <c r="AK38" s="91">
        <f t="shared" si="4"/>
        <v>0</v>
      </c>
      <c r="AL38" s="91">
        <f t="shared" si="5"/>
        <v>0</v>
      </c>
      <c r="AM38" s="112"/>
      <c r="AN38" s="112"/>
    </row>
    <row r="39" ht="21.0" customHeight="1">
      <c r="A39" s="189">
        <v>33.0</v>
      </c>
      <c r="B39" s="189">
        <v>2.254801050054E12</v>
      </c>
      <c r="C39" s="190" t="s">
        <v>360</v>
      </c>
      <c r="D39" s="191" t="s">
        <v>361</v>
      </c>
      <c r="E39" s="167"/>
      <c r="F39" s="167"/>
      <c r="G39" s="167"/>
      <c r="H39" s="167"/>
      <c r="I39" s="167"/>
      <c r="J39" s="167"/>
      <c r="K39" s="167"/>
      <c r="L39" s="167"/>
      <c r="M39" s="167"/>
      <c r="N39" s="167"/>
      <c r="O39" s="167"/>
      <c r="P39" s="167"/>
      <c r="Q39" s="167"/>
      <c r="R39" s="192"/>
      <c r="S39" s="167"/>
      <c r="T39" s="167"/>
      <c r="U39" s="167"/>
      <c r="V39" s="167"/>
      <c r="W39" s="167"/>
      <c r="X39" s="167"/>
      <c r="Y39" s="167"/>
      <c r="Z39" s="167"/>
      <c r="AA39" s="167"/>
      <c r="AB39" s="167"/>
      <c r="AC39" s="167"/>
      <c r="AD39" s="167"/>
      <c r="AE39" s="167"/>
      <c r="AF39" s="167"/>
      <c r="AG39" s="167"/>
      <c r="AH39" s="167"/>
      <c r="AI39" s="167"/>
      <c r="AJ39" s="91">
        <f t="shared" si="3"/>
        <v>0</v>
      </c>
      <c r="AK39" s="91">
        <f t="shared" si="4"/>
        <v>0</v>
      </c>
      <c r="AL39" s="91">
        <f t="shared" si="5"/>
        <v>0</v>
      </c>
      <c r="AM39" s="112"/>
      <c r="AN39" s="112"/>
    </row>
    <row r="40" ht="21.0" customHeight="1">
      <c r="A40" s="189">
        <v>34.0</v>
      </c>
      <c r="B40" s="189">
        <v>2.255402060063E12</v>
      </c>
      <c r="C40" s="190" t="s">
        <v>324</v>
      </c>
      <c r="D40" s="191" t="s">
        <v>145</v>
      </c>
      <c r="E40" s="167"/>
      <c r="F40" s="167"/>
      <c r="G40" s="167"/>
      <c r="H40" s="192"/>
      <c r="I40" s="167"/>
      <c r="J40" s="167"/>
      <c r="K40" s="192"/>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91">
        <f t="shared" si="3"/>
        <v>0</v>
      </c>
      <c r="AK40" s="91">
        <f t="shared" si="4"/>
        <v>0</v>
      </c>
      <c r="AL40" s="91">
        <f t="shared" si="5"/>
        <v>0</v>
      </c>
      <c r="AM40" s="112"/>
      <c r="AN40" s="112"/>
    </row>
    <row r="41" ht="21.0" customHeight="1">
      <c r="A41" s="189">
        <v>35.0</v>
      </c>
      <c r="B41" s="189">
        <v>2.254802050146E12</v>
      </c>
      <c r="C41" s="190" t="s">
        <v>362</v>
      </c>
      <c r="D41" s="191" t="s">
        <v>149</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91">
        <f t="shared" si="3"/>
        <v>0</v>
      </c>
      <c r="AK41" s="91">
        <f t="shared" si="4"/>
        <v>0</v>
      </c>
      <c r="AL41" s="91">
        <f t="shared" si="5"/>
        <v>0</v>
      </c>
      <c r="AM41" s="112"/>
      <c r="AN41" s="112"/>
    </row>
    <row r="42" ht="21.0" customHeight="1">
      <c r="A42" s="189">
        <v>36.0</v>
      </c>
      <c r="B42" s="189">
        <v>2.255103040053E12</v>
      </c>
      <c r="C42" s="190" t="s">
        <v>363</v>
      </c>
      <c r="D42" s="191" t="s">
        <v>206</v>
      </c>
      <c r="E42" s="167"/>
      <c r="F42" s="167"/>
      <c r="G42" s="167"/>
      <c r="H42" s="192"/>
      <c r="I42" s="167"/>
      <c r="J42" s="167"/>
      <c r="K42" s="167"/>
      <c r="L42" s="167"/>
      <c r="M42" s="167"/>
      <c r="N42" s="167"/>
      <c r="O42" s="192"/>
      <c r="P42" s="167"/>
      <c r="Q42" s="167"/>
      <c r="R42" s="167"/>
      <c r="S42" s="167"/>
      <c r="T42" s="167"/>
      <c r="U42" s="167"/>
      <c r="V42" s="167"/>
      <c r="W42" s="167"/>
      <c r="X42" s="167"/>
      <c r="Y42" s="167"/>
      <c r="Z42" s="167"/>
      <c r="AA42" s="167"/>
      <c r="AB42" s="167"/>
      <c r="AC42" s="167"/>
      <c r="AD42" s="167"/>
      <c r="AE42" s="167"/>
      <c r="AF42" s="167"/>
      <c r="AG42" s="167"/>
      <c r="AH42" s="167"/>
      <c r="AI42" s="167"/>
      <c r="AJ42" s="91">
        <f t="shared" si="3"/>
        <v>0</v>
      </c>
      <c r="AK42" s="91">
        <f t="shared" si="4"/>
        <v>0</v>
      </c>
      <c r="AL42" s="91">
        <f t="shared" si="5"/>
        <v>0</v>
      </c>
      <c r="AM42" s="112"/>
      <c r="AN42" s="112"/>
    </row>
    <row r="43" ht="21.0" customHeight="1">
      <c r="A43" s="189">
        <v>37.0</v>
      </c>
      <c r="B43" s="189">
        <v>2.254802050148E12</v>
      </c>
      <c r="C43" s="190" t="s">
        <v>364</v>
      </c>
      <c r="D43" s="191" t="s">
        <v>208</v>
      </c>
      <c r="E43" s="167"/>
      <c r="F43" s="167"/>
      <c r="G43" s="167"/>
      <c r="H43" s="167"/>
      <c r="I43" s="192"/>
      <c r="J43" s="167"/>
      <c r="K43" s="167"/>
      <c r="L43" s="167"/>
      <c r="M43" s="167"/>
      <c r="N43" s="167"/>
      <c r="O43" s="167"/>
      <c r="P43" s="167"/>
      <c r="Q43" s="167"/>
      <c r="R43" s="167"/>
      <c r="S43" s="167"/>
      <c r="T43" s="167"/>
      <c r="U43" s="167"/>
      <c r="V43" s="167"/>
      <c r="W43" s="167"/>
      <c r="X43" s="167"/>
      <c r="Y43" s="167"/>
      <c r="Z43" s="167"/>
      <c r="AA43" s="167"/>
      <c r="AB43" s="192"/>
      <c r="AC43" s="192"/>
      <c r="AD43" s="192"/>
      <c r="AE43" s="167"/>
      <c r="AF43" s="167"/>
      <c r="AG43" s="167"/>
      <c r="AH43" s="167"/>
      <c r="AI43" s="167"/>
      <c r="AJ43" s="91">
        <f t="shared" si="3"/>
        <v>0</v>
      </c>
      <c r="AK43" s="91">
        <f t="shared" si="4"/>
        <v>0</v>
      </c>
      <c r="AL43" s="91">
        <f t="shared" si="5"/>
        <v>0</v>
      </c>
      <c r="AM43" s="112"/>
      <c r="AN43" s="112"/>
    </row>
    <row r="44" ht="21.0" customHeight="1">
      <c r="A44" s="189">
        <v>38.0</v>
      </c>
      <c r="B44" s="189">
        <v>2.254801050058E12</v>
      </c>
      <c r="C44" s="190" t="s">
        <v>365</v>
      </c>
      <c r="D44" s="191" t="s">
        <v>366</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91">
        <f t="shared" si="3"/>
        <v>0</v>
      </c>
      <c r="AK44" s="91">
        <f t="shared" si="4"/>
        <v>0</v>
      </c>
      <c r="AL44" s="91">
        <f t="shared" si="5"/>
        <v>0</v>
      </c>
      <c r="AM44" s="112"/>
      <c r="AN44" s="112"/>
    </row>
    <row r="45" ht="21.0" customHeight="1">
      <c r="A45" s="189">
        <v>39.0</v>
      </c>
      <c r="B45" s="189">
        <v>2.254801050059E12</v>
      </c>
      <c r="C45" s="190" t="s">
        <v>367</v>
      </c>
      <c r="D45" s="191" t="s">
        <v>152</v>
      </c>
      <c r="E45" s="167"/>
      <c r="F45" s="167"/>
      <c r="G45" s="167"/>
      <c r="H45" s="167"/>
      <c r="I45" s="192"/>
      <c r="J45" s="167"/>
      <c r="K45" s="192"/>
      <c r="L45" s="167"/>
      <c r="M45" s="167"/>
      <c r="N45" s="167"/>
      <c r="O45" s="192"/>
      <c r="P45" s="192"/>
      <c r="Q45" s="167"/>
      <c r="R45" s="167"/>
      <c r="S45" s="167"/>
      <c r="T45" s="167"/>
      <c r="U45" s="167"/>
      <c r="V45" s="167"/>
      <c r="W45" s="167"/>
      <c r="X45" s="167"/>
      <c r="Y45" s="167"/>
      <c r="Z45" s="167"/>
      <c r="AA45" s="167"/>
      <c r="AB45" s="167"/>
      <c r="AC45" s="167"/>
      <c r="AD45" s="167"/>
      <c r="AE45" s="167"/>
      <c r="AF45" s="167"/>
      <c r="AG45" s="167"/>
      <c r="AH45" s="167"/>
      <c r="AI45" s="167"/>
      <c r="AJ45" s="91">
        <f t="shared" si="3"/>
        <v>0</v>
      </c>
      <c r="AK45" s="91">
        <f t="shared" si="4"/>
        <v>0</v>
      </c>
      <c r="AL45" s="91">
        <f t="shared" si="5"/>
        <v>0</v>
      </c>
      <c r="AM45" s="112"/>
      <c r="AN45" s="112"/>
    </row>
    <row r="46" ht="21.0" customHeight="1">
      <c r="A46" s="189">
        <v>40.0</v>
      </c>
      <c r="B46" s="189">
        <v>2.25480105006E12</v>
      </c>
      <c r="C46" s="190" t="s">
        <v>368</v>
      </c>
      <c r="D46" s="191" t="s">
        <v>369</v>
      </c>
      <c r="E46" s="167"/>
      <c r="F46" s="167"/>
      <c r="G46" s="167"/>
      <c r="H46" s="167"/>
      <c r="I46" s="167"/>
      <c r="J46" s="167"/>
      <c r="K46" s="192"/>
      <c r="L46" s="167"/>
      <c r="M46" s="167"/>
      <c r="N46" s="167"/>
      <c r="O46" s="167"/>
      <c r="P46" s="167"/>
      <c r="Q46" s="167"/>
      <c r="R46" s="167"/>
      <c r="S46" s="167"/>
      <c r="T46" s="167"/>
      <c r="U46" s="167"/>
      <c r="V46" s="192"/>
      <c r="W46" s="192"/>
      <c r="X46" s="167"/>
      <c r="Y46" s="167"/>
      <c r="Z46" s="167"/>
      <c r="AA46" s="167"/>
      <c r="AB46" s="167"/>
      <c r="AC46" s="192"/>
      <c r="AD46" s="167"/>
      <c r="AE46" s="167"/>
      <c r="AF46" s="167"/>
      <c r="AG46" s="167"/>
      <c r="AH46" s="167"/>
      <c r="AI46" s="167"/>
      <c r="AJ46" s="91">
        <f t="shared" si="3"/>
        <v>0</v>
      </c>
      <c r="AK46" s="91">
        <f t="shared" si="4"/>
        <v>0</v>
      </c>
      <c r="AL46" s="91">
        <f t="shared" si="5"/>
        <v>0</v>
      </c>
      <c r="AM46" s="112"/>
      <c r="AN46" s="112"/>
    </row>
    <row r="47" ht="21.0" customHeight="1">
      <c r="A47" s="189">
        <v>41.0</v>
      </c>
      <c r="B47" s="189">
        <v>2.255402060064E12</v>
      </c>
      <c r="C47" s="190" t="s">
        <v>370</v>
      </c>
      <c r="D47" s="191" t="s">
        <v>154</v>
      </c>
      <c r="E47" s="167"/>
      <c r="F47" s="167"/>
      <c r="G47" s="167"/>
      <c r="H47" s="167"/>
      <c r="I47" s="167"/>
      <c r="J47" s="167"/>
      <c r="K47" s="167"/>
      <c r="L47" s="167"/>
      <c r="M47" s="167"/>
      <c r="N47" s="167"/>
      <c r="O47" s="167"/>
      <c r="P47" s="167"/>
      <c r="Q47" s="167"/>
      <c r="R47" s="167"/>
      <c r="S47" s="167"/>
      <c r="T47" s="167"/>
      <c r="U47" s="167"/>
      <c r="V47" s="167"/>
      <c r="W47" s="192"/>
      <c r="X47" s="167"/>
      <c r="Y47" s="167"/>
      <c r="Z47" s="167"/>
      <c r="AA47" s="167"/>
      <c r="AB47" s="192"/>
      <c r="AC47" s="192"/>
      <c r="AD47" s="167"/>
      <c r="AE47" s="167"/>
      <c r="AF47" s="192"/>
      <c r="AG47" s="167"/>
      <c r="AH47" s="167"/>
      <c r="AI47" s="167"/>
      <c r="AJ47" s="91">
        <f t="shared" si="3"/>
        <v>0</v>
      </c>
      <c r="AK47" s="91">
        <f t="shared" si="4"/>
        <v>0</v>
      </c>
      <c r="AL47" s="91">
        <f t="shared" si="5"/>
        <v>0</v>
      </c>
      <c r="AM47" s="112"/>
      <c r="AN47" s="112"/>
    </row>
    <row r="48" ht="21.0" customHeight="1">
      <c r="A48" s="189">
        <v>42.0</v>
      </c>
      <c r="B48" s="189">
        <v>2.254801050061E12</v>
      </c>
      <c r="C48" s="190" t="s">
        <v>371</v>
      </c>
      <c r="D48" s="191" t="s">
        <v>372</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91">
        <f t="shared" si="3"/>
        <v>0</v>
      </c>
      <c r="AK48" s="91">
        <f t="shared" si="4"/>
        <v>0</v>
      </c>
      <c r="AL48" s="91">
        <f t="shared" si="5"/>
        <v>0</v>
      </c>
      <c r="AM48" s="112"/>
      <c r="AN48" s="112"/>
    </row>
    <row r="49" ht="21.0" customHeight="1">
      <c r="A49" s="189">
        <v>43.0</v>
      </c>
      <c r="B49" s="189">
        <v>2.258102050045E12</v>
      </c>
      <c r="C49" s="190" t="s">
        <v>373</v>
      </c>
      <c r="D49" s="191" t="s">
        <v>100</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91">
        <f t="shared" si="3"/>
        <v>0</v>
      </c>
      <c r="AK49" s="91">
        <f t="shared" si="4"/>
        <v>0</v>
      </c>
      <c r="AL49" s="91">
        <f t="shared" si="5"/>
        <v>0</v>
      </c>
      <c r="AM49" s="112"/>
      <c r="AN49" s="112"/>
    </row>
    <row r="50" ht="21.0" customHeight="1">
      <c r="A50" s="189">
        <v>44.0</v>
      </c>
      <c r="B50" s="189">
        <v>2.255402060067E12</v>
      </c>
      <c r="C50" s="190" t="s">
        <v>374</v>
      </c>
      <c r="D50" s="191" t="s">
        <v>54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91">
        <f t="shared" si="3"/>
        <v>0</v>
      </c>
      <c r="AK50" s="91">
        <f t="shared" si="4"/>
        <v>0</v>
      </c>
      <c r="AL50" s="91">
        <f t="shared" si="5"/>
        <v>0</v>
      </c>
      <c r="AM50" s="112"/>
      <c r="AN50" s="112"/>
    </row>
    <row r="51" ht="21.0" customHeight="1">
      <c r="A51" s="189">
        <v>45.0</v>
      </c>
      <c r="B51" s="189">
        <v>2.255202230094E12</v>
      </c>
      <c r="C51" s="190" t="s">
        <v>375</v>
      </c>
      <c r="D51" s="191" t="s">
        <v>60</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91">
        <f t="shared" si="3"/>
        <v>0</v>
      </c>
      <c r="AK51" s="91">
        <f t="shared" si="4"/>
        <v>0</v>
      </c>
      <c r="AL51" s="91">
        <f t="shared" si="5"/>
        <v>0</v>
      </c>
    </row>
    <row r="52" ht="21.0" customHeight="1">
      <c r="A52" s="189">
        <v>46.0</v>
      </c>
      <c r="B52" s="189">
        <v>2.255202230095E12</v>
      </c>
      <c r="C52" s="190" t="s">
        <v>376</v>
      </c>
      <c r="D52" s="191" t="s">
        <v>68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91">
        <f t="shared" si="3"/>
        <v>0</v>
      </c>
      <c r="AK52" s="91">
        <f t="shared" si="4"/>
        <v>0</v>
      </c>
      <c r="AL52" s="91">
        <f t="shared" si="5"/>
        <v>0</v>
      </c>
      <c r="AM52" s="68"/>
      <c r="AN52" s="80"/>
    </row>
    <row r="53" ht="15.75" customHeight="1">
      <c r="A53" s="189">
        <v>47.0</v>
      </c>
      <c r="B53" s="189">
        <v>2.255402060068E12</v>
      </c>
      <c r="C53" s="190" t="s">
        <v>377</v>
      </c>
      <c r="D53" s="191" t="s">
        <v>378</v>
      </c>
      <c r="E53" s="167"/>
      <c r="F53" s="167"/>
      <c r="G53" s="167"/>
      <c r="H53" s="167"/>
      <c r="I53" s="167"/>
      <c r="J53" s="167"/>
      <c r="K53" s="167"/>
      <c r="L53" s="167"/>
      <c r="M53" s="167"/>
      <c r="N53" s="192"/>
      <c r="O53" s="167"/>
      <c r="P53" s="167"/>
      <c r="Q53" s="167"/>
      <c r="R53" s="167"/>
      <c r="S53" s="167"/>
      <c r="T53" s="167"/>
      <c r="U53" s="167"/>
      <c r="V53" s="167"/>
      <c r="W53" s="167"/>
      <c r="X53" s="167"/>
      <c r="Y53" s="167"/>
      <c r="Z53" s="167"/>
      <c r="AA53" s="167"/>
      <c r="AB53" s="167"/>
      <c r="AC53" s="167"/>
      <c r="AD53" s="167"/>
      <c r="AE53" s="167"/>
      <c r="AF53" s="167"/>
      <c r="AG53" s="167"/>
      <c r="AH53" s="167"/>
      <c r="AI53" s="167"/>
      <c r="AJ53" s="91">
        <f t="shared" si="3"/>
        <v>0</v>
      </c>
      <c r="AK53" s="91">
        <f t="shared" si="4"/>
        <v>0</v>
      </c>
      <c r="AL53" s="91">
        <f t="shared" si="5"/>
        <v>0</v>
      </c>
    </row>
    <row r="54" ht="15.75" customHeight="1">
      <c r="A54" s="193">
        <v>48.0</v>
      </c>
      <c r="B54" s="193">
        <v>2.255402060069E12</v>
      </c>
      <c r="C54" s="194" t="s">
        <v>379</v>
      </c>
      <c r="D54" s="195" t="s">
        <v>75</v>
      </c>
      <c r="E54" s="150"/>
      <c r="F54" s="150"/>
      <c r="G54" s="150"/>
      <c r="H54" s="150"/>
      <c r="I54" s="150"/>
      <c r="J54" s="150"/>
      <c r="K54" s="150"/>
      <c r="L54" s="150"/>
      <c r="M54" s="150"/>
      <c r="N54" s="150"/>
      <c r="O54" s="150"/>
      <c r="P54" s="150"/>
      <c r="Q54" s="150"/>
      <c r="R54" s="150"/>
      <c r="S54" s="150"/>
      <c r="T54" s="150"/>
      <c r="U54" s="150"/>
      <c r="V54" s="150"/>
      <c r="W54" s="149"/>
      <c r="X54" s="149"/>
      <c r="Y54" s="150"/>
      <c r="Z54" s="150"/>
      <c r="AA54" s="150"/>
      <c r="AB54" s="150"/>
      <c r="AC54" s="150"/>
      <c r="AD54" s="150"/>
      <c r="AE54" s="150"/>
      <c r="AF54" s="150"/>
      <c r="AG54" s="150"/>
      <c r="AH54" s="150"/>
      <c r="AI54" s="150"/>
      <c r="AJ54" s="147">
        <f t="shared" si="3"/>
        <v>0</v>
      </c>
      <c r="AK54" s="147">
        <f t="shared" si="4"/>
        <v>0</v>
      </c>
      <c r="AL54" s="147">
        <f t="shared" si="5"/>
        <v>0</v>
      </c>
      <c r="AM54" s="197"/>
      <c r="AN54" s="197"/>
    </row>
    <row r="55" ht="15.75" customHeight="1">
      <c r="A55" s="189">
        <v>49.0</v>
      </c>
      <c r="B55" s="189">
        <v>2.255103040081E12</v>
      </c>
      <c r="C55" s="190" t="s">
        <v>380</v>
      </c>
      <c r="D55" s="191" t="s">
        <v>197</v>
      </c>
      <c r="E55" s="167"/>
      <c r="F55" s="167"/>
      <c r="G55" s="167"/>
      <c r="H55" s="192"/>
      <c r="I55" s="192"/>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91">
        <f t="shared" si="3"/>
        <v>0</v>
      </c>
      <c r="AK55" s="91">
        <f t="shared" si="4"/>
        <v>0</v>
      </c>
      <c r="AL55" s="91">
        <f t="shared" si="5"/>
        <v>0</v>
      </c>
    </row>
    <row r="56" ht="15.75" customHeight="1">
      <c r="A56" s="189">
        <v>50.0</v>
      </c>
      <c r="B56" s="189">
        <v>2.255103040082E12</v>
      </c>
      <c r="C56" s="190" t="s">
        <v>381</v>
      </c>
      <c r="D56" s="191" t="s">
        <v>89</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91">
        <f t="shared" si="3"/>
        <v>0</v>
      </c>
      <c r="AK56" s="91">
        <f t="shared" si="4"/>
        <v>0</v>
      </c>
      <c r="AL56" s="91">
        <f t="shared" si="5"/>
        <v>0</v>
      </c>
    </row>
    <row r="57" ht="15.75" customHeight="1">
      <c r="A57" s="193">
        <v>51.0</v>
      </c>
      <c r="B57" s="193">
        <v>2.255103040083E12</v>
      </c>
      <c r="C57" s="194" t="s">
        <v>382</v>
      </c>
      <c r="D57" s="195" t="s">
        <v>383</v>
      </c>
      <c r="E57" s="150"/>
      <c r="F57" s="150"/>
      <c r="G57" s="150"/>
      <c r="H57" s="150"/>
      <c r="I57" s="150"/>
      <c r="J57" s="150"/>
      <c r="K57" s="150"/>
      <c r="L57" s="150"/>
      <c r="M57" s="150"/>
      <c r="N57" s="150"/>
      <c r="O57" s="150"/>
      <c r="P57" s="150"/>
      <c r="Q57" s="150"/>
      <c r="R57" s="150"/>
      <c r="S57" s="150"/>
      <c r="T57" s="150"/>
      <c r="U57" s="150"/>
      <c r="V57" s="150"/>
      <c r="W57" s="149"/>
      <c r="X57" s="149"/>
      <c r="Y57" s="150"/>
      <c r="Z57" s="150"/>
      <c r="AA57" s="150"/>
      <c r="AB57" s="150"/>
      <c r="AC57" s="150"/>
      <c r="AD57" s="150"/>
      <c r="AE57" s="150"/>
      <c r="AF57" s="150"/>
      <c r="AG57" s="150"/>
      <c r="AH57" s="150"/>
      <c r="AI57" s="150"/>
      <c r="AJ57" s="147">
        <f t="shared" si="3"/>
        <v>0</v>
      </c>
      <c r="AK57" s="147">
        <f t="shared" si="4"/>
        <v>0</v>
      </c>
      <c r="AL57" s="147">
        <f t="shared" si="5"/>
        <v>0</v>
      </c>
      <c r="AM57" s="197"/>
      <c r="AN57" s="197"/>
    </row>
    <row r="58" ht="15.75" customHeight="1">
      <c r="A58" s="189">
        <v>52.0</v>
      </c>
      <c r="B58" s="189">
        <v>2.258102050096E12</v>
      </c>
      <c r="C58" s="190" t="s">
        <v>286</v>
      </c>
      <c r="D58" s="191" t="s">
        <v>384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91">
        <f t="shared" si="3"/>
        <v>0</v>
      </c>
      <c r="AK58" s="91">
        <f t="shared" si="4"/>
        <v>0</v>
      </c>
      <c r="AL58" s="91">
        <f t="shared" si="5"/>
        <v>0</v>
      </c>
    </row>
    <row r="59" ht="15.75" customHeight="1">
      <c r="A59" s="189">
        <v>53.0</v>
      </c>
      <c r="B59" s="189">
        <v>2.258102050097E12</v>
      </c>
      <c r="C59" s="190" t="s">
        <v>385</v>
      </c>
      <c r="D59" s="191" t="s">
        <v>386</v>
      </c>
      <c r="E59" s="167"/>
      <c r="F59" s="192" t="s">
        <v>42</v>
      </c>
      <c r="G59" s="167"/>
      <c r="H59" s="167"/>
      <c r="I59" s="167"/>
      <c r="J59" s="167"/>
      <c r="K59" s="167"/>
      <c r="L59" s="167"/>
      <c r="M59" s="167"/>
      <c r="N59" s="167"/>
      <c r="O59" s="167"/>
      <c r="P59" s="167"/>
      <c r="Q59" s="167"/>
      <c r="R59" s="167"/>
      <c r="S59" s="167"/>
      <c r="T59" s="167"/>
      <c r="U59" s="167"/>
      <c r="V59" s="192"/>
      <c r="W59" s="167"/>
      <c r="X59" s="167"/>
      <c r="Y59" s="167"/>
      <c r="Z59" s="167"/>
      <c r="AA59" s="167"/>
      <c r="AB59" s="167"/>
      <c r="AC59" s="167"/>
      <c r="AD59" s="167"/>
      <c r="AE59" s="167"/>
      <c r="AF59" s="167"/>
      <c r="AG59" s="167"/>
      <c r="AH59" s="167"/>
      <c r="AI59" s="167"/>
      <c r="AJ59" s="91">
        <f t="shared" si="3"/>
        <v>0</v>
      </c>
      <c r="AK59" s="91">
        <f t="shared" si="4"/>
        <v>1</v>
      </c>
      <c r="AL59" s="91">
        <f t="shared" si="5"/>
        <v>0</v>
      </c>
    </row>
    <row r="60" ht="15.75" customHeight="1">
      <c r="A60" s="189">
        <v>54.0</v>
      </c>
      <c r="B60" s="189">
        <v>2.255103040084E12</v>
      </c>
      <c r="C60" s="190" t="s">
        <v>387</v>
      </c>
      <c r="D60" s="191" t="s">
        <v>388</v>
      </c>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91">
        <f t="shared" si="3"/>
        <v>0</v>
      </c>
      <c r="AK60" s="91">
        <f t="shared" si="4"/>
        <v>0</v>
      </c>
      <c r="AL60" s="91">
        <f t="shared" si="5"/>
        <v>0</v>
      </c>
    </row>
    <row r="61" ht="15.75" customHeight="1">
      <c r="A61" s="189">
        <v>55.0</v>
      </c>
      <c r="B61" s="189">
        <v>2.255103040085E12</v>
      </c>
      <c r="C61" s="190" t="s">
        <v>320</v>
      </c>
      <c r="D61" s="191" t="s">
        <v>389</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91">
        <f t="shared" si="3"/>
        <v>0</v>
      </c>
      <c r="AK61" s="91">
        <f t="shared" si="4"/>
        <v>0</v>
      </c>
      <c r="AL61" s="91">
        <f t="shared" si="5"/>
        <v>0</v>
      </c>
    </row>
    <row r="62" ht="15.75" customHeight="1">
      <c r="A62" s="189">
        <v>56.0</v>
      </c>
      <c r="B62" s="189">
        <v>2.255103040086E12</v>
      </c>
      <c r="C62" s="190" t="s">
        <v>390</v>
      </c>
      <c r="D62" s="191" t="s">
        <v>391</v>
      </c>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91">
        <f t="shared" si="3"/>
        <v>0</v>
      </c>
      <c r="AK62" s="91">
        <f t="shared" si="4"/>
        <v>0</v>
      </c>
      <c r="AL62" s="91">
        <f t="shared" si="5"/>
        <v>0</v>
      </c>
    </row>
    <row r="63" ht="15.75" customHeight="1">
      <c r="A63" s="189">
        <v>57.0</v>
      </c>
      <c r="B63" s="189"/>
      <c r="C63" s="190"/>
      <c r="D63" s="191"/>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91">
        <f t="shared" si="3"/>
        <v>0</v>
      </c>
      <c r="AK63" s="91">
        <f t="shared" si="4"/>
        <v>0</v>
      </c>
      <c r="AL63" s="91">
        <f t="shared" si="5"/>
        <v>0</v>
      </c>
    </row>
    <row r="64" ht="15.75" customHeight="1">
      <c r="A64" s="189">
        <v>58.0</v>
      </c>
      <c r="B64" s="189"/>
      <c r="C64" s="190"/>
      <c r="D64" s="191"/>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91">
        <f t="shared" si="3"/>
        <v>0</v>
      </c>
      <c r="AK64" s="91">
        <f t="shared" si="4"/>
        <v>0</v>
      </c>
      <c r="AL64" s="91">
        <f t="shared" si="5"/>
        <v>0</v>
      </c>
    </row>
    <row r="65" ht="15.75" customHeight="1">
      <c r="A65" s="189">
        <v>59.0</v>
      </c>
      <c r="B65" s="189"/>
      <c r="C65" s="190"/>
      <c r="D65" s="191"/>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91">
        <f t="shared" si="3"/>
        <v>0</v>
      </c>
      <c r="AK65" s="91">
        <f t="shared" si="4"/>
        <v>0</v>
      </c>
      <c r="AL65" s="91">
        <f t="shared" si="5"/>
        <v>0</v>
      </c>
    </row>
    <row r="66" ht="15.75" customHeight="1">
      <c r="A66" s="30"/>
      <c r="B66" s="30"/>
      <c r="C66" s="198"/>
      <c r="D66" s="199"/>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91">
        <f t="shared" si="3"/>
        <v>0</v>
      </c>
      <c r="AK66" s="91">
        <f t="shared" si="4"/>
        <v>0</v>
      </c>
      <c r="AL66" s="91">
        <f t="shared" si="5"/>
        <v>0</v>
      </c>
    </row>
    <row r="67" ht="15.75" customHeight="1">
      <c r="A67" s="30"/>
      <c r="B67" s="30"/>
      <c r="C67" s="198"/>
      <c r="D67" s="199"/>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91">
        <f t="shared" si="3"/>
        <v>0</v>
      </c>
      <c r="AK67" s="91">
        <f t="shared" si="4"/>
        <v>0</v>
      </c>
      <c r="AL67" s="91">
        <f t="shared" si="5"/>
        <v>0</v>
      </c>
    </row>
    <row r="68" ht="15.75" customHeight="1">
      <c r="A68" s="30"/>
      <c r="B68" s="30"/>
      <c r="C68" s="198"/>
      <c r="D68" s="199"/>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91">
        <f t="shared" si="3"/>
        <v>0</v>
      </c>
      <c r="AK68" s="91">
        <f t="shared" si="4"/>
        <v>0</v>
      </c>
      <c r="AL68" s="91">
        <f t="shared" si="5"/>
        <v>0</v>
      </c>
    </row>
    <row r="69" ht="15.75" customHeight="1">
      <c r="A69" s="30"/>
      <c r="B69" s="30"/>
      <c r="C69" s="198"/>
      <c r="D69" s="199"/>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91">
        <f t="shared" si="3"/>
        <v>0</v>
      </c>
      <c r="AK69" s="91">
        <f t="shared" si="4"/>
        <v>0</v>
      </c>
      <c r="AL69" s="91">
        <f t="shared" si="5"/>
        <v>0</v>
      </c>
    </row>
    <row r="70" ht="15.75" customHeight="1">
      <c r="A70" s="30"/>
      <c r="B70" s="30"/>
      <c r="C70" s="198"/>
      <c r="D70" s="199"/>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91">
        <f t="shared" si="3"/>
        <v>0</v>
      </c>
      <c r="AK70" s="91">
        <f t="shared" si="4"/>
        <v>0</v>
      </c>
      <c r="AL70" s="91">
        <f t="shared" si="5"/>
        <v>0</v>
      </c>
    </row>
    <row r="71" ht="15.75" customHeight="1">
      <c r="A71" s="189"/>
      <c r="B71" s="189"/>
      <c r="C71" s="190"/>
      <c r="D71" s="19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f t="shared" si="3"/>
        <v>0</v>
      </c>
      <c r="AK71" s="165">
        <f t="shared" si="4"/>
        <v>0</v>
      </c>
      <c r="AL71" s="165">
        <f t="shared" si="5"/>
        <v>0</v>
      </c>
    </row>
    <row r="72" ht="15.75" customHeight="1">
      <c r="A72" s="200"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201">
        <f t="shared" ref="AJ72:AL72" si="6">SUM(AJ7:AJ71)</f>
        <v>0</v>
      </c>
      <c r="AK72" s="201">
        <f t="shared" si="6"/>
        <v>4</v>
      </c>
      <c r="AL72" s="201">
        <f t="shared" si="6"/>
        <v>0</v>
      </c>
    </row>
    <row r="73" ht="15.75" customHeight="1">
      <c r="A73" s="202"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18.0" customHeight="1">
      <c r="A7" s="203">
        <v>1.0</v>
      </c>
      <c r="B7" s="204">
        <v>2.255402060049E12</v>
      </c>
      <c r="C7" s="205" t="s">
        <v>393</v>
      </c>
      <c r="D7" s="206" t="s">
        <v>45</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f t="shared" ref="AJ7:AJ75" si="3">COUNTIF(E7:AI7,"K")+2*COUNTIF(E7:AI7,"2K")+COUNTIF(E7:AI7,"TK")+COUNTIF(E7:AI7,"KT")+COUNTIF(E7:AI7,"PK")+COUNTIF(E7:AI7,"KP")+2*COUNTIF(E7:AI7,"K2")</f>
        <v>0</v>
      </c>
      <c r="AK7" s="209">
        <f t="shared" ref="AK7:AK75" si="4">COUNTIF(F7:AJ7,"P")+2*COUNTIF(F7:AJ7,"2P")+COUNTIF(F7:AJ7,"TP")+COUNTIF(F7:AJ7,"PT")+COUNTIF(F7:AJ7,"PK")+COUNTIF(F7:AJ7,"KP")+2*COUNTIF(F7:AJ7,"P2")</f>
        <v>0</v>
      </c>
      <c r="AL7" s="209">
        <f t="shared" ref="AL7:AL76" si="5">COUNTIF(E7:AI7,"T")+2*COUNTIF(E7:AI7,"2T")+2*COUNTIF(E7:AI7,"T2")+COUNTIF(E7:AI7,"PT")+COUNTIF(E7:AI7,"TP")+COUNTIF(E7:AI7,"TK")+COUNTIF(E7:AI7,"KT")</f>
        <v>0</v>
      </c>
      <c r="AM7" s="210"/>
      <c r="AN7" s="210"/>
    </row>
    <row r="8" ht="18.0" customHeight="1">
      <c r="A8" s="203">
        <v>2.0</v>
      </c>
      <c r="B8" s="204">
        <v>2.25540206005E12</v>
      </c>
      <c r="C8" s="205" t="s">
        <v>394</v>
      </c>
      <c r="D8" s="206" t="s">
        <v>164</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f t="shared" si="3"/>
        <v>0</v>
      </c>
      <c r="AK8" s="209">
        <f t="shared" si="4"/>
        <v>0</v>
      </c>
      <c r="AL8" s="209">
        <f t="shared" si="5"/>
        <v>0</v>
      </c>
      <c r="AM8" s="210"/>
      <c r="AN8" s="210"/>
    </row>
    <row r="9" ht="18.0" customHeight="1">
      <c r="A9" s="203">
        <v>3.0</v>
      </c>
      <c r="B9" s="203">
        <v>2.254801050033E12</v>
      </c>
      <c r="C9" s="211" t="s">
        <v>108</v>
      </c>
      <c r="D9" s="212" t="s">
        <v>47</v>
      </c>
      <c r="E9" s="207"/>
      <c r="F9" s="207"/>
      <c r="G9" s="207"/>
      <c r="H9" s="207"/>
      <c r="I9" s="207"/>
      <c r="J9" s="207"/>
      <c r="K9" s="207"/>
      <c r="L9" s="207"/>
      <c r="M9" s="207"/>
      <c r="N9" s="207"/>
      <c r="O9" s="207"/>
      <c r="P9" s="207"/>
      <c r="Q9" s="207"/>
      <c r="R9" s="207"/>
      <c r="S9" s="207"/>
      <c r="T9" s="207"/>
      <c r="U9" s="207"/>
      <c r="V9" s="207"/>
      <c r="W9" s="207"/>
      <c r="X9" s="207"/>
      <c r="Y9" s="213"/>
      <c r="Z9" s="207"/>
      <c r="AA9" s="207"/>
      <c r="AB9" s="207"/>
      <c r="AC9" s="207"/>
      <c r="AD9" s="207"/>
      <c r="AE9" s="207"/>
      <c r="AF9" s="207"/>
      <c r="AG9" s="207"/>
      <c r="AH9" s="207"/>
      <c r="AI9" s="207"/>
      <c r="AJ9" s="208">
        <f t="shared" si="3"/>
        <v>0</v>
      </c>
      <c r="AK9" s="209">
        <f t="shared" si="4"/>
        <v>0</v>
      </c>
      <c r="AL9" s="209">
        <f t="shared" si="5"/>
        <v>0</v>
      </c>
      <c r="AM9" s="210"/>
      <c r="AN9" s="210"/>
    </row>
    <row r="10" ht="18.0" customHeight="1">
      <c r="A10" s="203">
        <v>4.0</v>
      </c>
      <c r="B10" s="204">
        <v>2.254801050032E12</v>
      </c>
      <c r="C10" s="205" t="s">
        <v>395</v>
      </c>
      <c r="D10" s="206" t="s">
        <v>47</v>
      </c>
      <c r="E10" s="207"/>
      <c r="F10" s="207"/>
      <c r="G10" s="213"/>
      <c r="H10" s="213"/>
      <c r="I10" s="207"/>
      <c r="J10" s="207"/>
      <c r="K10" s="207"/>
      <c r="L10" s="207"/>
      <c r="M10" s="207"/>
      <c r="N10" s="213"/>
      <c r="O10" s="207"/>
      <c r="P10" s="207"/>
      <c r="Q10" s="207"/>
      <c r="R10" s="213"/>
      <c r="S10" s="207"/>
      <c r="T10" s="207"/>
      <c r="U10" s="213"/>
      <c r="V10" s="213"/>
      <c r="W10" s="213"/>
      <c r="X10" s="213"/>
      <c r="Y10" s="213"/>
      <c r="Z10" s="207"/>
      <c r="AA10" s="207"/>
      <c r="AB10" s="207"/>
      <c r="AC10" s="213"/>
      <c r="AD10" s="207"/>
      <c r="AE10" s="213"/>
      <c r="AF10" s="213"/>
      <c r="AG10" s="207"/>
      <c r="AH10" s="207"/>
      <c r="AI10" s="207"/>
      <c r="AJ10" s="208">
        <f t="shared" si="3"/>
        <v>0</v>
      </c>
      <c r="AK10" s="209">
        <f t="shared" si="4"/>
        <v>0</v>
      </c>
      <c r="AL10" s="209">
        <f t="shared" si="5"/>
        <v>0</v>
      </c>
      <c r="AM10" s="210"/>
      <c r="AN10" s="210"/>
    </row>
    <row r="11" ht="18.0" customHeight="1">
      <c r="A11" s="203">
        <v>5.0</v>
      </c>
      <c r="B11" s="203">
        <v>2.254802050124E12</v>
      </c>
      <c r="C11" s="211" t="s">
        <v>396</v>
      </c>
      <c r="D11" s="212" t="s">
        <v>397</v>
      </c>
      <c r="E11" s="207"/>
      <c r="F11" s="207"/>
      <c r="G11" s="213"/>
      <c r="H11" s="213"/>
      <c r="I11" s="207"/>
      <c r="J11" s="207"/>
      <c r="K11" s="207"/>
      <c r="L11" s="207"/>
      <c r="M11" s="207"/>
      <c r="N11" s="213"/>
      <c r="O11" s="207"/>
      <c r="P11" s="207"/>
      <c r="Q11" s="213"/>
      <c r="R11" s="207"/>
      <c r="S11" s="213"/>
      <c r="T11" s="207"/>
      <c r="U11" s="213"/>
      <c r="V11" s="207"/>
      <c r="W11" s="207"/>
      <c r="X11" s="207"/>
      <c r="Y11" s="213"/>
      <c r="Z11" s="207"/>
      <c r="AA11" s="207"/>
      <c r="AB11" s="207"/>
      <c r="AC11" s="207"/>
      <c r="AD11" s="207"/>
      <c r="AE11" s="207"/>
      <c r="AF11" s="213"/>
      <c r="AG11" s="207"/>
      <c r="AH11" s="207"/>
      <c r="AI11" s="207"/>
      <c r="AJ11" s="208">
        <f t="shared" si="3"/>
        <v>0</v>
      </c>
      <c r="AK11" s="209">
        <f t="shared" si="4"/>
        <v>0</v>
      </c>
      <c r="AL11" s="209">
        <f t="shared" si="5"/>
        <v>0</v>
      </c>
      <c r="AM11" s="210"/>
      <c r="AN11" s="210"/>
    </row>
    <row r="12" ht="18.0" customHeight="1">
      <c r="A12" s="203">
        <v>6.0</v>
      </c>
      <c r="B12" s="204">
        <v>2.255402060051E12</v>
      </c>
      <c r="C12" s="205" t="s">
        <v>398</v>
      </c>
      <c r="D12" s="206" t="s">
        <v>399</v>
      </c>
      <c r="E12" s="207"/>
      <c r="F12" s="207"/>
      <c r="G12" s="207"/>
      <c r="H12" s="207"/>
      <c r="I12" s="213"/>
      <c r="J12" s="207"/>
      <c r="K12" s="207"/>
      <c r="L12" s="207"/>
      <c r="M12" s="207"/>
      <c r="N12" s="207"/>
      <c r="O12" s="207"/>
      <c r="P12" s="207"/>
      <c r="Q12" s="207"/>
      <c r="R12" s="207"/>
      <c r="S12" s="207"/>
      <c r="T12" s="207"/>
      <c r="U12" s="207"/>
      <c r="V12" s="207"/>
      <c r="W12" s="207"/>
      <c r="X12" s="207"/>
      <c r="Y12" s="207"/>
      <c r="Z12" s="207"/>
      <c r="AA12" s="207"/>
      <c r="AB12" s="207"/>
      <c r="AC12" s="207"/>
      <c r="AD12" s="213"/>
      <c r="AE12" s="207"/>
      <c r="AF12" s="207"/>
      <c r="AG12" s="207"/>
      <c r="AH12" s="207"/>
      <c r="AI12" s="207"/>
      <c r="AJ12" s="208">
        <f t="shared" si="3"/>
        <v>0</v>
      </c>
      <c r="AK12" s="209">
        <f t="shared" si="4"/>
        <v>0</v>
      </c>
      <c r="AL12" s="209">
        <f t="shared" si="5"/>
        <v>0</v>
      </c>
      <c r="AM12" s="210"/>
      <c r="AN12" s="210"/>
    </row>
    <row r="13" ht="18.0" customHeight="1">
      <c r="A13" s="203">
        <v>7.0</v>
      </c>
      <c r="B13" s="203">
        <v>2.254801050034E12</v>
      </c>
      <c r="C13" s="211" t="s">
        <v>400</v>
      </c>
      <c r="D13" s="212" t="s">
        <v>401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f t="shared" si="3"/>
        <v>0</v>
      </c>
      <c r="AK13" s="209">
        <f t="shared" si="4"/>
        <v>0</v>
      </c>
      <c r="AL13" s="209">
        <f t="shared" si="5"/>
        <v>0</v>
      </c>
      <c r="AM13" s="210"/>
      <c r="AN13" s="210"/>
    </row>
    <row r="14" ht="18.0" customHeight="1">
      <c r="A14" s="214">
        <v>8.0</v>
      </c>
      <c r="B14" s="214">
        <v>2.255103040042E12</v>
      </c>
      <c r="C14" s="215" t="s">
        <v>402</v>
      </c>
      <c r="D14" s="216" t="s">
        <v>52</v>
      </c>
      <c r="E14" s="217"/>
      <c r="F14" s="218"/>
      <c r="G14" s="218"/>
      <c r="H14" s="218"/>
      <c r="I14" s="218"/>
      <c r="J14" s="218"/>
      <c r="K14" s="218"/>
      <c r="L14" s="217"/>
      <c r="M14" s="218"/>
      <c r="N14" s="218"/>
      <c r="O14" s="218"/>
      <c r="P14" s="218"/>
      <c r="Q14" s="217"/>
      <c r="R14" s="218"/>
      <c r="S14" s="217"/>
      <c r="T14" s="218"/>
      <c r="U14" s="218"/>
      <c r="V14" s="218"/>
      <c r="W14" s="218"/>
      <c r="X14" s="218"/>
      <c r="Y14" s="218"/>
      <c r="Z14" s="217"/>
      <c r="AA14" s="218"/>
      <c r="AB14" s="218"/>
      <c r="AC14" s="218"/>
      <c r="AD14" s="218"/>
      <c r="AE14" s="217"/>
      <c r="AF14" s="218"/>
      <c r="AG14" s="217"/>
      <c r="AH14" s="217"/>
      <c r="AI14" s="217"/>
      <c r="AJ14" s="219">
        <f t="shared" si="3"/>
        <v>0</v>
      </c>
      <c r="AK14" s="219">
        <f t="shared" si="4"/>
        <v>0</v>
      </c>
      <c r="AL14" s="219">
        <f t="shared" si="5"/>
        <v>0</v>
      </c>
      <c r="AM14" s="220"/>
      <c r="AN14" s="220"/>
    </row>
    <row r="15" ht="18.0" customHeight="1">
      <c r="A15" s="214">
        <v>9.0</v>
      </c>
      <c r="B15" s="214">
        <v>2.254802050125E12</v>
      </c>
      <c r="C15" s="215" t="s">
        <v>403</v>
      </c>
      <c r="D15" s="216" t="s">
        <v>404</v>
      </c>
      <c r="E15" s="217"/>
      <c r="F15" s="218"/>
      <c r="G15" s="218"/>
      <c r="H15" s="217"/>
      <c r="I15" s="218"/>
      <c r="J15" s="218"/>
      <c r="K15" s="218"/>
      <c r="L15" s="217"/>
      <c r="M15" s="218"/>
      <c r="N15" s="218"/>
      <c r="O15" s="218"/>
      <c r="P15" s="218"/>
      <c r="Q15" s="217"/>
      <c r="R15" s="218"/>
      <c r="S15" s="217"/>
      <c r="T15" s="218"/>
      <c r="U15" s="218"/>
      <c r="V15" s="218"/>
      <c r="W15" s="218"/>
      <c r="X15" s="218"/>
      <c r="Y15" s="218"/>
      <c r="Z15" s="217"/>
      <c r="AA15" s="218"/>
      <c r="AB15" s="218"/>
      <c r="AC15" s="218"/>
      <c r="AD15" s="218"/>
      <c r="AE15" s="217"/>
      <c r="AF15" s="218"/>
      <c r="AG15" s="217"/>
      <c r="AH15" s="217"/>
      <c r="AI15" s="217"/>
      <c r="AJ15" s="219">
        <f t="shared" si="3"/>
        <v>0</v>
      </c>
      <c r="AK15" s="219">
        <f t="shared" si="4"/>
        <v>0</v>
      </c>
      <c r="AL15" s="219">
        <f t="shared" si="5"/>
        <v>0</v>
      </c>
      <c r="AM15" s="220"/>
      <c r="AN15" s="220"/>
    </row>
    <row r="16" ht="18.0" customHeight="1">
      <c r="A16" s="203">
        <v>10.0</v>
      </c>
      <c r="B16" s="203">
        <v>2.255402060054E12</v>
      </c>
      <c r="C16" s="211" t="s">
        <v>405</v>
      </c>
      <c r="D16" s="212" t="s">
        <v>406</v>
      </c>
      <c r="E16" s="207"/>
      <c r="F16" s="207"/>
      <c r="G16" s="213"/>
      <c r="I16" s="207"/>
      <c r="J16" s="207"/>
      <c r="K16" s="207"/>
      <c r="L16" s="207"/>
      <c r="M16" s="207"/>
      <c r="N16" s="213"/>
      <c r="O16" s="207"/>
      <c r="P16" s="207"/>
      <c r="Q16" s="207"/>
      <c r="R16" s="207"/>
      <c r="S16" s="207"/>
      <c r="T16" s="207"/>
      <c r="U16" s="213"/>
      <c r="V16" s="207"/>
      <c r="W16" s="207"/>
      <c r="X16" s="207"/>
      <c r="Y16" s="207"/>
      <c r="Z16" s="207"/>
      <c r="AA16" s="207"/>
      <c r="AB16" s="207"/>
      <c r="AC16" s="207"/>
      <c r="AD16" s="207"/>
      <c r="AE16" s="207"/>
      <c r="AF16" s="207"/>
      <c r="AG16" s="207"/>
      <c r="AH16" s="207"/>
      <c r="AI16" s="207"/>
      <c r="AJ16" s="208">
        <f t="shared" si="3"/>
        <v>0</v>
      </c>
      <c r="AK16" s="209">
        <f t="shared" si="4"/>
        <v>0</v>
      </c>
      <c r="AL16" s="209">
        <f t="shared" si="5"/>
        <v>0</v>
      </c>
      <c r="AM16" s="210"/>
      <c r="AN16" s="210"/>
    </row>
    <row r="17" ht="18.0" customHeight="1">
      <c r="A17" s="203">
        <v>11.0</v>
      </c>
      <c r="B17" s="204">
        <v>2.254802050126E12</v>
      </c>
      <c r="C17" s="205" t="s">
        <v>407</v>
      </c>
      <c r="D17" s="206" t="s">
        <v>54</v>
      </c>
      <c r="E17" s="207"/>
      <c r="F17" s="207"/>
      <c r="G17" s="213"/>
      <c r="H17" s="207"/>
      <c r="I17" s="207"/>
      <c r="J17" s="207"/>
      <c r="K17" s="207"/>
      <c r="L17" s="207"/>
      <c r="M17" s="207"/>
      <c r="N17" s="213"/>
      <c r="O17" s="207"/>
      <c r="P17" s="207"/>
      <c r="Q17" s="207"/>
      <c r="R17" s="207"/>
      <c r="S17" s="207"/>
      <c r="T17" s="207"/>
      <c r="U17" s="213"/>
      <c r="V17" s="207"/>
      <c r="W17" s="207"/>
      <c r="X17" s="207"/>
      <c r="Y17" s="213"/>
      <c r="Z17" s="207"/>
      <c r="AA17" s="207"/>
      <c r="AB17" s="207"/>
      <c r="AC17" s="207"/>
      <c r="AD17" s="207"/>
      <c r="AE17" s="213"/>
      <c r="AF17" s="207"/>
      <c r="AG17" s="207"/>
      <c r="AH17" s="207"/>
      <c r="AI17" s="207"/>
      <c r="AJ17" s="208">
        <f t="shared" si="3"/>
        <v>0</v>
      </c>
      <c r="AK17" s="209">
        <f t="shared" si="4"/>
        <v>0</v>
      </c>
      <c r="AL17" s="209">
        <f t="shared" si="5"/>
        <v>0</v>
      </c>
      <c r="AM17" s="210"/>
      <c r="AN17" s="210"/>
    </row>
    <row r="18" ht="21.0" customHeight="1">
      <c r="A18" s="203">
        <v>12.0</v>
      </c>
      <c r="B18" s="203">
        <v>2.254801050037E12</v>
      </c>
      <c r="C18" s="211" t="s">
        <v>405</v>
      </c>
      <c r="D18" s="212" t="s">
        <v>408</v>
      </c>
      <c r="E18" s="207"/>
      <c r="F18" s="213" t="s">
        <v>42</v>
      </c>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8">
        <f t="shared" si="3"/>
        <v>0</v>
      </c>
      <c r="AK18" s="209">
        <f t="shared" si="4"/>
        <v>1</v>
      </c>
      <c r="AL18" s="209">
        <f t="shared" si="5"/>
        <v>0</v>
      </c>
      <c r="AM18" s="210"/>
      <c r="AN18" s="210"/>
    </row>
    <row r="19" ht="21.0" customHeight="1">
      <c r="A19" s="203">
        <v>13.0</v>
      </c>
      <c r="B19" s="203">
        <v>2.254801050038E12</v>
      </c>
      <c r="C19" s="211" t="s">
        <v>409</v>
      </c>
      <c r="D19" s="212" t="s">
        <v>224</v>
      </c>
      <c r="E19" s="207"/>
      <c r="F19" s="207"/>
      <c r="G19" s="213"/>
      <c r="H19" s="213"/>
      <c r="I19" s="207"/>
      <c r="J19" s="207"/>
      <c r="K19" s="207"/>
      <c r="L19" s="207"/>
      <c r="M19" s="207"/>
      <c r="N19" s="213"/>
      <c r="O19" s="207"/>
      <c r="P19" s="207"/>
      <c r="Q19" s="207"/>
      <c r="R19" s="213"/>
      <c r="S19" s="213"/>
      <c r="T19" s="207"/>
      <c r="U19" s="213"/>
      <c r="V19" s="213"/>
      <c r="W19" s="213"/>
      <c r="X19" s="207"/>
      <c r="Y19" s="213"/>
      <c r="Z19" s="213"/>
      <c r="AA19" s="207"/>
      <c r="AB19" s="207"/>
      <c r="AC19" s="213"/>
      <c r="AD19" s="213"/>
      <c r="AE19" s="207"/>
      <c r="AF19" s="207"/>
      <c r="AG19" s="207"/>
      <c r="AH19" s="207"/>
      <c r="AI19" s="207"/>
      <c r="AJ19" s="208">
        <f t="shared" si="3"/>
        <v>0</v>
      </c>
      <c r="AK19" s="209">
        <f t="shared" si="4"/>
        <v>0</v>
      </c>
      <c r="AL19" s="209">
        <f t="shared" si="5"/>
        <v>0</v>
      </c>
      <c r="AM19" s="210"/>
      <c r="AN19" s="210"/>
    </row>
    <row r="20" ht="21.0" customHeight="1">
      <c r="A20" s="203">
        <v>14.0</v>
      </c>
      <c r="B20" s="203">
        <v>2.254801050039E12</v>
      </c>
      <c r="C20" s="211" t="s">
        <v>311</v>
      </c>
      <c r="D20" s="212" t="s">
        <v>338</v>
      </c>
      <c r="E20" s="207"/>
      <c r="F20" s="207"/>
      <c r="G20" s="213"/>
      <c r="H20" s="207"/>
      <c r="I20" s="207"/>
      <c r="J20" s="207"/>
      <c r="K20" s="207"/>
      <c r="L20" s="207"/>
      <c r="M20" s="207"/>
      <c r="N20" s="213"/>
      <c r="O20" s="207"/>
      <c r="P20" s="207"/>
      <c r="Q20" s="207"/>
      <c r="R20" s="213"/>
      <c r="S20" s="207"/>
      <c r="T20" s="207"/>
      <c r="U20" s="213"/>
      <c r="V20" s="213"/>
      <c r="W20" s="213"/>
      <c r="X20" s="207"/>
      <c r="Y20" s="213"/>
      <c r="Z20" s="207"/>
      <c r="AA20" s="207"/>
      <c r="AB20" s="207"/>
      <c r="AC20" s="213"/>
      <c r="AD20" s="213"/>
      <c r="AE20" s="207"/>
      <c r="AF20" s="213"/>
      <c r="AG20" s="207"/>
      <c r="AH20" s="207"/>
      <c r="AI20" s="207"/>
      <c r="AJ20" s="208">
        <f t="shared" si="3"/>
        <v>0</v>
      </c>
      <c r="AK20" s="209">
        <f t="shared" si="4"/>
        <v>0</v>
      </c>
      <c r="AL20" s="209">
        <f t="shared" si="5"/>
        <v>0</v>
      </c>
      <c r="AM20" s="210"/>
      <c r="AN20" s="210"/>
    </row>
    <row r="21" ht="21.0" customHeight="1">
      <c r="A21" s="203">
        <v>15.0</v>
      </c>
      <c r="B21" s="204">
        <v>2.254802050128E12</v>
      </c>
      <c r="C21" s="205" t="s">
        <v>410</v>
      </c>
      <c r="D21" s="206" t="s">
        <v>58</v>
      </c>
      <c r="E21" s="207"/>
      <c r="F21" s="213" t="s">
        <v>42</v>
      </c>
      <c r="G21" s="207"/>
      <c r="H21" s="207"/>
      <c r="I21" s="207"/>
      <c r="J21" s="207"/>
      <c r="K21" s="207"/>
      <c r="L21" s="207"/>
      <c r="M21" s="207"/>
      <c r="N21" s="207"/>
      <c r="O21" s="207"/>
      <c r="P21" s="207"/>
      <c r="Q21" s="207"/>
      <c r="R21" s="207"/>
      <c r="S21" s="207"/>
      <c r="T21" s="207"/>
      <c r="U21" s="213"/>
      <c r="V21" s="207"/>
      <c r="W21" s="207"/>
      <c r="X21" s="207"/>
      <c r="Y21" s="207"/>
      <c r="Z21" s="207"/>
      <c r="AA21" s="207"/>
      <c r="AB21" s="207"/>
      <c r="AC21" s="207"/>
      <c r="AD21" s="207"/>
      <c r="AE21" s="207"/>
      <c r="AF21" s="207"/>
      <c r="AG21" s="207"/>
      <c r="AH21" s="207"/>
      <c r="AI21" s="207"/>
      <c r="AJ21" s="208">
        <f t="shared" si="3"/>
        <v>0</v>
      </c>
      <c r="AK21" s="209">
        <f t="shared" si="4"/>
        <v>1</v>
      </c>
      <c r="AL21" s="209">
        <f t="shared" si="5"/>
        <v>0</v>
      </c>
      <c r="AM21" s="210"/>
      <c r="AN21" s="210"/>
    </row>
    <row r="22" ht="21.0" customHeight="1">
      <c r="A22" s="203">
        <v>16.0</v>
      </c>
      <c r="B22" s="204">
        <v>2.255103040047E12</v>
      </c>
      <c r="C22" s="205" t="s">
        <v>301</v>
      </c>
      <c r="D22" s="206" t="s">
        <v>302</v>
      </c>
      <c r="E22" s="207"/>
      <c r="F22" s="207"/>
      <c r="G22" s="213"/>
      <c r="H22" s="207"/>
      <c r="I22" s="207"/>
      <c r="J22" s="207"/>
      <c r="K22" s="207"/>
      <c r="L22" s="207"/>
      <c r="M22" s="213"/>
      <c r="N22" s="207"/>
      <c r="O22" s="207"/>
      <c r="P22" s="207"/>
      <c r="Q22" s="207"/>
      <c r="R22" s="213"/>
      <c r="S22" s="207"/>
      <c r="T22" s="207"/>
      <c r="U22" s="207"/>
      <c r="V22" s="213"/>
      <c r="W22" s="213"/>
      <c r="X22" s="213"/>
      <c r="Y22" s="213"/>
      <c r="Z22" s="207"/>
      <c r="AA22" s="207"/>
      <c r="AB22" s="213"/>
      <c r="AC22" s="213"/>
      <c r="AD22" s="213"/>
      <c r="AE22" s="213"/>
      <c r="AF22" s="213"/>
      <c r="AG22" s="207"/>
      <c r="AH22" s="207"/>
      <c r="AI22" s="207"/>
      <c r="AJ22" s="208">
        <f t="shared" si="3"/>
        <v>0</v>
      </c>
      <c r="AK22" s="209">
        <f t="shared" si="4"/>
        <v>0</v>
      </c>
      <c r="AL22" s="209">
        <f t="shared" si="5"/>
        <v>0</v>
      </c>
      <c r="AM22" s="210"/>
      <c r="AN22" s="210"/>
    </row>
    <row r="23" ht="21.0" customHeight="1">
      <c r="A23" s="203">
        <v>17.0</v>
      </c>
      <c r="B23" s="203">
        <v>2.255402060055E12</v>
      </c>
      <c r="C23" s="211" t="s">
        <v>411</v>
      </c>
      <c r="D23" s="212" t="s">
        <v>158</v>
      </c>
      <c r="E23" s="207"/>
      <c r="F23" s="207"/>
      <c r="G23" s="213" t="s">
        <v>42</v>
      </c>
      <c r="H23" s="207"/>
      <c r="I23" s="207"/>
      <c r="J23" s="207"/>
      <c r="K23" s="207"/>
      <c r="L23" s="207"/>
      <c r="M23" s="207"/>
      <c r="N23" s="207"/>
      <c r="O23" s="207"/>
      <c r="P23" s="207"/>
      <c r="Q23" s="207"/>
      <c r="R23" s="213"/>
      <c r="S23" s="207"/>
      <c r="T23" s="207"/>
      <c r="U23" s="207"/>
      <c r="V23" s="207"/>
      <c r="W23" s="207"/>
      <c r="X23" s="213"/>
      <c r="Y23" s="213"/>
      <c r="Z23" s="207"/>
      <c r="AA23" s="207"/>
      <c r="AB23" s="207"/>
      <c r="AC23" s="213"/>
      <c r="AD23" s="207"/>
      <c r="AE23" s="207"/>
      <c r="AF23" s="213"/>
      <c r="AG23" s="207"/>
      <c r="AH23" s="207"/>
      <c r="AI23" s="207"/>
      <c r="AJ23" s="208">
        <f t="shared" si="3"/>
        <v>0</v>
      </c>
      <c r="AK23" s="209">
        <f t="shared" si="4"/>
        <v>1</v>
      </c>
      <c r="AL23" s="209">
        <f t="shared" si="5"/>
        <v>0</v>
      </c>
      <c r="AM23" s="210"/>
      <c r="AN23" s="210"/>
    </row>
    <row r="24" ht="21.0" customHeight="1">
      <c r="A24" s="203">
        <v>18.0</v>
      </c>
      <c r="B24" s="203">
        <v>2.254801050045E12</v>
      </c>
      <c r="C24" s="211" t="s">
        <v>412</v>
      </c>
      <c r="D24" s="212" t="s">
        <v>125</v>
      </c>
      <c r="E24" s="207"/>
      <c r="F24" s="207"/>
      <c r="G24" s="213"/>
      <c r="H24" s="207"/>
      <c r="I24" s="207"/>
      <c r="J24" s="207"/>
      <c r="K24" s="207"/>
      <c r="L24" s="207"/>
      <c r="M24" s="207"/>
      <c r="N24" s="213"/>
      <c r="O24" s="207"/>
      <c r="P24" s="207"/>
      <c r="Q24" s="207"/>
      <c r="R24" s="213"/>
      <c r="S24" s="207"/>
      <c r="T24" s="207"/>
      <c r="U24" s="213"/>
      <c r="V24" s="213"/>
      <c r="W24" s="213"/>
      <c r="X24" s="207"/>
      <c r="Y24" s="213"/>
      <c r="Z24" s="207"/>
      <c r="AA24" s="207"/>
      <c r="AB24" s="207"/>
      <c r="AC24" s="213"/>
      <c r="AD24" s="213"/>
      <c r="AE24" s="207"/>
      <c r="AF24" s="213"/>
      <c r="AG24" s="207"/>
      <c r="AH24" s="207"/>
      <c r="AI24" s="207"/>
      <c r="AJ24" s="208">
        <f t="shared" si="3"/>
        <v>0</v>
      </c>
      <c r="AK24" s="209">
        <f t="shared" si="4"/>
        <v>0</v>
      </c>
      <c r="AL24" s="209">
        <f t="shared" si="5"/>
        <v>0</v>
      </c>
      <c r="AM24" s="210"/>
      <c r="AN24" s="210"/>
    </row>
    <row r="25" ht="21.0" customHeight="1">
      <c r="A25" s="203">
        <v>19.0</v>
      </c>
      <c r="B25" s="204">
        <v>2.254802050129E12</v>
      </c>
      <c r="C25" s="205" t="s">
        <v>413</v>
      </c>
      <c r="D25" s="206" t="s">
        <v>127</v>
      </c>
      <c r="E25" s="207"/>
      <c r="F25" s="207"/>
      <c r="G25" s="207"/>
      <c r="H25" s="207"/>
      <c r="I25" s="207"/>
      <c r="J25" s="207"/>
      <c r="K25" s="207"/>
      <c r="L25" s="207"/>
      <c r="M25" s="207"/>
      <c r="N25" s="207"/>
      <c r="O25" s="207"/>
      <c r="P25" s="207"/>
      <c r="Q25" s="207"/>
      <c r="R25" s="207"/>
      <c r="S25" s="207"/>
      <c r="T25" s="207"/>
      <c r="U25" s="207"/>
      <c r="V25" s="213"/>
      <c r="W25" s="213"/>
      <c r="X25" s="207"/>
      <c r="Y25" s="213"/>
      <c r="Z25" s="207"/>
      <c r="AA25" s="207"/>
      <c r="AB25" s="207"/>
      <c r="AC25" s="207"/>
      <c r="AD25" s="207"/>
      <c r="AE25" s="207"/>
      <c r="AF25" s="213"/>
      <c r="AG25" s="207"/>
      <c r="AH25" s="207"/>
      <c r="AI25" s="207"/>
      <c r="AJ25" s="208">
        <f t="shared" si="3"/>
        <v>0</v>
      </c>
      <c r="AK25" s="209">
        <f t="shared" si="4"/>
        <v>0</v>
      </c>
      <c r="AL25" s="209">
        <f t="shared" si="5"/>
        <v>0</v>
      </c>
      <c r="AM25" s="210"/>
      <c r="AN25" s="210"/>
    </row>
    <row r="26" ht="21.0" customHeight="1">
      <c r="A26" s="203">
        <v>20.0</v>
      </c>
      <c r="B26" s="204">
        <v>2.254801050047E12</v>
      </c>
      <c r="C26" s="205" t="s">
        <v>368</v>
      </c>
      <c r="D26" s="206" t="s">
        <v>236</v>
      </c>
      <c r="E26" s="207"/>
      <c r="F26" s="207"/>
      <c r="G26" s="213"/>
      <c r="H26" s="207"/>
      <c r="I26" s="207"/>
      <c r="J26" s="207"/>
      <c r="K26" s="207"/>
      <c r="L26" s="207"/>
      <c r="M26" s="207"/>
      <c r="N26" s="207"/>
      <c r="O26" s="207"/>
      <c r="P26" s="207"/>
      <c r="Q26" s="207"/>
      <c r="R26" s="207"/>
      <c r="S26" s="207"/>
      <c r="T26" s="207"/>
      <c r="U26" s="213"/>
      <c r="V26" s="207"/>
      <c r="W26" s="207"/>
      <c r="X26" s="207"/>
      <c r="Y26" s="213"/>
      <c r="Z26" s="207"/>
      <c r="AA26" s="207"/>
      <c r="AB26" s="207"/>
      <c r="AC26" s="213"/>
      <c r="AD26" s="213"/>
      <c r="AE26" s="207"/>
      <c r="AF26" s="213"/>
      <c r="AG26" s="207"/>
      <c r="AH26" s="207"/>
      <c r="AI26" s="207"/>
      <c r="AJ26" s="208">
        <f t="shared" si="3"/>
        <v>0</v>
      </c>
      <c r="AK26" s="209">
        <f t="shared" si="4"/>
        <v>0</v>
      </c>
      <c r="AL26" s="209">
        <f t="shared" si="5"/>
        <v>0</v>
      </c>
      <c r="AM26" s="210"/>
      <c r="AN26" s="210"/>
    </row>
    <row r="27" ht="21.0" customHeight="1">
      <c r="A27" s="214">
        <v>21.0</v>
      </c>
      <c r="B27" s="221">
        <v>2.258102050038E12</v>
      </c>
      <c r="C27" s="222" t="s">
        <v>414</v>
      </c>
      <c r="D27" s="223" t="s">
        <v>415</v>
      </c>
      <c r="E27" s="217"/>
      <c r="F27" s="218"/>
      <c r="G27" s="218"/>
      <c r="H27" s="217"/>
      <c r="I27" s="218"/>
      <c r="J27" s="218"/>
      <c r="K27" s="218"/>
      <c r="L27" s="217"/>
      <c r="M27" s="218"/>
      <c r="N27" s="218"/>
      <c r="O27" s="217"/>
      <c r="P27" s="217"/>
      <c r="Q27" s="217"/>
      <c r="R27" s="218"/>
      <c r="S27" s="217"/>
      <c r="T27" s="218"/>
      <c r="U27" s="217"/>
      <c r="V27" s="218"/>
      <c r="W27" s="218"/>
      <c r="X27" s="218"/>
      <c r="Y27" s="218"/>
      <c r="Z27" s="217"/>
      <c r="AA27" s="218"/>
      <c r="AB27" s="218"/>
      <c r="AC27" s="218"/>
      <c r="AD27" s="218"/>
      <c r="AE27" s="217"/>
      <c r="AF27" s="218"/>
      <c r="AG27" s="217"/>
      <c r="AH27" s="217"/>
      <c r="AI27" s="217"/>
      <c r="AJ27" s="219">
        <f t="shared" si="3"/>
        <v>0</v>
      </c>
      <c r="AK27" s="219">
        <f t="shared" si="4"/>
        <v>0</v>
      </c>
      <c r="AL27" s="219">
        <f t="shared" si="5"/>
        <v>0</v>
      </c>
      <c r="AM27" s="220"/>
      <c r="AN27" s="220"/>
    </row>
    <row r="28" ht="21.0" customHeight="1">
      <c r="A28" s="203">
        <v>22.0</v>
      </c>
      <c r="B28" s="204">
        <v>2.255103040048E12</v>
      </c>
      <c r="C28" s="205" t="s">
        <v>322</v>
      </c>
      <c r="D28" s="206" t="s">
        <v>416</v>
      </c>
      <c r="E28" s="207"/>
      <c r="F28" s="207"/>
      <c r="G28" s="213"/>
      <c r="H28" s="207"/>
      <c r="I28" s="207"/>
      <c r="J28" s="207"/>
      <c r="K28" s="207"/>
      <c r="L28" s="207"/>
      <c r="M28" s="207"/>
      <c r="N28" s="207"/>
      <c r="O28" s="207"/>
      <c r="P28" s="207"/>
      <c r="Q28" s="207"/>
      <c r="R28" s="213"/>
      <c r="S28" s="207"/>
      <c r="T28" s="207"/>
      <c r="U28" s="207"/>
      <c r="V28" s="207"/>
      <c r="W28" s="207"/>
      <c r="X28" s="207"/>
      <c r="Y28" s="207"/>
      <c r="Z28" s="207"/>
      <c r="AA28" s="207"/>
      <c r="AB28" s="207"/>
      <c r="AC28" s="207"/>
      <c r="AD28" s="207"/>
      <c r="AE28" s="207"/>
      <c r="AF28" s="207"/>
      <c r="AG28" s="207"/>
      <c r="AH28" s="207"/>
      <c r="AI28" s="207"/>
      <c r="AJ28" s="208">
        <f t="shared" si="3"/>
        <v>0</v>
      </c>
      <c r="AK28" s="209">
        <f t="shared" si="4"/>
        <v>0</v>
      </c>
      <c r="AL28" s="209">
        <f t="shared" si="5"/>
        <v>0</v>
      </c>
      <c r="AM28" s="224"/>
      <c r="AN28" s="224"/>
    </row>
    <row r="29" ht="21.0" customHeight="1">
      <c r="A29" s="203">
        <v>23.0</v>
      </c>
      <c r="B29" s="204">
        <v>2.254802050132E12</v>
      </c>
      <c r="C29" s="205" t="s">
        <v>417</v>
      </c>
      <c r="D29" s="206" t="s">
        <v>73</v>
      </c>
      <c r="E29" s="207"/>
      <c r="F29" s="207"/>
      <c r="G29" s="213"/>
      <c r="H29" s="207"/>
      <c r="I29" s="207"/>
      <c r="J29" s="207"/>
      <c r="K29" s="207"/>
      <c r="L29" s="213"/>
      <c r="M29" s="207"/>
      <c r="N29" s="213"/>
      <c r="O29" s="207"/>
      <c r="P29" s="207"/>
      <c r="Q29" s="207"/>
      <c r="R29" s="207"/>
      <c r="S29" s="207"/>
      <c r="T29" s="207"/>
      <c r="U29" s="213"/>
      <c r="V29" s="207"/>
      <c r="W29" s="207"/>
      <c r="X29" s="207"/>
      <c r="Y29" s="213"/>
      <c r="Z29" s="207"/>
      <c r="AA29" s="207"/>
      <c r="AB29" s="207"/>
      <c r="AC29" s="207"/>
      <c r="AD29" s="207"/>
      <c r="AE29" s="207"/>
      <c r="AF29" s="207"/>
      <c r="AG29" s="207"/>
      <c r="AH29" s="207"/>
      <c r="AI29" s="207"/>
      <c r="AJ29" s="208">
        <f t="shared" si="3"/>
        <v>0</v>
      </c>
      <c r="AK29" s="209">
        <f t="shared" si="4"/>
        <v>0</v>
      </c>
      <c r="AL29" s="209">
        <f t="shared" si="5"/>
        <v>0</v>
      </c>
      <c r="AM29" s="224"/>
      <c r="AN29" s="224"/>
    </row>
    <row r="30" ht="21.0" customHeight="1">
      <c r="A30" s="203">
        <v>24.0</v>
      </c>
      <c r="B30" s="204">
        <v>2.254802050133E12</v>
      </c>
      <c r="C30" s="205" t="s">
        <v>418</v>
      </c>
      <c r="D30" s="206" t="s">
        <v>242</v>
      </c>
      <c r="E30" s="207"/>
      <c r="F30" s="207"/>
      <c r="G30" s="207"/>
      <c r="H30" s="207"/>
      <c r="I30" s="207"/>
      <c r="J30" s="207"/>
      <c r="K30" s="207"/>
      <c r="L30" s="207"/>
      <c r="M30" s="207"/>
      <c r="N30" s="207"/>
      <c r="O30" s="207"/>
      <c r="P30" s="207"/>
      <c r="Q30" s="207"/>
      <c r="R30" s="207"/>
      <c r="S30" s="207"/>
      <c r="T30" s="207"/>
      <c r="U30" s="213"/>
      <c r="V30" s="207"/>
      <c r="W30" s="207"/>
      <c r="X30" s="207"/>
      <c r="Y30" s="207"/>
      <c r="Z30" s="207"/>
      <c r="AA30" s="207"/>
      <c r="AB30" s="207"/>
      <c r="AC30" s="207"/>
      <c r="AD30" s="207"/>
      <c r="AE30" s="207"/>
      <c r="AF30" s="207"/>
      <c r="AG30" s="207"/>
      <c r="AH30" s="207"/>
      <c r="AI30" s="207"/>
      <c r="AJ30" s="208">
        <f t="shared" si="3"/>
        <v>0</v>
      </c>
      <c r="AK30" s="209">
        <f t="shared" si="4"/>
        <v>0</v>
      </c>
      <c r="AL30" s="209">
        <f t="shared" si="5"/>
        <v>0</v>
      </c>
      <c r="AM30" s="224"/>
      <c r="AN30" s="224"/>
    </row>
    <row r="31" ht="21.0" customHeight="1">
      <c r="A31" s="203">
        <v>25.0</v>
      </c>
      <c r="B31" s="204">
        <v>2.254802050135E12</v>
      </c>
      <c r="C31" s="205" t="s">
        <v>419</v>
      </c>
      <c r="D31" s="206" t="s">
        <v>75</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f t="shared" si="3"/>
        <v>0</v>
      </c>
      <c r="AK31" s="209">
        <f t="shared" si="4"/>
        <v>0</v>
      </c>
      <c r="AL31" s="209">
        <f t="shared" si="5"/>
        <v>0</v>
      </c>
      <c r="AM31" s="224"/>
      <c r="AN31" s="224"/>
    </row>
    <row r="32" ht="21.0" customHeight="1">
      <c r="A32" s="203">
        <v>26.0</v>
      </c>
      <c r="B32" s="204">
        <v>2.254802050134E12</v>
      </c>
      <c r="C32" s="205" t="s">
        <v>420</v>
      </c>
      <c r="D32" s="206" t="s">
        <v>75</v>
      </c>
      <c r="E32" s="207"/>
      <c r="F32" s="207"/>
      <c r="G32" s="207"/>
      <c r="H32" s="207"/>
      <c r="I32" s="207"/>
      <c r="J32" s="207"/>
      <c r="K32" s="207"/>
      <c r="L32" s="207"/>
      <c r="M32" s="207"/>
      <c r="N32" s="213"/>
      <c r="O32" s="207"/>
      <c r="P32" s="207"/>
      <c r="Q32" s="207"/>
      <c r="R32" s="207"/>
      <c r="S32" s="207"/>
      <c r="T32" s="207"/>
      <c r="U32" s="213"/>
      <c r="V32" s="207"/>
      <c r="W32" s="207"/>
      <c r="X32" s="207"/>
      <c r="Y32" s="213"/>
      <c r="Z32" s="207"/>
      <c r="AA32" s="207"/>
      <c r="AB32" s="207"/>
      <c r="AC32" s="207"/>
      <c r="AD32" s="207"/>
      <c r="AE32" s="207"/>
      <c r="AF32" s="207"/>
      <c r="AG32" s="207"/>
      <c r="AH32" s="207"/>
      <c r="AI32" s="207"/>
      <c r="AJ32" s="208">
        <f t="shared" si="3"/>
        <v>0</v>
      </c>
      <c r="AK32" s="209">
        <f t="shared" si="4"/>
        <v>0</v>
      </c>
      <c r="AL32" s="209">
        <f t="shared" si="5"/>
        <v>0</v>
      </c>
      <c r="AM32" s="224"/>
      <c r="AN32" s="224"/>
    </row>
    <row r="33" ht="21.0" customHeight="1">
      <c r="A33" s="203">
        <v>27.0</v>
      </c>
      <c r="B33" s="204">
        <v>2.255402060061E12</v>
      </c>
      <c r="C33" s="205" t="s">
        <v>421</v>
      </c>
      <c r="D33" s="206" t="s">
        <v>134</v>
      </c>
      <c r="E33" s="207"/>
      <c r="F33" s="207"/>
      <c r="G33" s="207"/>
      <c r="H33" s="207"/>
      <c r="I33" s="207"/>
      <c r="J33" s="207"/>
      <c r="K33" s="207"/>
      <c r="L33" s="213"/>
      <c r="M33" s="213"/>
      <c r="N33" s="213"/>
      <c r="O33" s="207"/>
      <c r="P33" s="207"/>
      <c r="Q33" s="207"/>
      <c r="R33" s="207"/>
      <c r="S33" s="207"/>
      <c r="T33" s="207"/>
      <c r="U33" s="213"/>
      <c r="V33" s="207"/>
      <c r="W33" s="207"/>
      <c r="X33" s="207"/>
      <c r="Y33" s="213"/>
      <c r="Z33" s="207"/>
      <c r="AA33" s="207"/>
      <c r="AB33" s="207"/>
      <c r="AC33" s="207"/>
      <c r="AD33" s="207"/>
      <c r="AE33" s="213"/>
      <c r="AF33" s="225"/>
      <c r="AG33" s="207"/>
      <c r="AH33" s="207"/>
      <c r="AI33" s="207"/>
      <c r="AJ33" s="208">
        <f t="shared" si="3"/>
        <v>0</v>
      </c>
      <c r="AK33" s="209">
        <f t="shared" si="4"/>
        <v>0</v>
      </c>
      <c r="AL33" s="209">
        <f t="shared" si="5"/>
        <v>0</v>
      </c>
      <c r="AM33" s="224"/>
      <c r="AN33" s="224"/>
    </row>
    <row r="34" ht="21.0" customHeight="1">
      <c r="A34" s="203">
        <v>28.0</v>
      </c>
      <c r="B34" s="204">
        <v>2.254802050137E12</v>
      </c>
      <c r="C34" s="205" t="s">
        <v>422</v>
      </c>
      <c r="D34" s="206" t="s">
        <v>79</v>
      </c>
      <c r="E34" s="207"/>
      <c r="F34" s="207"/>
      <c r="G34" s="207"/>
      <c r="H34" s="207"/>
      <c r="I34" s="207"/>
      <c r="J34" s="207"/>
      <c r="K34" s="207"/>
      <c r="L34" s="207"/>
      <c r="M34" s="207"/>
      <c r="N34" s="207"/>
      <c r="O34" s="207"/>
      <c r="P34" s="207"/>
      <c r="Q34" s="207"/>
      <c r="R34" s="207"/>
      <c r="S34" s="207"/>
      <c r="T34" s="207"/>
      <c r="U34" s="213"/>
      <c r="V34" s="207"/>
      <c r="W34" s="207"/>
      <c r="X34" s="207"/>
      <c r="Y34" s="207"/>
      <c r="Z34" s="207"/>
      <c r="AA34" s="207"/>
      <c r="AB34" s="207"/>
      <c r="AC34" s="207"/>
      <c r="AD34" s="207"/>
      <c r="AE34" s="207"/>
      <c r="AF34" s="207"/>
      <c r="AG34" s="207"/>
      <c r="AH34" s="207"/>
      <c r="AI34" s="207"/>
      <c r="AJ34" s="208">
        <f t="shared" si="3"/>
        <v>0</v>
      </c>
      <c r="AK34" s="209">
        <f t="shared" si="4"/>
        <v>0</v>
      </c>
      <c r="AL34" s="209">
        <f t="shared" si="5"/>
        <v>0</v>
      </c>
      <c r="AM34" s="224"/>
      <c r="AN34" s="224"/>
    </row>
    <row r="35" ht="21.0" customHeight="1">
      <c r="A35" s="203">
        <v>29.0</v>
      </c>
      <c r="B35" s="204">
        <v>2.254802050138E12</v>
      </c>
      <c r="C35" s="205" t="s">
        <v>423</v>
      </c>
      <c r="D35" s="206" t="s">
        <v>253</v>
      </c>
      <c r="E35" s="207"/>
      <c r="F35" s="207"/>
      <c r="G35" s="213"/>
      <c r="H35" s="207"/>
      <c r="I35" s="207"/>
      <c r="J35" s="207"/>
      <c r="K35" s="207"/>
      <c r="L35" s="207"/>
      <c r="M35" s="207"/>
      <c r="N35" s="207"/>
      <c r="O35" s="207"/>
      <c r="P35" s="207"/>
      <c r="Q35" s="207"/>
      <c r="R35" s="207"/>
      <c r="S35" s="207"/>
      <c r="T35" s="207"/>
      <c r="U35" s="207"/>
      <c r="V35" s="207"/>
      <c r="W35" s="207"/>
      <c r="X35" s="207"/>
      <c r="Y35" s="213"/>
      <c r="Z35" s="207"/>
      <c r="AA35" s="207"/>
      <c r="AB35" s="207"/>
      <c r="AC35" s="207"/>
      <c r="AD35" s="207"/>
      <c r="AE35" s="207"/>
      <c r="AF35" s="207"/>
      <c r="AG35" s="207"/>
      <c r="AH35" s="207"/>
      <c r="AI35" s="207"/>
      <c r="AJ35" s="208">
        <f t="shared" si="3"/>
        <v>0</v>
      </c>
      <c r="AK35" s="209">
        <f t="shared" si="4"/>
        <v>0</v>
      </c>
      <c r="AL35" s="209">
        <f t="shared" si="5"/>
        <v>0</v>
      </c>
      <c r="AM35" s="224"/>
      <c r="AN35" s="224"/>
    </row>
    <row r="36" ht="21.0" customHeight="1">
      <c r="A36" s="214">
        <v>30.0</v>
      </c>
      <c r="B36" s="221">
        <v>2.255103040049E12</v>
      </c>
      <c r="C36" s="222" t="s">
        <v>424</v>
      </c>
      <c r="D36" s="223" t="s">
        <v>190</v>
      </c>
      <c r="E36" s="217"/>
      <c r="F36" s="218"/>
      <c r="G36" s="218"/>
      <c r="H36" s="218"/>
      <c r="I36" s="218"/>
      <c r="J36" s="218"/>
      <c r="K36" s="218"/>
      <c r="L36" s="217"/>
      <c r="M36" s="218"/>
      <c r="N36" s="218"/>
      <c r="O36" s="218"/>
      <c r="P36" s="218"/>
      <c r="Q36" s="217"/>
      <c r="R36" s="217"/>
      <c r="S36" s="217"/>
      <c r="T36" s="217"/>
      <c r="U36" s="217"/>
      <c r="V36" s="217"/>
      <c r="W36" s="218"/>
      <c r="X36" s="218"/>
      <c r="Y36" s="217"/>
      <c r="Z36" s="218"/>
      <c r="AA36" s="218"/>
      <c r="AB36" s="218"/>
      <c r="AC36" s="217"/>
      <c r="AD36" s="218"/>
      <c r="AE36" s="217"/>
      <c r="AF36" s="217"/>
      <c r="AG36" s="217"/>
      <c r="AH36" s="217"/>
      <c r="AI36" s="217"/>
      <c r="AJ36" s="219">
        <f t="shared" si="3"/>
        <v>0</v>
      </c>
      <c r="AK36" s="219">
        <f t="shared" si="4"/>
        <v>0</v>
      </c>
      <c r="AL36" s="219">
        <f t="shared" si="5"/>
        <v>0</v>
      </c>
      <c r="AM36" s="226"/>
      <c r="AN36" s="226"/>
    </row>
    <row r="37" ht="21.0" customHeight="1">
      <c r="A37" s="214">
        <v>31.0</v>
      </c>
      <c r="B37" s="221">
        <v>2.25480205014E12</v>
      </c>
      <c r="C37" s="222" t="s">
        <v>425</v>
      </c>
      <c r="D37" s="223" t="s">
        <v>140</v>
      </c>
      <c r="E37" s="217"/>
      <c r="F37" s="218"/>
      <c r="G37" s="218"/>
      <c r="H37" s="218"/>
      <c r="I37" s="218"/>
      <c r="J37" s="218"/>
      <c r="K37" s="218"/>
      <c r="L37" s="217"/>
      <c r="M37" s="218"/>
      <c r="N37" s="218"/>
      <c r="O37" s="218"/>
      <c r="P37" s="218"/>
      <c r="Q37" s="217"/>
      <c r="R37" s="217"/>
      <c r="S37" s="217"/>
      <c r="T37" s="217"/>
      <c r="U37" s="217"/>
      <c r="V37" s="217"/>
      <c r="W37" s="217"/>
      <c r="X37" s="218"/>
      <c r="Y37" s="217"/>
      <c r="Z37" s="218"/>
      <c r="AA37" s="217"/>
      <c r="AB37" s="218"/>
      <c r="AC37" s="217"/>
      <c r="AD37" s="218"/>
      <c r="AE37" s="217"/>
      <c r="AF37" s="217"/>
      <c r="AG37" s="217"/>
      <c r="AH37" s="217"/>
      <c r="AI37" s="217"/>
      <c r="AJ37" s="219">
        <f t="shared" si="3"/>
        <v>0</v>
      </c>
      <c r="AK37" s="219">
        <f t="shared" si="4"/>
        <v>0</v>
      </c>
      <c r="AL37" s="219">
        <f t="shared" si="5"/>
        <v>0</v>
      </c>
      <c r="AM37" s="226"/>
      <c r="AN37" s="226"/>
    </row>
    <row r="38" ht="21.0" customHeight="1">
      <c r="A38" s="203">
        <v>32.0</v>
      </c>
      <c r="B38" s="204">
        <v>2.254801050052E12</v>
      </c>
      <c r="C38" s="205" t="s">
        <v>426</v>
      </c>
      <c r="D38" s="206" t="s">
        <v>312</v>
      </c>
      <c r="E38" s="207"/>
      <c r="F38" s="213"/>
      <c r="G38" s="207"/>
      <c r="H38" s="207"/>
      <c r="I38" s="207"/>
      <c r="J38" s="207"/>
      <c r="K38" s="207"/>
      <c r="L38" s="207"/>
      <c r="M38" s="207"/>
      <c r="N38" s="213"/>
      <c r="O38" s="207"/>
      <c r="P38" s="213"/>
      <c r="Q38" s="207"/>
      <c r="R38" s="207"/>
      <c r="S38" s="207"/>
      <c r="T38" s="207"/>
      <c r="U38" s="207"/>
      <c r="V38" s="207"/>
      <c r="W38" s="207"/>
      <c r="X38" s="207"/>
      <c r="Y38" s="207"/>
      <c r="Z38" s="207"/>
      <c r="AA38" s="207"/>
      <c r="AB38" s="207"/>
      <c r="AC38" s="207"/>
      <c r="AD38" s="207"/>
      <c r="AE38" s="207"/>
      <c r="AF38" s="207"/>
      <c r="AG38" s="207"/>
      <c r="AH38" s="207"/>
      <c r="AI38" s="207"/>
      <c r="AJ38" s="208">
        <f t="shared" si="3"/>
        <v>0</v>
      </c>
      <c r="AK38" s="209">
        <f t="shared" si="4"/>
        <v>0</v>
      </c>
      <c r="AL38" s="209">
        <f t="shared" si="5"/>
        <v>0</v>
      </c>
      <c r="AM38" s="224"/>
      <c r="AN38" s="224"/>
    </row>
    <row r="39" ht="21.0" customHeight="1">
      <c r="A39" s="203">
        <v>33.0</v>
      </c>
      <c r="B39" s="204">
        <v>2.254801050053E12</v>
      </c>
      <c r="C39" s="205" t="s">
        <v>427</v>
      </c>
      <c r="D39" s="206" t="s">
        <v>428</v>
      </c>
      <c r="E39" s="207"/>
      <c r="F39" s="213" t="s">
        <v>42</v>
      </c>
      <c r="G39" s="213"/>
      <c r="H39" s="207"/>
      <c r="I39" s="207"/>
      <c r="J39" s="207"/>
      <c r="K39" s="213"/>
      <c r="L39" s="207"/>
      <c r="M39" s="213"/>
      <c r="N39" s="207"/>
      <c r="O39" s="207"/>
      <c r="P39" s="207"/>
      <c r="Q39" s="207"/>
      <c r="R39" s="207"/>
      <c r="S39" s="207"/>
      <c r="T39" s="207"/>
      <c r="U39" s="207"/>
      <c r="V39" s="207"/>
      <c r="W39" s="207"/>
      <c r="X39" s="207"/>
      <c r="Y39" s="213"/>
      <c r="Z39" s="207"/>
      <c r="AA39" s="207"/>
      <c r="AB39" s="207"/>
      <c r="AC39" s="207"/>
      <c r="AD39" s="207"/>
      <c r="AE39" s="207"/>
      <c r="AF39" s="207"/>
      <c r="AG39" s="207"/>
      <c r="AH39" s="207"/>
      <c r="AI39" s="207"/>
      <c r="AJ39" s="208">
        <f t="shared" si="3"/>
        <v>0</v>
      </c>
      <c r="AK39" s="209">
        <f t="shared" si="4"/>
        <v>1</v>
      </c>
      <c r="AL39" s="209">
        <f t="shared" si="5"/>
        <v>0</v>
      </c>
      <c r="AM39" s="224"/>
      <c r="AN39" s="224"/>
    </row>
    <row r="40" ht="21.0" customHeight="1">
      <c r="A40" s="203">
        <v>34.0</v>
      </c>
      <c r="B40" s="204">
        <v>2.254801050055E12</v>
      </c>
      <c r="C40" s="205" t="s">
        <v>299</v>
      </c>
      <c r="D40" s="206" t="s">
        <v>429</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8">
        <f t="shared" si="3"/>
        <v>0</v>
      </c>
      <c r="AK40" s="209">
        <f t="shared" si="4"/>
        <v>0</v>
      </c>
      <c r="AL40" s="209">
        <f t="shared" si="5"/>
        <v>0</v>
      </c>
      <c r="AM40" s="224"/>
      <c r="AN40" s="224"/>
    </row>
    <row r="41" ht="21.0" customHeight="1">
      <c r="A41" s="203">
        <v>35.0</v>
      </c>
      <c r="B41" s="204">
        <v>2.258102050041E12</v>
      </c>
      <c r="C41" s="205" t="s">
        <v>430</v>
      </c>
      <c r="D41" s="206" t="s">
        <v>92</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8">
        <f t="shared" si="3"/>
        <v>0</v>
      </c>
      <c r="AK41" s="209">
        <f t="shared" si="4"/>
        <v>0</v>
      </c>
      <c r="AL41" s="209">
        <f t="shared" si="5"/>
        <v>0</v>
      </c>
      <c r="AM41" s="224"/>
      <c r="AN41" s="224"/>
    </row>
    <row r="42" ht="21.0" customHeight="1">
      <c r="A42" s="203">
        <v>36.0</v>
      </c>
      <c r="B42" s="204">
        <v>2.25810205004E12</v>
      </c>
      <c r="C42" s="205" t="s">
        <v>431</v>
      </c>
      <c r="D42" s="206" t="s">
        <v>92</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8">
        <f t="shared" si="3"/>
        <v>0</v>
      </c>
      <c r="AK42" s="209">
        <f t="shared" si="4"/>
        <v>0</v>
      </c>
      <c r="AL42" s="209">
        <f t="shared" si="5"/>
        <v>0</v>
      </c>
      <c r="AM42" s="224"/>
      <c r="AN42" s="224"/>
    </row>
    <row r="43" ht="21.0" customHeight="1">
      <c r="A43" s="203">
        <v>37.0</v>
      </c>
      <c r="B43" s="204">
        <v>2.254801050056E12</v>
      </c>
      <c r="C43" s="205" t="s">
        <v>432</v>
      </c>
      <c r="D43" s="206" t="s">
        <v>433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f t="shared" si="3"/>
        <v>0</v>
      </c>
      <c r="AK43" s="209">
        <f t="shared" si="4"/>
        <v>0</v>
      </c>
      <c r="AL43" s="209">
        <f t="shared" si="5"/>
        <v>0</v>
      </c>
      <c r="AM43" s="224"/>
      <c r="AN43" s="224"/>
    </row>
    <row r="44" ht="21.0" customHeight="1">
      <c r="A44" s="203">
        <v>38.0</v>
      </c>
      <c r="B44" s="204">
        <v>2.254802050142E12</v>
      </c>
      <c r="C44" s="205" t="s">
        <v>434</v>
      </c>
      <c r="D44" s="206" t="s">
        <v>435</v>
      </c>
      <c r="E44" s="207"/>
      <c r="F44" s="207"/>
      <c r="G44" s="207"/>
      <c r="H44" s="207"/>
      <c r="I44" s="207"/>
      <c r="J44" s="207"/>
      <c r="K44" s="207"/>
      <c r="L44" s="207"/>
      <c r="M44" s="207"/>
      <c r="N44" s="213"/>
      <c r="O44" s="207"/>
      <c r="P44" s="207"/>
      <c r="Q44" s="207"/>
      <c r="R44" s="207"/>
      <c r="S44" s="207"/>
      <c r="T44" s="207"/>
      <c r="U44" s="207"/>
      <c r="V44" s="207"/>
      <c r="W44" s="207"/>
      <c r="X44" s="207"/>
      <c r="Y44" s="213"/>
      <c r="Z44" s="207"/>
      <c r="AA44" s="207"/>
      <c r="AB44" s="207"/>
      <c r="AC44" s="207"/>
      <c r="AD44" s="207"/>
      <c r="AE44" s="207"/>
      <c r="AF44" s="207"/>
      <c r="AG44" s="207"/>
      <c r="AH44" s="207"/>
      <c r="AI44" s="207"/>
      <c r="AJ44" s="208">
        <f t="shared" si="3"/>
        <v>0</v>
      </c>
      <c r="AK44" s="209">
        <f t="shared" si="4"/>
        <v>0</v>
      </c>
      <c r="AL44" s="209">
        <f t="shared" si="5"/>
        <v>0</v>
      </c>
      <c r="AM44" s="224"/>
      <c r="AN44" s="224"/>
    </row>
    <row r="45" ht="21.0" customHeight="1">
      <c r="A45" s="214">
        <v>39.0</v>
      </c>
      <c r="B45" s="214">
        <v>2.254802050143E12</v>
      </c>
      <c r="C45" s="215" t="s">
        <v>436</v>
      </c>
      <c r="D45" s="216" t="s">
        <v>386</v>
      </c>
      <c r="E45" s="217"/>
      <c r="F45" s="218"/>
      <c r="G45" s="218"/>
      <c r="H45" s="218"/>
      <c r="I45" s="218"/>
      <c r="J45" s="218"/>
      <c r="K45" s="218"/>
      <c r="L45" s="217"/>
      <c r="M45" s="218"/>
      <c r="N45" s="218"/>
      <c r="O45" s="218"/>
      <c r="P45" s="218"/>
      <c r="Q45" s="217"/>
      <c r="R45" s="217"/>
      <c r="S45" s="217"/>
      <c r="T45" s="217"/>
      <c r="U45" s="218"/>
      <c r="V45" s="217"/>
      <c r="W45" s="218"/>
      <c r="X45" s="218"/>
      <c r="Y45" s="217"/>
      <c r="Z45" s="218"/>
      <c r="AA45" s="218"/>
      <c r="AB45" s="218"/>
      <c r="AC45" s="217"/>
      <c r="AD45" s="218"/>
      <c r="AE45" s="217"/>
      <c r="AF45" s="217"/>
      <c r="AG45" s="217"/>
      <c r="AH45" s="217"/>
      <c r="AI45" s="217"/>
      <c r="AJ45" s="219">
        <f t="shared" si="3"/>
        <v>0</v>
      </c>
      <c r="AK45" s="219">
        <f t="shared" si="4"/>
        <v>0</v>
      </c>
      <c r="AL45" s="219">
        <f t="shared" si="5"/>
        <v>0</v>
      </c>
      <c r="AM45" s="227"/>
      <c r="AN45" s="220"/>
    </row>
    <row r="46" ht="21.0" customHeight="1">
      <c r="A46" s="203">
        <v>40.0</v>
      </c>
      <c r="B46" s="203">
        <v>2.255103040052E12</v>
      </c>
      <c r="C46" s="211" t="s">
        <v>437</v>
      </c>
      <c r="D46" s="212" t="s">
        <v>438</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8">
        <f t="shared" si="3"/>
        <v>0</v>
      </c>
      <c r="AK46" s="209">
        <f t="shared" si="4"/>
        <v>0</v>
      </c>
      <c r="AL46" s="209">
        <f t="shared" si="5"/>
        <v>0</v>
      </c>
      <c r="AM46" s="228"/>
      <c r="AN46" s="210"/>
    </row>
    <row r="47" ht="21.0" customHeight="1">
      <c r="A47" s="214">
        <v>41.0</v>
      </c>
      <c r="B47" s="214">
        <v>2.254801050057E12</v>
      </c>
      <c r="C47" s="215" t="s">
        <v>439</v>
      </c>
      <c r="D47" s="216" t="s">
        <v>388</v>
      </c>
      <c r="E47" s="217"/>
      <c r="F47" s="218"/>
      <c r="G47" s="218"/>
      <c r="H47" s="217"/>
      <c r="I47" s="218"/>
      <c r="J47" s="218"/>
      <c r="K47" s="218"/>
      <c r="L47" s="217"/>
      <c r="M47" s="218"/>
      <c r="N47" s="218"/>
      <c r="O47" s="218"/>
      <c r="P47" s="218"/>
      <c r="Q47" s="217"/>
      <c r="R47" s="218"/>
      <c r="S47" s="217"/>
      <c r="T47" s="217"/>
      <c r="U47" s="218"/>
      <c r="V47" s="218"/>
      <c r="W47" s="218"/>
      <c r="X47" s="218"/>
      <c r="Y47" s="218"/>
      <c r="Z47" s="217"/>
      <c r="AA47" s="218"/>
      <c r="AB47" s="218"/>
      <c r="AC47" s="218"/>
      <c r="AD47" s="218"/>
      <c r="AE47" s="218"/>
      <c r="AF47" s="217"/>
      <c r="AG47" s="217"/>
      <c r="AH47" s="217"/>
      <c r="AI47" s="217"/>
      <c r="AJ47" s="219">
        <f t="shared" si="3"/>
        <v>0</v>
      </c>
      <c r="AK47" s="219">
        <f t="shared" si="4"/>
        <v>0</v>
      </c>
      <c r="AL47" s="219">
        <f t="shared" si="5"/>
        <v>0</v>
      </c>
      <c r="AM47" s="227"/>
      <c r="AN47" s="220"/>
    </row>
    <row r="48" ht="21.0" customHeight="1">
      <c r="A48" s="214">
        <v>42.0</v>
      </c>
      <c r="B48" s="214">
        <v>2.254802050144E12</v>
      </c>
      <c r="C48" s="215" t="s">
        <v>440</v>
      </c>
      <c r="D48" s="216" t="s">
        <v>441</v>
      </c>
      <c r="E48" s="218"/>
      <c r="F48" s="218"/>
      <c r="G48" s="218"/>
      <c r="H48" s="218"/>
      <c r="I48" s="218"/>
      <c r="J48" s="218"/>
      <c r="K48" s="218"/>
      <c r="L48" s="217"/>
      <c r="M48" s="218"/>
      <c r="N48" s="218"/>
      <c r="O48" s="218"/>
      <c r="P48" s="218"/>
      <c r="Q48" s="217"/>
      <c r="R48" s="217"/>
      <c r="S48" s="217"/>
      <c r="T48" s="217"/>
      <c r="U48" s="218"/>
      <c r="V48" s="217"/>
      <c r="W48" s="218"/>
      <c r="X48" s="218"/>
      <c r="Y48" s="217"/>
      <c r="Z48" s="218"/>
      <c r="AA48" s="218"/>
      <c r="AB48" s="218"/>
      <c r="AC48" s="217"/>
      <c r="AD48" s="217"/>
      <c r="AE48" s="217"/>
      <c r="AF48" s="217"/>
      <c r="AG48" s="217"/>
      <c r="AH48" s="217"/>
      <c r="AI48" s="217"/>
      <c r="AJ48" s="219">
        <f t="shared" si="3"/>
        <v>0</v>
      </c>
      <c r="AK48" s="219">
        <f t="shared" si="4"/>
        <v>0</v>
      </c>
      <c r="AL48" s="219">
        <f t="shared" si="5"/>
        <v>0</v>
      </c>
      <c r="AM48" s="227"/>
      <c r="AN48" s="220"/>
    </row>
    <row r="49" ht="21.0" customHeight="1">
      <c r="A49" s="203">
        <v>43.0</v>
      </c>
      <c r="B49" s="203">
        <v>2.254802050145E12</v>
      </c>
      <c r="C49" s="211" t="s">
        <v>442</v>
      </c>
      <c r="D49" s="212" t="s">
        <v>149</v>
      </c>
      <c r="E49" s="207"/>
      <c r="F49" s="207"/>
      <c r="G49" s="207"/>
      <c r="H49" s="207"/>
      <c r="I49" s="207"/>
      <c r="J49" s="207"/>
      <c r="K49" s="207"/>
      <c r="L49" s="207"/>
      <c r="M49" s="207"/>
      <c r="N49" s="213"/>
      <c r="O49" s="207"/>
      <c r="P49" s="207"/>
      <c r="Q49" s="207"/>
      <c r="R49" s="207"/>
      <c r="S49" s="207"/>
      <c r="T49" s="207"/>
      <c r="U49" s="207"/>
      <c r="V49" s="207"/>
      <c r="W49" s="207"/>
      <c r="X49" s="207"/>
      <c r="Y49" s="207"/>
      <c r="Z49" s="207"/>
      <c r="AA49" s="207"/>
      <c r="AB49" s="207"/>
      <c r="AC49" s="207"/>
      <c r="AD49" s="207"/>
      <c r="AE49" s="207"/>
      <c r="AF49" s="207"/>
      <c r="AG49" s="207"/>
      <c r="AH49" s="207"/>
      <c r="AI49" s="207"/>
      <c r="AJ49" s="208">
        <f t="shared" si="3"/>
        <v>0</v>
      </c>
      <c r="AK49" s="209">
        <f t="shared" si="4"/>
        <v>0</v>
      </c>
      <c r="AL49" s="209">
        <f t="shared" si="5"/>
        <v>0</v>
      </c>
      <c r="AM49" s="228"/>
      <c r="AN49" s="210"/>
    </row>
    <row r="50" ht="21.0" customHeight="1">
      <c r="A50" s="203">
        <v>44.0</v>
      </c>
      <c r="B50" s="203">
        <v>2.254802050147E12</v>
      </c>
      <c r="C50" s="211" t="s">
        <v>443</v>
      </c>
      <c r="D50" s="212" t="s">
        <v>96</v>
      </c>
      <c r="E50" s="207"/>
      <c r="F50" s="207"/>
      <c r="G50" s="207"/>
      <c r="H50" s="207"/>
      <c r="I50" s="207"/>
      <c r="J50" s="207"/>
      <c r="K50" s="207"/>
      <c r="L50" s="207"/>
      <c r="M50" s="207"/>
      <c r="N50" s="213"/>
      <c r="O50" s="207"/>
      <c r="P50" s="207"/>
      <c r="Q50" s="207"/>
      <c r="R50" s="207"/>
      <c r="S50" s="207"/>
      <c r="T50" s="207"/>
      <c r="U50" s="207"/>
      <c r="V50" s="207"/>
      <c r="W50" s="207"/>
      <c r="X50" s="207"/>
      <c r="Y50" s="213"/>
      <c r="Z50" s="213"/>
      <c r="AA50" s="207"/>
      <c r="AB50" s="207"/>
      <c r="AC50" s="207"/>
      <c r="AD50" s="207"/>
      <c r="AE50" s="207"/>
      <c r="AF50" s="207"/>
      <c r="AG50" s="207"/>
      <c r="AH50" s="207"/>
      <c r="AI50" s="207"/>
      <c r="AJ50" s="208">
        <f t="shared" si="3"/>
        <v>0</v>
      </c>
      <c r="AK50" s="209">
        <f t="shared" si="4"/>
        <v>0</v>
      </c>
      <c r="AL50" s="209">
        <f t="shared" si="5"/>
        <v>0</v>
      </c>
      <c r="AM50" s="228"/>
      <c r="AN50" s="210"/>
    </row>
    <row r="51" ht="21.0" customHeight="1">
      <c r="A51" s="203">
        <v>45.0</v>
      </c>
      <c r="B51" s="203">
        <v>2.254802050149E12</v>
      </c>
      <c r="C51" s="211" t="s">
        <v>444</v>
      </c>
      <c r="D51" s="212" t="s">
        <v>445</v>
      </c>
      <c r="E51" s="207"/>
      <c r="F51" s="207"/>
      <c r="G51" s="213"/>
      <c r="H51" s="207"/>
      <c r="I51" s="207"/>
      <c r="J51" s="207"/>
      <c r="K51" s="207"/>
      <c r="L51" s="207"/>
      <c r="M51" s="207"/>
      <c r="N51" s="207"/>
      <c r="O51" s="207"/>
      <c r="P51" s="207"/>
      <c r="Q51" s="207"/>
      <c r="R51" s="207"/>
      <c r="S51" s="207"/>
      <c r="T51" s="207"/>
      <c r="U51" s="213"/>
      <c r="V51" s="207"/>
      <c r="W51" s="207"/>
      <c r="X51" s="207"/>
      <c r="Y51" s="213"/>
      <c r="Z51" s="213"/>
      <c r="AA51" s="207"/>
      <c r="AB51" s="207"/>
      <c r="AC51" s="207"/>
      <c r="AD51" s="207"/>
      <c r="AE51" s="213"/>
      <c r="AF51" s="207"/>
      <c r="AG51" s="207"/>
      <c r="AH51" s="207"/>
      <c r="AI51" s="207"/>
      <c r="AJ51" s="208">
        <f t="shared" si="3"/>
        <v>0</v>
      </c>
      <c r="AK51" s="209">
        <f t="shared" si="4"/>
        <v>0</v>
      </c>
      <c r="AL51" s="209">
        <f t="shared" si="5"/>
        <v>0</v>
      </c>
      <c r="AM51" s="228"/>
      <c r="AN51" s="210"/>
    </row>
    <row r="52" ht="21.0" customHeight="1">
      <c r="A52" s="203">
        <v>46.0</v>
      </c>
      <c r="B52" s="203">
        <v>2.258102050044E12</v>
      </c>
      <c r="C52" s="211" t="s">
        <v>446</v>
      </c>
      <c r="D52" s="212" t="s">
        <v>154</v>
      </c>
      <c r="E52" s="207"/>
      <c r="F52" s="207"/>
      <c r="G52" s="213"/>
      <c r="H52" s="207"/>
      <c r="I52" s="207"/>
      <c r="J52" s="207"/>
      <c r="K52" s="207"/>
      <c r="L52" s="207"/>
      <c r="M52" s="207"/>
      <c r="N52" s="207"/>
      <c r="O52" s="207"/>
      <c r="P52" s="207"/>
      <c r="Q52" s="207"/>
      <c r="R52" s="207"/>
      <c r="S52" s="207"/>
      <c r="T52" s="207"/>
      <c r="U52" s="213"/>
      <c r="V52" s="207"/>
      <c r="W52" s="207"/>
      <c r="X52" s="207"/>
      <c r="Y52" s="213"/>
      <c r="Z52" s="207"/>
      <c r="AA52" s="207"/>
      <c r="AB52" s="207"/>
      <c r="AC52" s="207"/>
      <c r="AD52" s="207"/>
      <c r="AE52" s="207"/>
      <c r="AF52" s="207"/>
      <c r="AG52" s="207"/>
      <c r="AH52" s="207"/>
      <c r="AI52" s="207"/>
      <c r="AJ52" s="208">
        <f t="shared" si="3"/>
        <v>0</v>
      </c>
      <c r="AK52" s="209">
        <f t="shared" si="4"/>
        <v>0</v>
      </c>
      <c r="AL52" s="209">
        <f t="shared" si="5"/>
        <v>0</v>
      </c>
      <c r="AM52" s="228"/>
      <c r="AN52" s="210"/>
    </row>
    <row r="53" ht="21.0" customHeight="1">
      <c r="A53" s="203">
        <v>47.0</v>
      </c>
      <c r="B53" s="203">
        <v>2.258102050043E12</v>
      </c>
      <c r="C53" s="211" t="s">
        <v>447</v>
      </c>
      <c r="D53" s="212" t="s">
        <v>154</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f t="shared" si="3"/>
        <v>0</v>
      </c>
      <c r="AK53" s="209">
        <f t="shared" si="4"/>
        <v>0</v>
      </c>
      <c r="AL53" s="209">
        <f t="shared" si="5"/>
        <v>0</v>
      </c>
      <c r="AM53" s="228"/>
      <c r="AN53" s="210"/>
    </row>
    <row r="54" ht="21.0" customHeight="1">
      <c r="A54" s="203">
        <v>48.0</v>
      </c>
      <c r="B54" s="203">
        <v>2.258102050042E12</v>
      </c>
      <c r="C54" s="211" t="s">
        <v>448</v>
      </c>
      <c r="D54" s="212" t="s">
        <v>154</v>
      </c>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8">
        <f t="shared" si="3"/>
        <v>0</v>
      </c>
      <c r="AK54" s="209">
        <f t="shared" si="4"/>
        <v>0</v>
      </c>
      <c r="AL54" s="209">
        <f t="shared" si="5"/>
        <v>0</v>
      </c>
      <c r="AM54" s="228"/>
      <c r="AN54" s="210"/>
    </row>
    <row r="55" ht="21.0" customHeight="1">
      <c r="A55" s="214">
        <v>49.0</v>
      </c>
      <c r="B55" s="214">
        <v>2.255402060065E12</v>
      </c>
      <c r="C55" s="215" t="s">
        <v>449</v>
      </c>
      <c r="D55" s="216" t="s">
        <v>450</v>
      </c>
      <c r="E55" s="217"/>
      <c r="F55" s="217"/>
      <c r="G55" s="217"/>
      <c r="H55" s="217"/>
      <c r="I55" s="217"/>
      <c r="J55" s="217"/>
      <c r="K55" s="217"/>
      <c r="L55" s="217"/>
      <c r="M55" s="218"/>
      <c r="N55" s="218"/>
      <c r="O55" s="217"/>
      <c r="P55" s="217"/>
      <c r="Q55" s="218"/>
      <c r="R55" s="218"/>
      <c r="S55" s="217"/>
      <c r="T55" s="217"/>
      <c r="U55" s="217"/>
      <c r="V55" s="218"/>
      <c r="W55" s="218"/>
      <c r="X55" s="218"/>
      <c r="Y55" s="218"/>
      <c r="Z55" s="217"/>
      <c r="AA55" s="217"/>
      <c r="AB55" s="217"/>
      <c r="AC55" s="218"/>
      <c r="AD55" s="218"/>
      <c r="AE55" s="218"/>
      <c r="AF55" s="217"/>
      <c r="AG55" s="217"/>
      <c r="AH55" s="217"/>
      <c r="AI55" s="217"/>
      <c r="AJ55" s="219">
        <f t="shared" si="3"/>
        <v>0</v>
      </c>
      <c r="AK55" s="219">
        <f t="shared" si="4"/>
        <v>0</v>
      </c>
      <c r="AL55" s="219">
        <f t="shared" si="5"/>
        <v>0</v>
      </c>
      <c r="AM55" s="227"/>
      <c r="AN55" s="220"/>
    </row>
    <row r="56" ht="21.0" customHeight="1">
      <c r="A56" s="203">
        <v>50.0</v>
      </c>
      <c r="B56" s="203">
        <v>2.258102050098E12</v>
      </c>
      <c r="C56" s="211" t="s">
        <v>405</v>
      </c>
      <c r="D56" s="212" t="s">
        <v>264</v>
      </c>
      <c r="E56" s="207"/>
      <c r="F56" s="207"/>
      <c r="G56" s="213"/>
      <c r="H56" s="207"/>
      <c r="I56" s="207"/>
      <c r="J56" s="207"/>
      <c r="K56" s="207"/>
      <c r="L56" s="207"/>
      <c r="M56" s="207"/>
      <c r="N56" s="207"/>
      <c r="O56" s="207"/>
      <c r="P56" s="207"/>
      <c r="Q56" s="207"/>
      <c r="R56" s="207"/>
      <c r="S56" s="207"/>
      <c r="T56" s="207"/>
      <c r="U56" s="213"/>
      <c r="V56" s="207"/>
      <c r="W56" s="207"/>
      <c r="X56" s="207"/>
      <c r="Y56" s="213"/>
      <c r="Z56" s="207"/>
      <c r="AA56" s="207"/>
      <c r="AB56" s="207"/>
      <c r="AC56" s="207"/>
      <c r="AD56" s="207"/>
      <c r="AE56" s="207"/>
      <c r="AF56" s="207"/>
      <c r="AG56" s="207"/>
      <c r="AH56" s="207"/>
      <c r="AI56" s="207"/>
      <c r="AJ56" s="208">
        <f t="shared" si="3"/>
        <v>0</v>
      </c>
      <c r="AK56" s="209">
        <f t="shared" si="4"/>
        <v>0</v>
      </c>
      <c r="AL56" s="209">
        <f t="shared" si="5"/>
        <v>0</v>
      </c>
      <c r="AM56" s="228"/>
      <c r="AN56" s="210"/>
    </row>
    <row r="57" ht="21.0" customHeight="1">
      <c r="A57" s="203">
        <v>51.0</v>
      </c>
      <c r="B57" s="203">
        <v>2.25540206007E12</v>
      </c>
      <c r="C57" s="211" t="s">
        <v>442</v>
      </c>
      <c r="D57" s="212" t="s">
        <v>75</v>
      </c>
      <c r="E57" s="207"/>
      <c r="F57" s="207"/>
      <c r="G57" s="213" t="s">
        <v>42</v>
      </c>
      <c r="H57" s="207"/>
      <c r="I57" s="207"/>
      <c r="J57" s="207"/>
      <c r="K57" s="213"/>
      <c r="L57" s="207"/>
      <c r="M57" s="213"/>
      <c r="N57" s="213"/>
      <c r="O57" s="213"/>
      <c r="P57" s="213"/>
      <c r="Q57" s="213"/>
      <c r="R57" s="213"/>
      <c r="S57" s="207"/>
      <c r="T57" s="207"/>
      <c r="U57" s="213"/>
      <c r="V57" s="207"/>
      <c r="W57" s="207"/>
      <c r="X57" s="213"/>
      <c r="Y57" s="213"/>
      <c r="Z57" s="207"/>
      <c r="AA57" s="207"/>
      <c r="AB57" s="207"/>
      <c r="AC57" s="213"/>
      <c r="AD57" s="207"/>
      <c r="AE57" s="213"/>
      <c r="AF57" s="207"/>
      <c r="AG57" s="207"/>
      <c r="AH57" s="207"/>
      <c r="AI57" s="207"/>
      <c r="AJ57" s="208">
        <f t="shared" si="3"/>
        <v>0</v>
      </c>
      <c r="AK57" s="209">
        <f t="shared" si="4"/>
        <v>1</v>
      </c>
      <c r="AL57" s="209">
        <f t="shared" si="5"/>
        <v>0</v>
      </c>
      <c r="AM57" s="228"/>
      <c r="AN57" s="210"/>
    </row>
    <row r="58" ht="21.0" customHeight="1">
      <c r="A58" s="214">
        <v>52.0</v>
      </c>
      <c r="B58" s="214">
        <v>2.255202230096E12</v>
      </c>
      <c r="C58" s="215" t="s">
        <v>451</v>
      </c>
      <c r="D58" s="216" t="s">
        <v>190</v>
      </c>
      <c r="E58" s="217"/>
      <c r="F58" s="218"/>
      <c r="G58" s="218"/>
      <c r="H58" s="218"/>
      <c r="I58" s="218"/>
      <c r="J58" s="218"/>
      <c r="K58" s="218"/>
      <c r="L58" s="217"/>
      <c r="M58" s="218"/>
      <c r="N58" s="218"/>
      <c r="O58" s="218"/>
      <c r="P58" s="218"/>
      <c r="Q58" s="218"/>
      <c r="R58" s="218"/>
      <c r="S58" s="217"/>
      <c r="T58" s="217"/>
      <c r="U58" s="218"/>
      <c r="V58" s="217"/>
      <c r="W58" s="217"/>
      <c r="X58" s="218"/>
      <c r="Y58" s="218"/>
      <c r="Z58" s="218"/>
      <c r="AA58" s="217"/>
      <c r="AB58" s="218"/>
      <c r="AC58" s="217"/>
      <c r="AD58" s="218"/>
      <c r="AE58" s="217"/>
      <c r="AF58" s="217"/>
      <c r="AG58" s="217"/>
      <c r="AH58" s="217"/>
      <c r="AI58" s="217"/>
      <c r="AJ58" s="219">
        <f t="shared" si="3"/>
        <v>0</v>
      </c>
      <c r="AK58" s="219">
        <f t="shared" si="4"/>
        <v>0</v>
      </c>
      <c r="AL58" s="219">
        <f t="shared" si="5"/>
        <v>0</v>
      </c>
      <c r="AM58" s="227"/>
      <c r="AN58" s="220"/>
    </row>
    <row r="59" ht="21.0" customHeight="1">
      <c r="A59" s="141">
        <v>53.0</v>
      </c>
      <c r="B59" s="141">
        <v>2.25510304008E12</v>
      </c>
      <c r="C59" s="229" t="s">
        <v>368</v>
      </c>
      <c r="D59" s="230" t="s">
        <v>315</v>
      </c>
      <c r="E59" s="231"/>
      <c r="F59" s="231"/>
      <c r="G59" s="232"/>
      <c r="H59" s="231"/>
      <c r="I59" s="231"/>
      <c r="J59" s="231"/>
      <c r="K59" s="231"/>
      <c r="L59" s="231"/>
      <c r="M59" s="232"/>
      <c r="N59" s="232"/>
      <c r="O59" s="231"/>
      <c r="P59" s="231"/>
      <c r="Q59" s="232"/>
      <c r="R59" s="232"/>
      <c r="S59" s="231"/>
      <c r="T59" s="231"/>
      <c r="U59" s="232"/>
      <c r="V59" s="231"/>
      <c r="W59" s="231"/>
      <c r="X59" s="232"/>
      <c r="Y59" s="232"/>
      <c r="Z59" s="231"/>
      <c r="AA59" s="231"/>
      <c r="AB59" s="231"/>
      <c r="AC59" s="231"/>
      <c r="AD59" s="232"/>
      <c r="AE59" s="232"/>
      <c r="AF59" s="231"/>
      <c r="AG59" s="231"/>
      <c r="AH59" s="231"/>
      <c r="AI59" s="231"/>
      <c r="AJ59" s="147">
        <f t="shared" si="3"/>
        <v>0</v>
      </c>
      <c r="AK59" s="147">
        <f t="shared" si="4"/>
        <v>0</v>
      </c>
      <c r="AL59" s="147">
        <f t="shared" si="5"/>
        <v>0</v>
      </c>
      <c r="AM59" s="233"/>
      <c r="AN59" s="148"/>
    </row>
    <row r="60" ht="21.0" customHeight="1">
      <c r="A60" s="203">
        <v>54.0</v>
      </c>
      <c r="B60" s="203">
        <v>2.258102050095E12</v>
      </c>
      <c r="C60" s="211" t="s">
        <v>452</v>
      </c>
      <c r="D60" s="212" t="s">
        <v>92</v>
      </c>
      <c r="E60" s="207"/>
      <c r="F60" s="207"/>
      <c r="G60" s="207"/>
      <c r="H60" s="207"/>
      <c r="I60" s="207"/>
      <c r="J60" s="207"/>
      <c r="K60" s="207"/>
      <c r="L60" s="207"/>
      <c r="M60" s="207"/>
      <c r="N60" s="213"/>
      <c r="O60" s="207"/>
      <c r="P60" s="207"/>
      <c r="Q60" s="207"/>
      <c r="R60" s="207"/>
      <c r="S60" s="207"/>
      <c r="T60" s="207"/>
      <c r="U60" s="207"/>
      <c r="V60" s="207"/>
      <c r="W60" s="207"/>
      <c r="X60" s="207"/>
      <c r="Y60" s="207"/>
      <c r="Z60" s="207"/>
      <c r="AA60" s="207"/>
      <c r="AB60" s="207"/>
      <c r="AC60" s="207"/>
      <c r="AD60" s="207"/>
      <c r="AE60" s="207"/>
      <c r="AF60" s="207"/>
      <c r="AG60" s="207"/>
      <c r="AH60" s="207"/>
      <c r="AI60" s="207"/>
      <c r="AJ60" s="208">
        <f t="shared" si="3"/>
        <v>0</v>
      </c>
      <c r="AK60" s="209">
        <f t="shared" si="4"/>
        <v>0</v>
      </c>
      <c r="AL60" s="209">
        <f t="shared" si="5"/>
        <v>0</v>
      </c>
      <c r="AM60" s="228"/>
      <c r="AN60" s="210"/>
    </row>
    <row r="61" ht="18.0" customHeight="1">
      <c r="A61" s="203">
        <v>55.0</v>
      </c>
      <c r="B61" s="204">
        <v>2.255402060053E12</v>
      </c>
      <c r="C61" s="205" t="s">
        <v>393</v>
      </c>
      <c r="D61" s="206" t="s">
        <v>333</v>
      </c>
      <c r="E61" s="207"/>
      <c r="F61" s="207"/>
      <c r="G61" s="207"/>
      <c r="H61" s="207"/>
      <c r="I61" s="213" t="s">
        <v>42</v>
      </c>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8">
        <f t="shared" si="3"/>
        <v>0</v>
      </c>
      <c r="AK61" s="209">
        <f t="shared" si="4"/>
        <v>1</v>
      </c>
      <c r="AL61" s="209">
        <f t="shared" si="5"/>
        <v>0</v>
      </c>
      <c r="AM61" s="224"/>
      <c r="AN61" s="224"/>
    </row>
    <row r="62" ht="18.0" customHeight="1">
      <c r="A62" s="203">
        <v>56.0</v>
      </c>
      <c r="B62" s="204"/>
      <c r="C62" s="205"/>
      <c r="D62" s="206"/>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8">
        <f t="shared" si="3"/>
        <v>0</v>
      </c>
      <c r="AK62" s="209">
        <f t="shared" si="4"/>
        <v>0</v>
      </c>
      <c r="AL62" s="209">
        <f t="shared" si="5"/>
        <v>0</v>
      </c>
      <c r="AM62" s="224"/>
      <c r="AN62" s="224"/>
    </row>
    <row r="63" ht="18.0" customHeight="1">
      <c r="A63" s="85">
        <v>57.0</v>
      </c>
      <c r="B63" s="29"/>
      <c r="C63" s="234"/>
      <c r="D63" s="235"/>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91">
        <f t="shared" si="3"/>
        <v>0</v>
      </c>
      <c r="AK63" s="9">
        <f t="shared" si="4"/>
        <v>0</v>
      </c>
      <c r="AL63" s="9">
        <f t="shared" si="5"/>
        <v>0</v>
      </c>
      <c r="AM63" s="69"/>
      <c r="AN63" s="69"/>
    </row>
    <row r="64" ht="18.0" customHeight="1">
      <c r="A64" s="85">
        <v>58.0</v>
      </c>
      <c r="B64" s="29"/>
      <c r="C64" s="234"/>
      <c r="D64" s="235"/>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91">
        <f t="shared" si="3"/>
        <v>0</v>
      </c>
      <c r="AK64" s="9">
        <f t="shared" si="4"/>
        <v>0</v>
      </c>
      <c r="AL64" s="9">
        <f t="shared" si="5"/>
        <v>0</v>
      </c>
      <c r="AM64" s="69"/>
      <c r="AN64" s="69"/>
    </row>
    <row r="65" ht="18.0" customHeight="1">
      <c r="A65" s="85">
        <v>59.0</v>
      </c>
      <c r="B65" s="85"/>
      <c r="C65" s="119"/>
      <c r="D65" s="120"/>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91">
        <f t="shared" si="3"/>
        <v>0</v>
      </c>
      <c r="AK65" s="9">
        <f t="shared" si="4"/>
        <v>0</v>
      </c>
      <c r="AL65" s="9">
        <f t="shared" si="5"/>
        <v>0</v>
      </c>
      <c r="AM65" s="69"/>
      <c r="AN65" s="69"/>
    </row>
    <row r="66" ht="18.0" customHeight="1">
      <c r="A66" s="85">
        <v>60.0</v>
      </c>
      <c r="B66" s="237"/>
      <c r="C66" s="238"/>
      <c r="D66" s="239"/>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91">
        <f t="shared" si="3"/>
        <v>0</v>
      </c>
      <c r="AK66" s="9">
        <f t="shared" si="4"/>
        <v>0</v>
      </c>
      <c r="AL66" s="9">
        <f t="shared" si="5"/>
        <v>0</v>
      </c>
      <c r="AM66" s="69"/>
      <c r="AN66" s="69"/>
    </row>
    <row r="67" ht="18.0" customHeight="1">
      <c r="A67" s="85">
        <v>61.0</v>
      </c>
      <c r="B67" s="85"/>
      <c r="C67" s="119"/>
      <c r="D67" s="120"/>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91">
        <f t="shared" si="3"/>
        <v>0</v>
      </c>
      <c r="AK67" s="9">
        <f t="shared" si="4"/>
        <v>0</v>
      </c>
      <c r="AL67" s="9">
        <f t="shared" si="5"/>
        <v>0</v>
      </c>
      <c r="AM67" s="69"/>
      <c r="AN67" s="69"/>
    </row>
    <row r="68" ht="18.0" customHeight="1">
      <c r="A68" s="85">
        <v>62.0</v>
      </c>
      <c r="B68" s="85"/>
      <c r="C68" s="119"/>
      <c r="D68" s="120"/>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91">
        <f t="shared" si="3"/>
        <v>0</v>
      </c>
      <c r="AK68" s="9">
        <f t="shared" si="4"/>
        <v>0</v>
      </c>
      <c r="AL68" s="9">
        <f t="shared" si="5"/>
        <v>0</v>
      </c>
      <c r="AM68" s="69"/>
      <c r="AN68" s="69"/>
    </row>
    <row r="69" ht="18.0" customHeight="1">
      <c r="A69" s="85">
        <v>63.0</v>
      </c>
      <c r="B69" s="85"/>
      <c r="C69" s="119"/>
      <c r="D69" s="120"/>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91">
        <f t="shared" si="3"/>
        <v>0</v>
      </c>
      <c r="AK69" s="9">
        <f t="shared" si="4"/>
        <v>0</v>
      </c>
      <c r="AL69" s="9">
        <f t="shared" si="5"/>
        <v>0</v>
      </c>
      <c r="AM69" s="69"/>
      <c r="AN69" s="69"/>
    </row>
    <row r="70" ht="18.0" customHeight="1">
      <c r="A70" s="85">
        <v>64.0</v>
      </c>
      <c r="B70" s="29"/>
      <c r="C70" s="234"/>
      <c r="D70" s="235"/>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91">
        <f t="shared" si="3"/>
        <v>0</v>
      </c>
      <c r="AK70" s="9">
        <f t="shared" si="4"/>
        <v>0</v>
      </c>
      <c r="AL70" s="9">
        <f t="shared" si="5"/>
        <v>0</v>
      </c>
      <c r="AM70" s="69"/>
      <c r="AN70" s="69"/>
    </row>
    <row r="71" ht="18.0" customHeight="1">
      <c r="A71" s="85">
        <v>65.0</v>
      </c>
      <c r="B71" s="29"/>
      <c r="C71" s="234"/>
      <c r="D71" s="235"/>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91">
        <f t="shared" si="3"/>
        <v>0</v>
      </c>
      <c r="AK71" s="9">
        <f t="shared" si="4"/>
        <v>0</v>
      </c>
      <c r="AL71" s="9">
        <f t="shared" si="5"/>
        <v>0</v>
      </c>
      <c r="AM71" s="69"/>
      <c r="AN71" s="69"/>
    </row>
    <row r="72" ht="18.0" customHeight="1">
      <c r="A72" s="85">
        <v>66.0</v>
      </c>
      <c r="B72" s="85"/>
      <c r="C72" s="119"/>
      <c r="D72" s="120"/>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91">
        <f t="shared" si="3"/>
        <v>0</v>
      </c>
      <c r="AK72" s="9">
        <f t="shared" si="4"/>
        <v>0</v>
      </c>
      <c r="AL72" s="9">
        <f t="shared" si="5"/>
        <v>0</v>
      </c>
      <c r="AM72" s="69"/>
      <c r="AN72" s="69"/>
    </row>
    <row r="73" ht="18.0" customHeight="1">
      <c r="A73" s="85">
        <v>67.0</v>
      </c>
      <c r="B73" s="85"/>
      <c r="C73" s="119"/>
      <c r="D73" s="120"/>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91">
        <f t="shared" si="3"/>
        <v>0</v>
      </c>
      <c r="AK73" s="9">
        <f t="shared" si="4"/>
        <v>0</v>
      </c>
      <c r="AL73" s="9">
        <f t="shared" si="5"/>
        <v>0</v>
      </c>
      <c r="AM73" s="69"/>
      <c r="AN73" s="69"/>
    </row>
    <row r="74" ht="18.0" customHeight="1">
      <c r="A74" s="85">
        <v>68.0</v>
      </c>
      <c r="B74" s="85"/>
      <c r="C74" s="119"/>
      <c r="D74" s="120"/>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91">
        <f t="shared" si="3"/>
        <v>0</v>
      </c>
      <c r="AK74" s="9">
        <f t="shared" si="4"/>
        <v>0</v>
      </c>
      <c r="AL74" s="9">
        <f t="shared" si="5"/>
        <v>0</v>
      </c>
      <c r="AM74" s="69"/>
      <c r="AN74" s="69"/>
    </row>
    <row r="75" ht="18.0" customHeight="1">
      <c r="A75" s="85">
        <v>69.0</v>
      </c>
      <c r="B75" s="29"/>
      <c r="C75" s="234"/>
      <c r="D75" s="235"/>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0</v>
      </c>
      <c r="AK76" s="91">
        <f t="shared" si="6"/>
        <v>3</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