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2" sheetId="7" r:id="rId10"/>
    <sheet state="visible" name="THUD22.3" sheetId="8" r:id="rId11"/>
    <sheet state="visible" name="TKĐH22.1" sheetId="9" r:id="rId12"/>
    <sheet state="visible" name="TKĐH22.2" sheetId="10" r:id="rId13"/>
    <sheet state="visible" name="TQW22" sheetId="11" r:id="rId14"/>
    <sheet state="visible" name="TQW21.3.Q7" sheetId="12" r:id="rId15"/>
    <sheet state="visible" name="CĐT22"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7" name="Z_DC1AF667_86ED_4035_8279_B6038EE7C7B4_.wvu.PrintTitles">#REF!</definedName>
    <definedName localSheetId="19" name="Z_DC1AF667_86ED_4035_8279_B6038EE7C7B4_.wvu.PrintTitles">#REF!</definedName>
    <definedName localSheetId="8"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6"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2"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10" name="Z_DC1AF667_86ED_4035_8279_B6038EE7C7B4_.wvu.PrintTitles">#REF!</definedName>
    <definedName localSheetId="9"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qHR6fDH9oe7alD+6spreyozUWNR1p6nSJswFLhQQlYg="/>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AH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<sst xmlns="http://schemas.openxmlformats.org/spreadsheetml/2006/main" count="2078" uniqueCount="803">
  <si>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</si>
  <si>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</si>
  <si>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</si>
  <si>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</si>
  <si>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</si>
  <si>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</si>
  <si>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</si>
  <si>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</si>
  <si>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</si>
  <si>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</si>
  <si>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</si>
  <si>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</si>
  <si>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</si>
  <si>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</si>
  <si>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</si>
  <si>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</si>
  <si>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</si>
  <si>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</si>
  <si>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</si>
  <si>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</si>
  <si>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</si>
  <si>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</si>
  <si>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</si>
  <si>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</si>
  <si>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</si>
  <si>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</si>
  <si>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</si>
  <si>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</si>
  <si>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</si>
  <si>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</si>
  <si>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</si>
  <si>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</si>
  <si>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</si>
  <si>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</si>
  <si>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</si>
  <si>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</si>
  <si>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</si>
  <si>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</si>
  <si>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</si>
  <si>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</si>
  <si>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</si>
  <si>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</si>
  <si>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</si>
  <si>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</si>
  <si>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</si>
  <si>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</si>
  <si>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</si>
  <si>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</si>
  <si>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</si>
  <si>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</si>
  <si>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</si>
  <si>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</si>
  <si>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</si>
  <si>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</si>
  <si>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</si>
  <si>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</si>
  <si>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</si>
  <si>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</si>
  <si>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</si>
  <si>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</si>
  <si>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</si>
  <si>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</si>
  <si>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</si>
  <si>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</si>
  <si>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</si>
  <si>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</si>
  <si>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</si>
  <si>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</si>
  <si>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</si>
  <si>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</si>
  <si>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</si>
  <si>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</si>
  <si>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</si>
  <si>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</si>
  <si>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</si>
  <si>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</si>
  <si>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</si>
  <si>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</si>
  <si>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</si>
  <si>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</si>
  <si>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</si>
  <si>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</si>
  <si>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</si>
  <si>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</si>
  <si>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</si>
  <si>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</si>
  <si>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</si>
  <si>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</si>
  <si>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</si>
  <si>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</si>
  <si>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</si>
  <si>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</si>
  <si>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</si>
  <si>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</si>
  <si>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</si>
  <si>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</si>
  <si>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</si>
  <si>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</si>
  <si>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</si>
  <si>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</si>
  <si>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</si>
  <si>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</si>
  <si>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</si>
  <si>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</si>
  <si>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</si>
  <si>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</si>
  <si>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</si>
  <si>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</si>
  <si>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</si>
  <si>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</si>
  <si>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</si>
  <si>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</si>
  <si>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</si>
  <si>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</si>
  <si>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</si>
  <si>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</si>
  <si>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</si>
  <si>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</si>
  <si>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</si>
  <si>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</si>
  <si>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</si>
  <si>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</si>
  <si>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</si>
  <si>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</si>
  <si>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</si>
  <si>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</si>
  <si>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</si>
  <si>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</si>
  <si>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</si>
  <si>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</si>
  <si>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</si>
  <si>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</si>
  <si>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</si>
  <si>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</si>
  <si>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</si>
  <si>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</si>
  <si>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</si>
  <si>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</si>
  <si>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</si>
  <si>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</si>
  <si>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</si>
  <si>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</si>
  <si>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</si>
  <si>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</si>
  <si>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</si>
  <si>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</si>
  <si>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</si>
  <si>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</si>
  <si>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</si>
  <si>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</si>
  <si>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</si>
  <si>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</si>
  <si>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</si>
  <si>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</si>
  <si>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</si>
  <si>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</si>
  <si>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</si>
  <si>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</si>
  <si>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</si>
  <si>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</si>
  <si>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</si>
  <si>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</si>
  <si>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</si>
  <si>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</si>
  <si>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</si>
  <si>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</si>
  <si>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</si>
  <si>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</si>
  <si>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</si>
  <si>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</si>
  <si>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</si>
  <si>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</si>
  <si>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</si>
  <si>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</si>
  <si>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</si>
  <si>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</si>
  <si>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</si>
  <si>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</si>
  <si>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</si>
  <si>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</si>
  <si>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</si>
  <si>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</si>
  <si>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</si>
  <si>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</si>
  <si>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</si>
  <si>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</si>
  <si>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</si>
  <si>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</si>
  <si>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</si>
  <si>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</si>
  <si>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</si>
  <si>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</si>
  <si>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</si>
  <si>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</si>
  <si>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</si>
  <si>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</si>
  <si>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</si>
  <si>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</si>
  <si>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</si>
  <si>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</si>
  <si>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</si>
  <si>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</si>
  <si>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</si>
  <si>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</si>
  <si>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</si>
  <si>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</si>
  <si>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</si>
  <si>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</si>
  <si>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</si>
  <si>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</si>
  <si>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</si>
  <si>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</si>
  <si>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</si>
  <si>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</si>
  <si>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</si>
  <si>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</si>
  <si>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</si>
  <si>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</si>
  <si>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</si>
  <si>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</si>
  <si>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</si>
  <si>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</si>
  <si>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</si>
  <si>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</si>
  <si>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</si>
  <si>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</si>
  <si>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</si>
  <si>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</si>
  <si>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</si>
  <si>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</si>
  <si>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</si>
  <si>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</si>
  <si>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</si>
  <si>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</si>
  <si>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</si>
  <si>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</si>
  <si>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</si>
  <si>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</si>
  <si>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</si>
  <si>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</si>
  <si>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</si>
  <si>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</si>
  <si>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</si>
  <si>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</si>
  <si>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</si>
  <si>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</si>
  <si>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</si>
  <si>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</si>
  <si>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</si>
  <si>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</si>
  <si>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</si>
  <si>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</si>
  <si>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</si>
  <si>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</si>
  <si>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</si>
  <si>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</si>
  <si>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</si>
  <si>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</si>
  <si>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</si>
  <si>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</si>
  <si>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</si>
  <si>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</si>
  <si>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</si>
  <si>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</si>
  <si>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</si>
  <si>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</si>
  <si>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</si>
  <si>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</si>
  <si>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</si>
  <si>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</si>
  <si>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</si>
  <si>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</si>
  <si>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</si>
  <si>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</si>
  <si>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</si>
  <si>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</si>
  <si>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</si>
  <si>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</si>
  <si>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</si>
  <si>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</si>
  <si>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</si>
  <si>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</si>
  <si>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</si>
  <si>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</si>
  <si>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</si>
  <si>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</si>
  <si>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</si>
  <si>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</si>
  <si>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</si>
  <si>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</si>
  <si>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</si>
  <si>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</si>
  <si>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</si>
  <si>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</si>
  <si>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</si>
  <si>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</si>
  <si>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</si>
  <si>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</si>
  <si>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</si>
  <si>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</si>
  <si>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</si>
  <si>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</si>
  <si>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</si>
  <si>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</si>
  <si>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</si>
  <si>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</si>
  <si>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</si>
  <si>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</si>
  <si>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</si>
  <si>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</si>
  <si>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</si>
  <si>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</si>
  <si>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</si>
  <si>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</si>
  <si>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</si>
  <si>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</si>
  <si>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 xml:space="preserve">Nguyễn Tấn </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</si>
  <si>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</si>
  <si>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</si>
  <si>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</si>
  <si>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</si>
  <si>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</si>
  <si>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</si>
  <si>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</si>
  <si>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</si>
  <si>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</si>
  <si>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</si>
  <si>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</si>
  <si>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</si>
  <si>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</si>
  <si>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</si>
  <si>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</si>
  <si>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</si>
  <si>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</si>
  <si>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</si>
  <si>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</si>
  <si>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</si>
  <si>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</si>
  <si>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</si>
  <si>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</si>
  <si>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</si>
  <si>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</si>
  <si>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</si>
  <si>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</si>
  <si>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</si>
  <si>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</si>
  <si>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</si>
  <si>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</si>
  <si>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</si>
  <si>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</si>
  <si>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</si>
  <si>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</si>
  <si>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</si>
  <si>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</si>
  <si>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</si>
  <si>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</si>
  <si>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</si>
  <si>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</si>
  <si>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</si>
  <si>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</si>
  <si>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</si>
  <si>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</si>
  <si>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</si>
  <si>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</si>
  <si>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</si>
  <si>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</si>
  <si>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</si>
  <si>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</si>
  <si>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</si>
  <si>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</si>
  <si>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</si>
  <si>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</si>
  <si>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</si>
  <si>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</si>
  <si>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</si>
  <si>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</si>
  <si>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</si>
  <si>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</si>
  <si>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</si>
  <si>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</si>
  <si>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</si>
  <si>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</si>
  <si>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</si>
  <si>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</si>
  <si>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</si>
  <si>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</si>
  <si>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</si>
  <si>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</si>
  <si>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</si>
  <si>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Trần Hoàng Ngọc</t>
  </si>
  <si>
    <t>Sinh</t>
  </si>
  <si>
    <t>Nguyễn Cao Thành</t>
  </si>
  <si>
    <t>Tài</t>
  </si>
  <si>
    <t>Nguyễn Đức</t>
  </si>
  <si>
    <t>Nguyễn Thị Anh</t>
  </si>
  <si>
    <t xml:space="preserve">Nguyễn Ngọc </t>
  </si>
  <si>
    <t>Đặng Minh</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</si>
  <si>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</si>
  <si>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</si>
  <si>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</si>
  <si>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</si>
  <si>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</si>
  <si>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</si>
  <si>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</si>
  <si>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</si>
  <si>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</si>
  <si>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</si>
  <si>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</si>
  <si>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</si>
  <si>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</si>
  <si>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</si>
  <si>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</si>
  <si>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</si>
  <si>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</si>
  <si>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</si>
  <si>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</si>
  <si>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</si>
  <si>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</si>
  <si>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</si>
  <si>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</si>
  <si>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</si>
  <si>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</si>
  <si>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</si>
  <si>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</si>
  <si>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</si>
  <si>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</si>
  <si>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t>BẢNG ĐIỂM DANH LỚP TQW21.3.Q7 HÀNG NGÀY</t>
  </si>
  <si>
    <t>Đào Ngọc Như</t>
  </si>
  <si>
    <t>Thạch Thị Tú</t>
  </si>
  <si>
    <t>Châu Gia</t>
  </si>
  <si>
    <t>Nguyễn Minh</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</si>
  <si>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</si>
  <si>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</si>
  <si>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</si>
  <si>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</si>
  <si>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</si>
  <si>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</si>
  <si>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</si>
  <si>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</si>
  <si>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 xml:space="preserve">Phạm Ngọc </t>
  </si>
  <si>
    <t>Phạm Nhật</t>
  </si>
  <si>
    <t>Lê Trần Thanh</t>
  </si>
  <si>
    <t>Khổng Thanh</t>
  </si>
  <si>
    <t>Đinh Mạnh Nhật</t>
  </si>
  <si>
    <t>Hồ Gia</t>
  </si>
  <si>
    <t>Lạc</t>
  </si>
  <si>
    <t>Lương Trí</t>
  </si>
  <si>
    <t>Nguyễn Quang</t>
  </si>
  <si>
    <t>Trương Nguyễn Hà</t>
  </si>
  <si>
    <t>Văn Công</t>
  </si>
  <si>
    <t>Nguyễn Trương</t>
  </si>
  <si>
    <t>Hồ Trần</t>
  </si>
  <si>
    <t>Võ Minh</t>
  </si>
  <si>
    <t>Dương Minh</t>
  </si>
  <si>
    <t>Quí</t>
  </si>
  <si>
    <t>Trần Tấn</t>
  </si>
  <si>
    <t>Nguyễn Việt Thiên</t>
  </si>
  <si>
    <t>Hồ Nguyễn Duy</t>
  </si>
  <si>
    <t>Tân</t>
  </si>
  <si>
    <t>Nguyễn Lê Minh</t>
  </si>
  <si>
    <t>Thức</t>
  </si>
  <si>
    <t>Bùi Trung</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</si>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</sst>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4">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4.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b/>
      <sz val="13.0"/>
      <color rgb="FFFF99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18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0" fillId="0" fontId="37" numFmtId="0" xfId="0" applyFont="1"/>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30" fillId="3" fontId="43" numFmtId="0" xfId="0" applyAlignment="1" applyBorder="1" applyFont="1">
      <alignment horizontal="left" vertical="center"/>
    </xf>
    <xf borderId="7" fillId="0" fontId="35" numFmtId="0" xfId="0" applyAlignment="1" applyBorder="1" applyFont="1">
      <alignment horizontal="left" vertical="center"/>
    </xf>
    <xf borderId="33" fillId="9" fontId="1" numFmtId="0" xfId="0" applyAlignment="1" applyBorder="1" applyFont="1">
      <alignment horizontal="left"/>
    </xf>
    <xf borderId="34" fillId="9" fontId="2" numFmtId="0" xfId="0" applyAlignment="1" applyBorder="1" applyFont="1">
      <alignment horizontal="left"/>
    </xf>
    <xf borderId="34" fillId="9" fontId="20" numFmtId="0" xfId="0" applyAlignment="1" applyBorder="1" applyFont="1">
      <alignment horizontal="left"/>
    </xf>
    <xf borderId="4" fillId="0" fontId="44" numFmtId="0" xfId="0" applyAlignment="1" applyBorder="1" applyFont="1">
      <alignment horizontal="center" readingOrder="0" vertical="center"/>
    </xf>
    <xf borderId="4" fillId="0" fontId="45" numFmtId="0" xfId="0" applyAlignment="1" applyBorder="1" applyFont="1">
      <alignment horizontal="center" shrinkToFit="0" vertical="center" wrapText="1"/>
    </xf>
    <xf borderId="4" fillId="3" fontId="46" numFmtId="1" xfId="0" applyAlignment="1" applyBorder="1" applyFont="1" applyNumberFormat="1">
      <alignment horizontal="center" vertical="center"/>
    </xf>
    <xf borderId="29" fillId="3" fontId="46" numFmtId="0" xfId="0" applyAlignment="1" applyBorder="1" applyFont="1">
      <alignment horizontal="left" vertical="center"/>
    </xf>
    <xf borderId="30" fillId="3" fontId="47" numFmtId="0" xfId="0" applyAlignment="1" applyBorder="1" applyFont="1">
      <alignment horizontal="left" vertical="center"/>
    </xf>
    <xf borderId="4" fillId="3" fontId="48" numFmtId="0" xfId="0" applyAlignment="1" applyBorder="1" applyFont="1">
      <alignment horizontal="center" vertical="center"/>
    </xf>
    <xf borderId="4" fillId="8" fontId="48" numFmtId="0" xfId="0" applyAlignment="1" applyBorder="1" applyFont="1">
      <alignment horizontal="center" vertical="center"/>
    </xf>
    <xf borderId="4" fillId="0" fontId="49" numFmtId="0" xfId="0" applyBorder="1" applyFont="1"/>
    <xf borderId="4" fillId="0" fontId="50" numFmtId="0" xfId="0" applyAlignment="1" applyBorder="1" applyFont="1">
      <alignment horizontal="center" vertical="center"/>
    </xf>
    <xf borderId="0" fillId="0" fontId="50" numFmtId="0" xfId="0" applyAlignment="1" applyFont="1">
      <alignment vertical="center"/>
    </xf>
    <xf borderId="0" fillId="0" fontId="50" numFmtId="0" xfId="0" applyAlignment="1" applyFont="1">
      <alignment horizontal="center" vertical="center"/>
    </xf>
    <xf borderId="0" fillId="0" fontId="50" numFmtId="0" xfId="0" applyAlignment="1" applyFont="1">
      <alignment horizontal="center"/>
    </xf>
    <xf borderId="4" fillId="0" fontId="51" numFmtId="0" xfId="0" applyAlignment="1" applyBorder="1" applyFont="1">
      <alignment horizontal="center" readingOrder="0" vertical="center"/>
    </xf>
    <xf borderId="0" fillId="0" fontId="52" numFmtId="0" xfId="0" applyFont="1"/>
    <xf borderId="0" fillId="0" fontId="30"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53" numFmtId="0" xfId="0" applyAlignment="1" applyBorder="1" applyFont="1">
      <alignment horizontal="left" vertical="center"/>
    </xf>
    <xf borderId="4" fillId="3" fontId="48" numFmtId="0" xfId="0" applyAlignment="1" applyBorder="1" applyFont="1">
      <alignment horizontal="center" readingOrder="0" vertical="center"/>
    </xf>
    <xf borderId="4" fillId="8" fontId="48"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1" numFmtId="0" xfId="0" applyFont="1"/>
    <xf borderId="34" fillId="9" fontId="30" numFmtId="0" xfId="0" applyAlignment="1" applyBorder="1" applyFont="1">
      <alignment horizontal="left"/>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0.xml"/><Relationship Id="rId3"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2" t="s">
        <v>366</v>
      </c>
      <c r="D7" s="123" t="s">
        <v>130</v>
      </c>
      <c r="E7" s="85"/>
      <c r="F7" s="86"/>
      <c r="G7" s="85"/>
      <c r="H7" s="85"/>
      <c r="I7" s="85"/>
      <c r="J7" s="85"/>
      <c r="K7" s="85"/>
      <c r="L7" s="85"/>
      <c r="M7" s="86"/>
      <c r="N7" s="86"/>
      <c r="O7" s="85"/>
      <c r="P7" s="87"/>
      <c r="Q7" s="85"/>
      <c r="R7" s="86"/>
      <c r="S7" s="85"/>
      <c r="T7" s="88"/>
      <c r="U7" s="86"/>
      <c r="V7" s="88"/>
      <c r="W7" s="85"/>
      <c r="X7" s="86"/>
      <c r="Y7" s="86"/>
      <c r="Z7" s="85"/>
      <c r="AA7" s="85"/>
      <c r="AB7" s="85"/>
      <c r="AC7" s="85"/>
      <c r="AD7" s="85"/>
      <c r="AE7" s="85"/>
      <c r="AF7" s="86" t="s">
        <v>52</v>
      </c>
      <c r="AG7" s="86"/>
      <c r="AH7" s="86"/>
      <c r="AI7" s="86"/>
      <c r="AJ7" s="89">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2" t="s">
        <v>367</v>
      </c>
      <c r="D8" s="123"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2" t="s">
        <v>368</v>
      </c>
      <c r="D9" s="123"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2" t="s">
        <v>369</v>
      </c>
      <c r="D10" s="123" t="s">
        <v>241</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2" t="s">
        <v>370</v>
      </c>
      <c r="D11" s="12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2" t="s">
        <v>371</v>
      </c>
      <c r="D12" s="123"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2" t="s">
        <v>372</v>
      </c>
      <c r="D13" s="123" t="s">
        <v>373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2" t="s">
        <v>374</v>
      </c>
      <c r="D14" s="123"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2" t="s">
        <v>375</v>
      </c>
      <c r="D15" s="123"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2" t="s">
        <v>337</v>
      </c>
      <c r="D16" s="123"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2" t="s">
        <v>376</v>
      </c>
      <c r="D17" s="123"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2" t="s">
        <v>377</v>
      </c>
      <c r="D18" s="123"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2" t="s">
        <v>378</v>
      </c>
      <c r="D19" s="123" t="s">
        <v>311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2" t="s">
        <v>379</v>
      </c>
      <c r="D20" s="123" t="s">
        <v>324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2" t="s">
        <v>380</v>
      </c>
      <c r="D21" s="123"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6" t="s">
        <v>53</v>
      </c>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2" t="s">
        <v>381</v>
      </c>
      <c r="D22" s="123" t="s">
        <v>148</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2" t="s">
        <v>382</v>
      </c>
      <c r="D23" s="123" t="s">
        <v>148</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2" t="s">
        <v>383</v>
      </c>
      <c r="D24" s="123" t="s">
        <v>148</v>
      </c>
      <c r="E24" s="85"/>
      <c r="F24" s="85"/>
      <c r="G24" s="86"/>
      <c r="H24" s="85"/>
      <c r="I24" s="86"/>
      <c r="J24" s="86"/>
      <c r="K24" s="85"/>
      <c r="L24" s="86"/>
      <c r="M24" s="86"/>
      <c r="N24" s="85"/>
      <c r="O24" s="86"/>
      <c r="P24" s="87"/>
      <c r="Q24" s="86"/>
      <c r="R24" s="85"/>
      <c r="S24" s="86"/>
      <c r="T24" s="85"/>
      <c r="U24" s="85"/>
      <c r="V24" s="86"/>
      <c r="W24" s="86"/>
      <c r="X24" s="86"/>
      <c r="Y24" s="85"/>
      <c r="Z24" s="86"/>
      <c r="AA24" s="86" t="s">
        <v>52</v>
      </c>
      <c r="AB24" s="85"/>
      <c r="AC24" s="85"/>
      <c r="AD24" s="85"/>
      <c r="AE24" s="86" t="s">
        <v>52</v>
      </c>
      <c r="AF24" s="86" t="s">
        <v>52</v>
      </c>
      <c r="AG24" s="86"/>
      <c r="AH24" s="85"/>
      <c r="AI24" s="85"/>
      <c r="AJ24" s="89">
        <f t="shared" si="3"/>
        <v>3</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2" t="s">
        <v>384</v>
      </c>
      <c r="D25" s="123" t="s">
        <v>385</v>
      </c>
      <c r="E25" s="85"/>
      <c r="F25" s="85"/>
      <c r="G25" s="85"/>
      <c r="H25" s="86"/>
      <c r="I25" s="86"/>
      <c r="J25" s="86"/>
      <c r="K25" s="85"/>
      <c r="L25" s="85"/>
      <c r="M25" s="85"/>
      <c r="N25" s="86"/>
      <c r="O25" s="85"/>
      <c r="P25" s="87"/>
      <c r="Q25" s="85"/>
      <c r="R25" s="85"/>
      <c r="S25" s="85"/>
      <c r="T25" s="85"/>
      <c r="U25" s="85"/>
      <c r="V25" s="85"/>
      <c r="W25" s="85"/>
      <c r="X25" s="85"/>
      <c r="Y25" s="85"/>
      <c r="Z25" s="85"/>
      <c r="AA25" s="86" t="s">
        <v>52</v>
      </c>
      <c r="AB25" s="85"/>
      <c r="AC25" s="86"/>
      <c r="AD25" s="86"/>
      <c r="AE25" s="86" t="s">
        <v>52</v>
      </c>
      <c r="AF25" s="86" t="s">
        <v>52</v>
      </c>
      <c r="AG25" s="86"/>
      <c r="AH25" s="85"/>
      <c r="AI25" s="85"/>
      <c r="AJ25" s="89">
        <f t="shared" si="3"/>
        <v>3</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2" t="s">
        <v>386</v>
      </c>
      <c r="D26" s="123" t="s">
        <v>262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2" t="s">
        <v>387</v>
      </c>
      <c r="D27" s="123" t="s">
        <v>388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2" t="s">
        <v>268</v>
      </c>
      <c r="D28" s="123" t="s">
        <v>269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2" t="s">
        <v>389</v>
      </c>
      <c r="D29" s="123" t="s">
        <v>390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2" t="s">
        <v>391</v>
      </c>
      <c r="D30" s="123" t="s">
        <v>392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t="s">
        <v>53</v>
      </c>
      <c r="AG30" s="85"/>
      <c r="AH30" s="85"/>
      <c r="AI30" s="85"/>
      <c r="AJ30" s="89">
        <f t="shared" si="3"/>
        <v>0</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2" t="s">
        <v>393</v>
      </c>
      <c r="D31" s="123" t="s">
        <v>320</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2" t="s">
        <v>394</v>
      </c>
      <c r="D32" s="123"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2" t="s">
        <v>395</v>
      </c>
      <c r="D33" s="123"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2" t="s">
        <v>396</v>
      </c>
      <c r="D34" s="123" t="s">
        <v>284</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2" t="s">
        <v>397</v>
      </c>
      <c r="D35" s="123" t="s">
        <v>398</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2" t="s">
        <v>399</v>
      </c>
      <c r="D36" s="123" t="s">
        <v>400</v>
      </c>
      <c r="E36" s="85"/>
      <c r="F36" s="85"/>
      <c r="G36" s="85"/>
      <c r="H36" s="85"/>
      <c r="I36" s="86"/>
      <c r="J36" s="85"/>
      <c r="K36" s="85"/>
      <c r="L36" s="85"/>
      <c r="M36" s="86"/>
      <c r="N36" s="85"/>
      <c r="O36" s="86"/>
      <c r="P36" s="87"/>
      <c r="Q36" s="85"/>
      <c r="R36" s="86"/>
      <c r="S36" s="85"/>
      <c r="T36" s="85"/>
      <c r="U36" s="85"/>
      <c r="V36" s="85"/>
      <c r="W36" s="85"/>
      <c r="X36" s="85"/>
      <c r="Y36" s="86"/>
      <c r="Z36" s="85"/>
      <c r="AA36" s="86" t="s">
        <v>52</v>
      </c>
      <c r="AB36" s="85"/>
      <c r="AC36" s="86"/>
      <c r="AD36" s="85"/>
      <c r="AE36" s="86" t="s">
        <v>52</v>
      </c>
      <c r="AF36" s="86" t="s">
        <v>52</v>
      </c>
      <c r="AG36" s="85"/>
      <c r="AH36" s="86"/>
      <c r="AI36" s="85"/>
      <c r="AJ36" s="89">
        <f t="shared" si="3"/>
        <v>3</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2"/>
      <c r="D37" s="123"/>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2"/>
      <c r="D38" s="123"/>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2"/>
      <c r="D39" s="123"/>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2"/>
      <c r="D40" s="123"/>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3"/>
      <c r="C41" s="132"/>
      <c r="D41" s="13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6"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9</v>
      </c>
      <c r="AK42" s="89">
        <f t="shared" si="6"/>
        <v>2</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7"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8"/>
      <c r="B44" s="108"/>
      <c r="C44" s="109"/>
      <c r="E44" s="65"/>
      <c r="F44" s="65"/>
      <c r="G44" s="65"/>
      <c r="H44" s="110"/>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D45" s="65"/>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D46" s="65"/>
      <c r="E46" s="65"/>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9"/>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9"/>
      <c r="F49" s="65"/>
      <c r="G49" s="65"/>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9"/>
      <c r="E50" s="65"/>
      <c r="F50" s="65"/>
      <c r="G50" s="65"/>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402</v>
      </c>
      <c r="D7" s="84" t="s">
        <v>130</v>
      </c>
      <c r="E7" s="85"/>
      <c r="F7" s="86"/>
      <c r="G7" s="85"/>
      <c r="H7" s="86"/>
      <c r="I7" s="85"/>
      <c r="J7" s="85"/>
      <c r="K7" s="85"/>
      <c r="L7" s="86"/>
      <c r="M7" s="86"/>
      <c r="N7" s="85"/>
      <c r="O7" s="85"/>
      <c r="P7" s="87"/>
      <c r="Q7" s="85"/>
      <c r="R7" s="86"/>
      <c r="S7" s="86"/>
      <c r="T7" s="88"/>
      <c r="U7" s="86"/>
      <c r="V7" s="135"/>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403</v>
      </c>
      <c r="D8" s="84" t="s">
        <v>130</v>
      </c>
      <c r="E8" s="85"/>
      <c r="F8" s="85"/>
      <c r="G8" s="85"/>
      <c r="H8" s="85"/>
      <c r="I8" s="85"/>
      <c r="J8" s="85"/>
      <c r="K8" s="85"/>
      <c r="L8" s="85"/>
      <c r="M8" s="85"/>
      <c r="N8" s="85"/>
      <c r="O8" s="85"/>
      <c r="P8" s="90"/>
      <c r="Q8" s="85"/>
      <c r="R8" s="85"/>
      <c r="S8" s="85"/>
      <c r="T8" s="88"/>
      <c r="U8" s="85"/>
      <c r="V8" s="91"/>
      <c r="W8" s="86" t="s">
        <v>53</v>
      </c>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404</v>
      </c>
      <c r="D9" s="84" t="s">
        <v>135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405</v>
      </c>
      <c r="D10" s="84" t="s">
        <v>185</v>
      </c>
      <c r="E10" s="86"/>
      <c r="F10" s="86"/>
      <c r="G10" s="86"/>
      <c r="H10" s="85"/>
      <c r="I10" s="85"/>
      <c r="J10" s="86"/>
      <c r="K10" s="85"/>
      <c r="L10" s="86"/>
      <c r="M10" s="85"/>
      <c r="N10" s="86"/>
      <c r="O10" s="86"/>
      <c r="P10" s="87"/>
      <c r="Q10" s="85"/>
      <c r="R10" s="85"/>
      <c r="S10" s="85"/>
      <c r="T10" s="88"/>
      <c r="U10" s="85"/>
      <c r="V10" s="88"/>
      <c r="W10" s="86" t="s">
        <v>53</v>
      </c>
      <c r="X10" s="85"/>
      <c r="Y10" s="86"/>
      <c r="Z10" s="86" t="s">
        <v>53</v>
      </c>
      <c r="AA10" s="85"/>
      <c r="AB10" s="86" t="s">
        <v>53</v>
      </c>
      <c r="AC10" s="86"/>
      <c r="AD10" s="85"/>
      <c r="AE10" s="86"/>
      <c r="AF10" s="86"/>
      <c r="AG10" s="85"/>
      <c r="AH10" s="85"/>
      <c r="AI10" s="85"/>
      <c r="AJ10" s="89">
        <f t="shared" si="3"/>
        <v>0</v>
      </c>
      <c r="AK10" s="9">
        <f t="shared" si="4"/>
        <v>3</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406</v>
      </c>
      <c r="D11" s="84" t="s">
        <v>62</v>
      </c>
      <c r="E11" s="85"/>
      <c r="F11" s="85"/>
      <c r="G11" s="85"/>
      <c r="H11" s="86"/>
      <c r="I11" s="85"/>
      <c r="J11" s="85"/>
      <c r="K11" s="85"/>
      <c r="L11" s="85"/>
      <c r="M11" s="85"/>
      <c r="N11" s="86"/>
      <c r="O11" s="85"/>
      <c r="P11" s="90"/>
      <c r="Q11" s="85"/>
      <c r="R11" s="86"/>
      <c r="S11" s="86"/>
      <c r="T11" s="88"/>
      <c r="U11" s="85"/>
      <c r="V11" s="88"/>
      <c r="W11" s="86" t="s">
        <v>53</v>
      </c>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407</v>
      </c>
      <c r="D12" s="84"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409</v>
      </c>
      <c r="D13" s="84"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410</v>
      </c>
      <c r="D14" s="84" t="s">
        <v>303</v>
      </c>
      <c r="E14" s="86"/>
      <c r="F14" s="86"/>
      <c r="G14" s="86"/>
      <c r="H14" s="85"/>
      <c r="I14" s="86"/>
      <c r="J14" s="85"/>
      <c r="K14" s="85"/>
      <c r="L14" s="86"/>
      <c r="M14" s="86"/>
      <c r="N14" s="85"/>
      <c r="O14" s="85"/>
      <c r="P14" s="90"/>
      <c r="Q14" s="86"/>
      <c r="R14" s="85"/>
      <c r="S14" s="86"/>
      <c r="T14" s="88"/>
      <c r="U14" s="85"/>
      <c r="V14" s="91"/>
      <c r="W14" s="86" t="s">
        <v>53</v>
      </c>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411</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36">
        <v>10.0</v>
      </c>
      <c r="B16" s="137">
        <v>2.254802150021E12</v>
      </c>
      <c r="C16" s="138" t="s">
        <v>412</v>
      </c>
      <c r="D16" s="139" t="s">
        <v>311</v>
      </c>
      <c r="E16" s="140"/>
      <c r="F16" s="140"/>
      <c r="G16" s="140"/>
      <c r="H16" s="140"/>
      <c r="I16" s="140"/>
      <c r="J16" s="140"/>
      <c r="K16" s="140"/>
      <c r="L16" s="140"/>
      <c r="M16" s="140"/>
      <c r="N16" s="140"/>
      <c r="O16" s="140"/>
      <c r="P16" s="141"/>
      <c r="Q16" s="140"/>
      <c r="R16" s="140"/>
      <c r="S16" s="140"/>
      <c r="T16" s="142"/>
      <c r="U16" s="140"/>
      <c r="V16" s="142"/>
      <c r="W16" s="140"/>
      <c r="X16" s="140"/>
      <c r="Y16" s="140"/>
      <c r="Z16" s="140"/>
      <c r="AA16" s="140"/>
      <c r="AB16" s="140"/>
      <c r="AC16" s="140"/>
      <c r="AD16" s="140"/>
      <c r="AE16" s="140"/>
      <c r="AF16" s="140"/>
      <c r="AG16" s="140"/>
      <c r="AH16" s="140"/>
      <c r="AI16" s="140"/>
      <c r="AJ16" s="143">
        <f t="shared" si="3"/>
        <v>0</v>
      </c>
      <c r="AK16" s="143">
        <f t="shared" si="4"/>
        <v>0</v>
      </c>
      <c r="AL16" s="143">
        <f t="shared" si="5"/>
        <v>0</v>
      </c>
      <c r="AM16" s="144"/>
      <c r="AN16" s="144"/>
      <c r="AO16" s="145"/>
      <c r="AP16" s="146"/>
      <c r="AQ16" s="146"/>
      <c r="AR16" s="146"/>
      <c r="AS16" s="146"/>
      <c r="AT16" s="146"/>
      <c r="AU16" s="146"/>
      <c r="AV16" s="146"/>
      <c r="AW16" s="146"/>
      <c r="AX16" s="146"/>
      <c r="AY16" s="146"/>
      <c r="AZ16" s="146"/>
      <c r="BA16" s="146"/>
      <c r="BB16" s="146"/>
      <c r="BC16" s="146"/>
      <c r="BD16" s="146"/>
      <c r="BE16" s="146"/>
      <c r="BF16" s="146"/>
    </row>
    <row r="17" ht="21.0" customHeight="1">
      <c r="A17" s="81">
        <v>11.0</v>
      </c>
      <c r="B17" s="94">
        <v>2.254802150036E12</v>
      </c>
      <c r="C17" s="83" t="s">
        <v>413</v>
      </c>
      <c r="D17" s="84" t="s">
        <v>414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415</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416</v>
      </c>
      <c r="D19" s="84" t="s">
        <v>324</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417</v>
      </c>
      <c r="D20" s="84" t="s">
        <v>418</v>
      </c>
      <c r="E20" s="85"/>
      <c r="F20" s="85"/>
      <c r="G20" s="85"/>
      <c r="H20" s="86"/>
      <c r="I20" s="85"/>
      <c r="J20" s="85"/>
      <c r="K20" s="85"/>
      <c r="L20" s="86"/>
      <c r="M20" s="85"/>
      <c r="N20" s="86"/>
      <c r="O20" s="85"/>
      <c r="P20" s="90"/>
      <c r="Q20" s="86"/>
      <c r="R20" s="85"/>
      <c r="S20" s="86"/>
      <c r="T20" s="88"/>
      <c r="U20" s="86"/>
      <c r="V20" s="147"/>
      <c r="W20" s="86" t="s">
        <v>54</v>
      </c>
      <c r="X20" s="85"/>
      <c r="Y20" s="86"/>
      <c r="Z20" s="86" t="s">
        <v>54</v>
      </c>
      <c r="AA20" s="85"/>
      <c r="AB20" s="86" t="s">
        <v>53</v>
      </c>
      <c r="AC20" s="86"/>
      <c r="AD20" s="85"/>
      <c r="AE20" s="85"/>
      <c r="AF20" s="85"/>
      <c r="AG20" s="85"/>
      <c r="AH20" s="86"/>
      <c r="AI20" s="85"/>
      <c r="AJ20" s="89">
        <f t="shared" si="3"/>
        <v>0</v>
      </c>
      <c r="AK20" s="9">
        <f t="shared" si="4"/>
        <v>1</v>
      </c>
      <c r="AL20" s="9">
        <f t="shared" si="5"/>
        <v>2</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419</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t="s">
        <v>53</v>
      </c>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420</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421</v>
      </c>
      <c r="D23" s="84" t="s">
        <v>422</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2" t="s">
        <v>423</v>
      </c>
      <c r="D24" s="130" t="s">
        <v>112</v>
      </c>
      <c r="E24" s="85"/>
      <c r="F24" s="85"/>
      <c r="G24" s="86"/>
      <c r="H24" s="85"/>
      <c r="I24" s="86"/>
      <c r="J24" s="86"/>
      <c r="K24" s="85"/>
      <c r="L24" s="86"/>
      <c r="M24" s="86"/>
      <c r="N24" s="85"/>
      <c r="O24" s="86"/>
      <c r="P24" s="87"/>
      <c r="Q24" s="86"/>
      <c r="R24" s="85"/>
      <c r="S24" s="86"/>
      <c r="T24" s="85"/>
      <c r="U24" s="85"/>
      <c r="V24" s="86"/>
      <c r="W24" s="86" t="s">
        <v>53</v>
      </c>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424</v>
      </c>
      <c r="D25" s="84" t="s">
        <v>425</v>
      </c>
      <c r="E25" s="85"/>
      <c r="F25" s="85"/>
      <c r="G25" s="85"/>
      <c r="H25" s="86"/>
      <c r="I25" s="86"/>
      <c r="J25" s="86"/>
      <c r="K25" s="85"/>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8"/>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6"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9</v>
      </c>
      <c r="AL32" s="89">
        <f t="shared" si="6"/>
        <v>2</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7"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8"/>
      <c r="B34" s="108"/>
      <c r="C34" s="109"/>
      <c r="E34" s="65"/>
      <c r="F34" s="65"/>
      <c r="G34" s="65"/>
      <c r="H34" s="110"/>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9"/>
      <c r="D35" s="65"/>
      <c r="E35" s="65"/>
      <c r="F35" s="65"/>
      <c r="G35" s="65"/>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9"/>
      <c r="D36" s="65"/>
      <c r="E36" s="65"/>
      <c r="F36" s="65"/>
      <c r="G36" s="65"/>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9"/>
      <c r="E37" s="65"/>
      <c r="F37" s="65"/>
      <c r="G37" s="65"/>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9"/>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9"/>
      <c r="F39" s="65"/>
      <c r="G39" s="65"/>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E40" s="65"/>
      <c r="F40" s="65"/>
      <c r="G40" s="65"/>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48"/>
    </row>
    <row r="235" ht="15.75" customHeight="1">
      <c r="P235" s="148"/>
    </row>
    <row r="236" ht="15.75" customHeight="1">
      <c r="P236" s="148"/>
    </row>
    <row r="237" ht="15.75" customHeight="1">
      <c r="P237" s="148"/>
    </row>
    <row r="238" ht="15.75" customHeight="1">
      <c r="P238" s="148"/>
    </row>
    <row r="239" ht="15.75" customHeight="1">
      <c r="P239" s="148"/>
    </row>
    <row r="240" ht="15.75" customHeight="1">
      <c r="P240" s="148"/>
    </row>
    <row r="241" ht="15.75" customHeight="1">
      <c r="P241" s="148"/>
    </row>
    <row r="242" ht="15.75" customHeight="1">
      <c r="P242" s="148"/>
    </row>
    <row r="243" ht="15.75" customHeight="1">
      <c r="P243" s="148"/>
    </row>
    <row r="244" ht="15.75" customHeight="1">
      <c r="P244" s="148"/>
    </row>
    <row r="245" ht="15.75" customHeight="1">
      <c r="P245" s="148"/>
    </row>
    <row r="246" ht="15.75" customHeight="1">
      <c r="P246" s="148"/>
    </row>
    <row r="247" ht="15.75" customHeight="1">
      <c r="P247" s="148"/>
    </row>
    <row r="248" ht="15.75" customHeight="1">
      <c r="P248" s="148"/>
    </row>
    <row r="249" ht="15.75" customHeight="1">
      <c r="P249" s="148"/>
    </row>
    <row r="250" ht="15.75" customHeight="1">
      <c r="P250" s="148"/>
    </row>
    <row r="251" ht="15.75" customHeight="1">
      <c r="P251" s="148"/>
    </row>
    <row r="252" ht="15.75" customHeight="1">
      <c r="P252" s="148"/>
    </row>
    <row r="253" ht="15.75" customHeight="1">
      <c r="P253" s="148"/>
    </row>
    <row r="254" ht="15.75" customHeight="1">
      <c r="P254" s="148"/>
    </row>
    <row r="255" ht="15.75" customHeight="1">
      <c r="P255" s="148"/>
    </row>
    <row r="256" ht="15.75" customHeight="1">
      <c r="P256" s="148"/>
    </row>
    <row r="257" ht="15.75" customHeight="1">
      <c r="P257" s="148"/>
    </row>
    <row r="258" ht="15.75" customHeight="1">
      <c r="P258" s="148"/>
    </row>
    <row r="259" ht="15.75" customHeight="1">
      <c r="P259" s="148"/>
    </row>
    <row r="260" ht="15.75" customHeight="1">
      <c r="P260" s="148"/>
    </row>
    <row r="261" ht="15.75" customHeight="1">
      <c r="P261" s="148"/>
    </row>
    <row r="262" ht="15.75" customHeight="1">
      <c r="P262" s="148"/>
    </row>
    <row r="263" ht="15.75" customHeight="1">
      <c r="P263" s="148"/>
    </row>
    <row r="264" ht="15.75" customHeight="1">
      <c r="P264" s="148"/>
    </row>
    <row r="265" ht="15.75" customHeight="1">
      <c r="P265" s="148"/>
    </row>
    <row r="266" ht="15.75" customHeight="1">
      <c r="P266" s="148"/>
    </row>
    <row r="267" ht="15.75" customHeight="1">
      <c r="P267" s="148"/>
    </row>
    <row r="268" ht="15.75" customHeight="1">
      <c r="P268" s="148"/>
    </row>
    <row r="269" ht="15.75" customHeight="1">
      <c r="P269" s="148"/>
    </row>
    <row r="270" ht="15.75" customHeight="1">
      <c r="P270" s="148"/>
    </row>
    <row r="271" ht="15.75" customHeight="1">
      <c r="P271" s="148"/>
    </row>
    <row r="272" ht="15.75" customHeight="1">
      <c r="P272" s="148"/>
    </row>
    <row r="273" ht="15.75" customHeight="1">
      <c r="P273" s="148"/>
    </row>
    <row r="274" ht="15.75" customHeight="1">
      <c r="P274" s="148"/>
    </row>
    <row r="275" ht="15.75" customHeight="1">
      <c r="P275" s="148"/>
    </row>
    <row r="276" ht="15.75" customHeight="1">
      <c r="P276" s="148"/>
    </row>
    <row r="277" ht="15.75" customHeight="1">
      <c r="P277" s="148"/>
    </row>
    <row r="278" ht="15.75" customHeight="1">
      <c r="P278" s="148"/>
    </row>
    <row r="279" ht="15.75" customHeight="1">
      <c r="P279" s="148"/>
    </row>
    <row r="280" ht="15.75" customHeight="1">
      <c r="P280" s="148"/>
    </row>
    <row r="281" ht="15.75" customHeight="1">
      <c r="P281" s="148"/>
    </row>
    <row r="282" ht="15.75" customHeight="1">
      <c r="P282" s="148"/>
    </row>
    <row r="283" ht="15.75" customHeight="1">
      <c r="P283" s="148"/>
    </row>
    <row r="284" ht="15.75" customHeight="1">
      <c r="P284" s="148"/>
    </row>
    <row r="285" ht="15.75" customHeight="1">
      <c r="P285" s="148"/>
    </row>
    <row r="286" ht="15.75" customHeight="1">
      <c r="P286" s="148"/>
    </row>
    <row r="287" ht="15.75" customHeight="1">
      <c r="P287" s="148"/>
    </row>
    <row r="288" ht="15.75" customHeight="1">
      <c r="P288" s="148"/>
    </row>
    <row r="289" ht="15.75" customHeight="1">
      <c r="P289" s="148"/>
    </row>
    <row r="290" ht="15.75" customHeight="1">
      <c r="P290" s="148"/>
    </row>
    <row r="291" ht="15.75" customHeight="1">
      <c r="P291" s="148"/>
    </row>
    <row r="292" ht="15.75" customHeight="1">
      <c r="P292" s="148"/>
    </row>
    <row r="293" ht="15.75" customHeight="1">
      <c r="P293" s="148"/>
    </row>
    <row r="294" ht="15.75" customHeight="1">
      <c r="P294" s="148"/>
    </row>
    <row r="295" ht="15.75" customHeight="1">
      <c r="P295" s="148"/>
    </row>
    <row r="296" ht="15.75" customHeight="1">
      <c r="P296" s="148"/>
    </row>
    <row r="297" ht="15.75" customHeight="1">
      <c r="P297" s="148"/>
    </row>
    <row r="298" ht="15.75" customHeight="1">
      <c r="P298" s="148"/>
    </row>
    <row r="299" ht="15.75" customHeight="1">
      <c r="P299" s="148"/>
    </row>
    <row r="300" ht="15.75" customHeight="1">
      <c r="P300" s="148"/>
    </row>
    <row r="301" ht="15.75" customHeight="1">
      <c r="P301" s="148"/>
    </row>
    <row r="302" ht="15.75" customHeight="1">
      <c r="P302" s="148"/>
    </row>
    <row r="303" ht="15.75" customHeight="1">
      <c r="P303" s="148"/>
    </row>
    <row r="304" ht="15.75" customHeight="1">
      <c r="P304" s="148"/>
    </row>
    <row r="305" ht="15.75" customHeight="1">
      <c r="P305" s="148"/>
    </row>
    <row r="306" ht="15.75" customHeight="1">
      <c r="P306" s="148"/>
    </row>
    <row r="307" ht="15.75" customHeight="1">
      <c r="P307" s="148"/>
    </row>
    <row r="308" ht="15.75" customHeight="1">
      <c r="P308" s="148"/>
    </row>
    <row r="309" ht="15.75" customHeight="1">
      <c r="P309" s="148"/>
    </row>
    <row r="310" ht="15.75" customHeight="1">
      <c r="P310" s="148"/>
    </row>
    <row r="311" ht="15.75" customHeight="1">
      <c r="P311" s="148"/>
    </row>
    <row r="312" ht="15.75" customHeight="1">
      <c r="P312" s="148"/>
    </row>
    <row r="313" ht="15.75" customHeight="1">
      <c r="P313" s="148"/>
    </row>
    <row r="314" ht="15.75" customHeight="1">
      <c r="P314" s="148"/>
    </row>
    <row r="315" ht="15.75" customHeight="1">
      <c r="P315" s="148"/>
    </row>
    <row r="316" ht="15.75" customHeight="1">
      <c r="P316" s="148"/>
    </row>
    <row r="317" ht="15.75" customHeight="1">
      <c r="P317" s="148"/>
    </row>
    <row r="318" ht="15.75" customHeight="1">
      <c r="P318" s="148"/>
    </row>
    <row r="319" ht="15.75" customHeight="1">
      <c r="P319" s="148"/>
    </row>
    <row r="320" ht="15.75" customHeight="1">
      <c r="P320" s="148"/>
    </row>
    <row r="321" ht="15.75" customHeight="1">
      <c r="P321" s="148"/>
    </row>
    <row r="322" ht="15.75" customHeight="1">
      <c r="P322" s="148"/>
    </row>
    <row r="323" ht="15.75" customHeight="1">
      <c r="P323" s="148"/>
    </row>
    <row r="324" ht="15.75" customHeight="1">
      <c r="P324" s="148"/>
    </row>
    <row r="325" ht="15.75" customHeight="1">
      <c r="P325" s="148"/>
    </row>
    <row r="326" ht="15.75" customHeight="1">
      <c r="P326" s="148"/>
    </row>
    <row r="327" ht="15.75" customHeight="1">
      <c r="P327" s="148"/>
    </row>
    <row r="328" ht="15.75" customHeight="1">
      <c r="P328" s="148"/>
    </row>
    <row r="329" ht="15.75" customHeight="1">
      <c r="P329" s="148"/>
    </row>
    <row r="330" ht="15.75" customHeight="1">
      <c r="P330" s="148"/>
    </row>
    <row r="331" ht="15.75" customHeight="1">
      <c r="P331" s="148"/>
    </row>
    <row r="332" ht="15.75" customHeight="1">
      <c r="P332" s="148"/>
    </row>
    <row r="333" ht="15.75" customHeight="1">
      <c r="P333" s="148"/>
    </row>
    <row r="334" ht="15.75" customHeight="1">
      <c r="P334" s="148"/>
    </row>
    <row r="335" ht="15.75" customHeight="1">
      <c r="P335" s="148"/>
    </row>
    <row r="336" ht="15.75" customHeight="1">
      <c r="P336" s="148"/>
    </row>
    <row r="337" ht="15.75" customHeight="1">
      <c r="P337" s="148"/>
    </row>
    <row r="338" ht="15.75" customHeight="1">
      <c r="P338" s="148"/>
    </row>
    <row r="339" ht="15.75" customHeight="1">
      <c r="P339" s="148"/>
    </row>
    <row r="340" ht="15.75" customHeight="1">
      <c r="P340" s="148"/>
    </row>
    <row r="341" ht="15.75" customHeight="1">
      <c r="P341" s="148"/>
    </row>
    <row r="342" ht="15.75" customHeight="1">
      <c r="P342" s="148"/>
    </row>
    <row r="343" ht="15.75" customHeight="1">
      <c r="P343" s="148"/>
    </row>
    <row r="344" ht="15.75" customHeight="1">
      <c r="P344" s="148"/>
    </row>
    <row r="345" ht="15.75" customHeight="1">
      <c r="P345" s="148"/>
    </row>
    <row r="346" ht="15.75" customHeight="1">
      <c r="P346" s="148"/>
    </row>
    <row r="347" ht="15.75" customHeight="1">
      <c r="P347" s="148"/>
    </row>
    <row r="348" ht="15.75" customHeight="1">
      <c r="P348" s="148"/>
    </row>
    <row r="349" ht="15.75" customHeight="1">
      <c r="P349" s="148"/>
    </row>
    <row r="350" ht="15.75" customHeight="1">
      <c r="P350" s="148"/>
    </row>
    <row r="351" ht="15.75" customHeight="1">
      <c r="P351" s="148"/>
    </row>
    <row r="352" ht="15.75" customHeight="1">
      <c r="P352" s="148"/>
    </row>
    <row r="353" ht="15.75" customHeight="1">
      <c r="P353" s="148"/>
    </row>
    <row r="354" ht="15.75" customHeight="1">
      <c r="P354" s="148"/>
    </row>
    <row r="355" ht="15.75" customHeight="1">
      <c r="P355" s="148"/>
    </row>
    <row r="356" ht="15.75" customHeight="1">
      <c r="P356" s="148"/>
    </row>
    <row r="357" ht="15.75" customHeight="1">
      <c r="P357" s="148"/>
    </row>
    <row r="358" ht="15.75" customHeight="1">
      <c r="P358" s="148"/>
    </row>
    <row r="359" ht="15.75" customHeight="1">
      <c r="P359" s="148"/>
    </row>
    <row r="360" ht="15.75" customHeight="1">
      <c r="P360" s="148"/>
    </row>
    <row r="361" ht="15.75" customHeight="1">
      <c r="P361" s="148"/>
    </row>
    <row r="362" ht="15.75" customHeight="1">
      <c r="P362" s="148"/>
    </row>
    <row r="363" ht="15.75" customHeight="1">
      <c r="P363" s="148"/>
    </row>
    <row r="364" ht="15.75" customHeight="1">
      <c r="P364" s="148"/>
    </row>
    <row r="365" ht="15.75" customHeight="1">
      <c r="P365" s="148"/>
    </row>
    <row r="366" ht="15.75" customHeight="1">
      <c r="P366" s="148"/>
    </row>
    <row r="367" ht="15.75" customHeight="1">
      <c r="P367" s="148"/>
    </row>
    <row r="368" ht="15.75" customHeight="1">
      <c r="P368" s="148"/>
    </row>
    <row r="369" ht="15.75" customHeight="1">
      <c r="P369" s="148"/>
    </row>
    <row r="370" ht="15.75" customHeight="1">
      <c r="P370" s="148"/>
    </row>
    <row r="371" ht="15.75" customHeight="1">
      <c r="P371" s="148"/>
    </row>
    <row r="372" ht="15.75" customHeight="1">
      <c r="P372" s="148"/>
    </row>
    <row r="373" ht="15.75" customHeight="1">
      <c r="P373" s="148"/>
    </row>
    <row r="374" ht="15.75" customHeight="1">
      <c r="P374" s="148"/>
    </row>
    <row r="375" ht="15.75" customHeight="1">
      <c r="P375" s="148"/>
    </row>
    <row r="376" ht="15.75" customHeight="1">
      <c r="P376" s="148"/>
    </row>
    <row r="377" ht="15.75" customHeight="1">
      <c r="P377" s="148"/>
    </row>
    <row r="378" ht="15.75" customHeight="1">
      <c r="P378" s="148"/>
    </row>
    <row r="379" ht="15.75" customHeight="1">
      <c r="P379" s="148"/>
    </row>
    <row r="380" ht="15.75" customHeight="1">
      <c r="P380" s="148"/>
    </row>
    <row r="381" ht="15.75" customHeight="1">
      <c r="P381" s="148"/>
    </row>
    <row r="382" ht="15.75" customHeight="1">
      <c r="P382" s="148"/>
    </row>
    <row r="383" ht="15.75" customHeight="1">
      <c r="P383" s="148"/>
    </row>
    <row r="384" ht="15.75" customHeight="1">
      <c r="P384" s="148"/>
    </row>
    <row r="385" ht="15.75" customHeight="1">
      <c r="P385" s="148"/>
    </row>
    <row r="386" ht="15.75" customHeight="1">
      <c r="P386" s="148"/>
    </row>
    <row r="387" ht="15.75" customHeight="1">
      <c r="P387" s="148"/>
    </row>
    <row r="388" ht="15.75" customHeight="1">
      <c r="P388" s="148"/>
    </row>
    <row r="389" ht="15.75" customHeight="1">
      <c r="P389" s="148"/>
    </row>
    <row r="390" ht="15.75" customHeight="1">
      <c r="P390" s="148"/>
    </row>
    <row r="391" ht="15.75" customHeight="1">
      <c r="P391" s="148"/>
    </row>
    <row r="392" ht="15.75" customHeight="1">
      <c r="P392" s="148"/>
    </row>
    <row r="393" ht="15.75" customHeight="1">
      <c r="P393" s="148"/>
    </row>
    <row r="394" ht="15.75" customHeight="1">
      <c r="P394" s="148"/>
    </row>
    <row r="395" ht="15.75" customHeight="1">
      <c r="P395" s="148"/>
    </row>
    <row r="396" ht="15.75" customHeight="1">
      <c r="P396" s="148"/>
    </row>
    <row r="397" ht="15.75" customHeight="1">
      <c r="P397" s="148"/>
    </row>
    <row r="398" ht="15.75" customHeight="1">
      <c r="P398" s="148"/>
    </row>
    <row r="399" ht="15.75" customHeight="1">
      <c r="P399" s="148"/>
    </row>
    <row r="400" ht="15.75" customHeight="1">
      <c r="P400" s="148"/>
    </row>
    <row r="401" ht="15.75" customHeight="1">
      <c r="P401" s="148"/>
    </row>
    <row r="402" ht="15.75" customHeight="1">
      <c r="P402" s="148"/>
    </row>
    <row r="403" ht="15.75" customHeight="1">
      <c r="P403" s="148"/>
    </row>
    <row r="404" ht="15.75" customHeight="1">
      <c r="P404" s="148"/>
    </row>
    <row r="405" ht="15.75" customHeight="1">
      <c r="P405" s="148"/>
    </row>
    <row r="406" ht="15.75" customHeight="1">
      <c r="P406" s="148"/>
    </row>
    <row r="407" ht="15.75" customHeight="1">
      <c r="P407" s="148"/>
    </row>
    <row r="408" ht="15.75" customHeight="1">
      <c r="P408" s="148"/>
    </row>
    <row r="409" ht="15.75" customHeight="1">
      <c r="P409" s="148"/>
    </row>
    <row r="410" ht="15.75" customHeight="1">
      <c r="P410" s="148"/>
    </row>
    <row r="411" ht="15.75" customHeight="1">
      <c r="P411" s="148"/>
    </row>
    <row r="412" ht="15.75" customHeight="1">
      <c r="P412" s="148"/>
    </row>
    <row r="413" ht="15.75" customHeight="1">
      <c r="P413" s="148"/>
    </row>
    <row r="414" ht="15.75" customHeight="1">
      <c r="P414" s="148"/>
    </row>
    <row r="415" ht="15.75" customHeight="1">
      <c r="P415" s="148"/>
    </row>
    <row r="416" ht="15.75" customHeight="1">
      <c r="P416" s="148"/>
    </row>
    <row r="417" ht="15.75" customHeight="1">
      <c r="P417" s="148"/>
    </row>
    <row r="418" ht="15.75" customHeight="1">
      <c r="P418" s="148"/>
    </row>
    <row r="419" ht="15.75" customHeight="1">
      <c r="P419" s="148"/>
    </row>
    <row r="420" ht="15.75" customHeight="1">
      <c r="P420" s="148"/>
    </row>
    <row r="421" ht="15.75" customHeight="1">
      <c r="P421" s="148"/>
    </row>
    <row r="422" ht="15.75" customHeight="1">
      <c r="P422" s="148"/>
    </row>
    <row r="423" ht="15.75" customHeight="1">
      <c r="P423" s="148"/>
    </row>
    <row r="424" ht="15.75" customHeight="1">
      <c r="P424" s="148"/>
    </row>
    <row r="425" ht="15.75" customHeight="1">
      <c r="P425" s="148"/>
    </row>
    <row r="426" ht="15.75" customHeight="1">
      <c r="P426" s="148"/>
    </row>
    <row r="427" ht="15.75" customHeight="1">
      <c r="P427" s="148"/>
    </row>
    <row r="428" ht="15.75" customHeight="1">
      <c r="P428" s="148"/>
    </row>
    <row r="429" ht="15.75" customHeight="1">
      <c r="P429" s="148"/>
    </row>
    <row r="430" ht="15.75" customHeight="1">
      <c r="P430" s="148"/>
    </row>
    <row r="431" ht="15.75" customHeight="1">
      <c r="P431" s="148"/>
    </row>
    <row r="432" ht="15.75" customHeight="1">
      <c r="P432" s="148"/>
    </row>
    <row r="433" ht="15.75" customHeight="1">
      <c r="P433" s="148"/>
    </row>
    <row r="434" ht="15.75" customHeight="1">
      <c r="P434" s="148"/>
    </row>
    <row r="435" ht="15.75" customHeight="1">
      <c r="P435" s="148"/>
    </row>
    <row r="436" ht="15.75" customHeight="1">
      <c r="P436" s="148"/>
    </row>
    <row r="437" ht="15.75" customHeight="1">
      <c r="P437" s="148"/>
    </row>
    <row r="438" ht="15.75" customHeight="1">
      <c r="P438" s="148"/>
    </row>
    <row r="439" ht="15.75" customHeight="1">
      <c r="P439" s="148"/>
    </row>
    <row r="440" ht="15.75" customHeight="1">
      <c r="P440" s="148"/>
    </row>
    <row r="441" ht="15.75" customHeight="1">
      <c r="P441" s="148"/>
    </row>
    <row r="442" ht="15.75" customHeight="1">
      <c r="P442" s="148"/>
    </row>
    <row r="443" ht="15.75" customHeight="1">
      <c r="P443" s="148"/>
    </row>
    <row r="444" ht="15.75" customHeight="1">
      <c r="P444" s="148"/>
    </row>
    <row r="445" ht="15.75" customHeight="1">
      <c r="P445" s="148"/>
    </row>
    <row r="446" ht="15.75" customHeight="1">
      <c r="P446" s="148"/>
    </row>
    <row r="447" ht="15.75" customHeight="1">
      <c r="P447" s="148"/>
    </row>
    <row r="448" ht="15.75" customHeight="1">
      <c r="P448" s="148"/>
    </row>
    <row r="449" ht="15.75" customHeight="1">
      <c r="P449" s="148"/>
    </row>
    <row r="450" ht="15.75" customHeight="1">
      <c r="P450" s="148"/>
    </row>
    <row r="451" ht="15.75" customHeight="1">
      <c r="P451" s="148"/>
    </row>
    <row r="452" ht="15.75" customHeight="1">
      <c r="P452" s="148"/>
    </row>
    <row r="453" ht="15.75" customHeight="1">
      <c r="P453" s="148"/>
    </row>
    <row r="454" ht="15.75" customHeight="1">
      <c r="P454" s="148"/>
    </row>
    <row r="455" ht="15.75" customHeight="1">
      <c r="P455" s="148"/>
    </row>
    <row r="456" ht="15.75" customHeight="1">
      <c r="P456" s="148"/>
    </row>
    <row r="457" ht="15.75" customHeight="1">
      <c r="P457" s="148"/>
    </row>
    <row r="458" ht="15.75" customHeight="1">
      <c r="P458" s="148"/>
    </row>
    <row r="459" ht="15.75" customHeight="1">
      <c r="P459" s="148"/>
    </row>
    <row r="460" ht="15.75" customHeight="1">
      <c r="P460" s="148"/>
    </row>
    <row r="461" ht="15.75" customHeight="1">
      <c r="P461" s="148"/>
    </row>
    <row r="462" ht="15.75" customHeight="1">
      <c r="P462" s="148"/>
    </row>
    <row r="463" ht="15.75" customHeight="1">
      <c r="P463" s="148"/>
    </row>
    <row r="464" ht="15.75" customHeight="1">
      <c r="P464" s="148"/>
    </row>
    <row r="465" ht="15.75" customHeight="1">
      <c r="P465" s="148"/>
    </row>
    <row r="466" ht="15.75" customHeight="1">
      <c r="P466" s="148"/>
    </row>
    <row r="467" ht="15.75" customHeight="1">
      <c r="P467" s="148"/>
    </row>
    <row r="468" ht="15.75" customHeight="1">
      <c r="P468" s="148"/>
    </row>
    <row r="469" ht="15.75" customHeight="1">
      <c r="P469" s="148"/>
    </row>
    <row r="470" ht="15.75" customHeight="1">
      <c r="P470" s="148"/>
    </row>
    <row r="471" ht="15.75" customHeight="1">
      <c r="P471" s="148"/>
    </row>
    <row r="472" ht="15.75" customHeight="1">
      <c r="P472" s="148"/>
    </row>
    <row r="473" ht="15.75" customHeight="1">
      <c r="P473" s="148"/>
    </row>
    <row r="474" ht="15.75" customHeight="1">
      <c r="P474" s="148"/>
    </row>
    <row r="475" ht="15.75" customHeight="1">
      <c r="P475" s="148"/>
    </row>
    <row r="476" ht="15.75" customHeight="1">
      <c r="P476" s="148"/>
    </row>
    <row r="477" ht="15.75" customHeight="1">
      <c r="P477" s="148"/>
    </row>
    <row r="478" ht="15.75" customHeight="1">
      <c r="P478" s="148"/>
    </row>
    <row r="479" ht="15.75" customHeight="1">
      <c r="P479" s="148"/>
    </row>
    <row r="480" ht="15.75" customHeight="1">
      <c r="P480" s="148"/>
    </row>
    <row r="481" ht="15.75" customHeight="1">
      <c r="P481" s="148"/>
    </row>
    <row r="482" ht="15.75" customHeight="1">
      <c r="P482" s="148"/>
    </row>
    <row r="483" ht="15.75" customHeight="1">
      <c r="P483" s="148"/>
    </row>
    <row r="484" ht="15.75" customHeight="1">
      <c r="P484" s="148"/>
    </row>
    <row r="485" ht="15.75" customHeight="1">
      <c r="P485" s="148"/>
    </row>
    <row r="486" ht="15.75" customHeight="1">
      <c r="P486" s="148"/>
    </row>
    <row r="487" ht="15.75" customHeight="1">
      <c r="P487" s="148"/>
    </row>
    <row r="488" ht="15.75" customHeight="1">
      <c r="P488" s="148"/>
    </row>
    <row r="489" ht="15.75" customHeight="1">
      <c r="P489" s="148"/>
    </row>
    <row r="490" ht="15.75" customHeight="1">
      <c r="P490" s="148"/>
    </row>
    <row r="491" ht="15.75" customHeight="1">
      <c r="P491" s="148"/>
    </row>
    <row r="492" ht="15.75" customHeight="1">
      <c r="P492" s="148"/>
    </row>
    <row r="493" ht="15.75" customHeight="1">
      <c r="P493" s="148"/>
    </row>
    <row r="494" ht="15.75" customHeight="1">
      <c r="P494" s="148"/>
    </row>
    <row r="495" ht="15.75" customHeight="1">
      <c r="P495" s="148"/>
    </row>
    <row r="496" ht="15.75" customHeight="1">
      <c r="P496" s="148"/>
    </row>
    <row r="497" ht="15.75" customHeight="1">
      <c r="P497" s="148"/>
    </row>
    <row r="498" ht="15.75" customHeight="1">
      <c r="P498" s="148"/>
    </row>
    <row r="499" ht="15.75" customHeight="1">
      <c r="P499" s="148"/>
    </row>
    <row r="500" ht="15.75" customHeight="1">
      <c r="P500" s="148"/>
    </row>
    <row r="501" ht="15.75" customHeight="1">
      <c r="P501" s="148"/>
    </row>
    <row r="502" ht="15.75" customHeight="1">
      <c r="P502" s="148"/>
    </row>
    <row r="503" ht="15.75" customHeight="1">
      <c r="P503" s="148"/>
    </row>
    <row r="504" ht="15.75" customHeight="1">
      <c r="P504" s="148"/>
    </row>
    <row r="505" ht="15.75" customHeight="1">
      <c r="P505" s="148"/>
    </row>
    <row r="506" ht="15.75" customHeight="1">
      <c r="P506" s="148"/>
    </row>
    <row r="507" ht="15.75" customHeight="1">
      <c r="P507" s="148"/>
    </row>
    <row r="508" ht="15.75" customHeight="1">
      <c r="P508" s="148"/>
    </row>
    <row r="509" ht="15.75" customHeight="1">
      <c r="P509" s="148"/>
    </row>
    <row r="510" ht="15.75" customHeight="1">
      <c r="P510" s="148"/>
    </row>
    <row r="511" ht="15.75" customHeight="1">
      <c r="P511" s="148"/>
    </row>
    <row r="512" ht="15.75" customHeight="1">
      <c r="P512" s="148"/>
    </row>
    <row r="513" ht="15.75" customHeight="1">
      <c r="P513" s="148"/>
    </row>
    <row r="514" ht="15.75" customHeight="1">
      <c r="P514" s="148"/>
    </row>
    <row r="515" ht="15.75" customHeight="1">
      <c r="P515" s="148"/>
    </row>
    <row r="516" ht="15.75" customHeight="1">
      <c r="P516" s="148"/>
    </row>
    <row r="517" ht="15.75" customHeight="1">
      <c r="P517" s="148"/>
    </row>
    <row r="518" ht="15.75" customHeight="1">
      <c r="P518" s="148"/>
    </row>
    <row r="519" ht="15.75" customHeight="1">
      <c r="P519" s="148"/>
    </row>
    <row r="520" ht="15.75" customHeight="1">
      <c r="P520" s="148"/>
    </row>
    <row r="521" ht="15.75" customHeight="1">
      <c r="P521" s="148"/>
    </row>
    <row r="522" ht="15.75" customHeight="1">
      <c r="P522" s="148"/>
    </row>
    <row r="523" ht="15.75" customHeight="1">
      <c r="P523" s="148"/>
    </row>
    <row r="524" ht="15.75" customHeight="1">
      <c r="P524" s="148"/>
    </row>
    <row r="525" ht="15.75" customHeight="1">
      <c r="P525" s="148"/>
    </row>
    <row r="526" ht="15.75" customHeight="1">
      <c r="P526" s="148"/>
    </row>
    <row r="527" ht="15.75" customHeight="1">
      <c r="P527" s="148"/>
    </row>
    <row r="528" ht="15.75" customHeight="1">
      <c r="P528" s="148"/>
    </row>
    <row r="529" ht="15.75" customHeight="1">
      <c r="P529" s="148"/>
    </row>
    <row r="530" ht="15.75" customHeight="1">
      <c r="P530" s="148"/>
    </row>
    <row r="531" ht="15.75" customHeight="1">
      <c r="P531" s="148"/>
    </row>
    <row r="532" ht="15.75" customHeight="1">
      <c r="P532" s="148"/>
    </row>
    <row r="533" ht="15.75" customHeight="1">
      <c r="P533" s="148"/>
    </row>
    <row r="534" ht="15.75" customHeight="1">
      <c r="P534" s="148"/>
    </row>
    <row r="535" ht="15.75" customHeight="1">
      <c r="P535" s="148"/>
    </row>
    <row r="536" ht="15.75" customHeight="1">
      <c r="P536" s="148"/>
    </row>
    <row r="537" ht="15.75" customHeight="1">
      <c r="P537" s="148"/>
    </row>
    <row r="538" ht="15.75" customHeight="1">
      <c r="P538" s="148"/>
    </row>
    <row r="539" ht="15.75" customHeight="1">
      <c r="P539" s="148"/>
    </row>
    <row r="540" ht="15.75" customHeight="1">
      <c r="P540" s="148"/>
    </row>
    <row r="541" ht="15.75" customHeight="1">
      <c r="P541" s="148"/>
    </row>
    <row r="542" ht="15.75" customHeight="1">
      <c r="P542" s="148"/>
    </row>
    <row r="543" ht="15.75" customHeight="1">
      <c r="P543" s="148"/>
    </row>
    <row r="544" ht="15.75" customHeight="1">
      <c r="P544" s="148"/>
    </row>
    <row r="545" ht="15.75" customHeight="1">
      <c r="P545" s="148"/>
    </row>
    <row r="546" ht="15.75" customHeight="1">
      <c r="P546" s="148"/>
    </row>
    <row r="547" ht="15.75" customHeight="1">
      <c r="P547" s="148"/>
    </row>
    <row r="548" ht="15.75" customHeight="1">
      <c r="P548" s="148"/>
    </row>
    <row r="549" ht="15.75" customHeight="1">
      <c r="P549" s="148"/>
    </row>
    <row r="550" ht="15.75" customHeight="1">
      <c r="P550" s="148"/>
    </row>
    <row r="551" ht="15.75" customHeight="1">
      <c r="P551" s="148"/>
    </row>
    <row r="552" ht="15.75" customHeight="1">
      <c r="P552" s="148"/>
    </row>
    <row r="553" ht="15.75" customHeight="1">
      <c r="P553" s="148"/>
    </row>
    <row r="554" ht="15.75" customHeight="1">
      <c r="P554" s="148"/>
    </row>
    <row r="555" ht="15.75" customHeight="1">
      <c r="P555" s="148"/>
    </row>
    <row r="556" ht="15.75" customHeight="1">
      <c r="P556" s="148"/>
    </row>
    <row r="557" ht="15.75" customHeight="1">
      <c r="P557" s="148"/>
    </row>
    <row r="558" ht="15.75" customHeight="1">
      <c r="P558" s="148"/>
    </row>
    <row r="559" ht="15.75" customHeight="1">
      <c r="P559" s="148"/>
    </row>
    <row r="560" ht="15.75" customHeight="1">
      <c r="P560" s="148"/>
    </row>
    <row r="561" ht="15.75" customHeight="1">
      <c r="P561" s="148"/>
    </row>
    <row r="562" ht="15.75" customHeight="1">
      <c r="P562" s="148"/>
    </row>
    <row r="563" ht="15.75" customHeight="1">
      <c r="P563" s="148"/>
    </row>
    <row r="564" ht="15.75" customHeight="1">
      <c r="P564" s="148"/>
    </row>
    <row r="565" ht="15.75" customHeight="1">
      <c r="P565" s="148"/>
    </row>
    <row r="566" ht="15.75" customHeight="1">
      <c r="P566" s="148"/>
    </row>
    <row r="567" ht="15.75" customHeight="1">
      <c r="P567" s="148"/>
    </row>
    <row r="568" ht="15.75" customHeight="1">
      <c r="P568" s="148"/>
    </row>
    <row r="569" ht="15.75" customHeight="1">
      <c r="P569" s="148"/>
    </row>
    <row r="570" ht="15.75" customHeight="1">
      <c r="P570" s="148"/>
    </row>
    <row r="571" ht="15.75" customHeight="1">
      <c r="P571" s="148"/>
    </row>
    <row r="572" ht="15.75" customHeight="1">
      <c r="P572" s="148"/>
    </row>
    <row r="573" ht="15.75" customHeight="1">
      <c r="P573" s="148"/>
    </row>
    <row r="574" ht="15.75" customHeight="1">
      <c r="P574" s="148"/>
    </row>
    <row r="575" ht="15.75" customHeight="1">
      <c r="P575" s="148"/>
    </row>
    <row r="576" ht="15.75" customHeight="1">
      <c r="P576" s="148"/>
    </row>
    <row r="577" ht="15.75" customHeight="1">
      <c r="P577" s="148"/>
    </row>
    <row r="578" ht="15.75" customHeight="1">
      <c r="P578" s="148"/>
    </row>
    <row r="579" ht="15.75" customHeight="1">
      <c r="P579" s="148"/>
    </row>
    <row r="580" ht="15.75" customHeight="1">
      <c r="P580" s="148"/>
    </row>
    <row r="581" ht="15.75" customHeight="1">
      <c r="P581" s="148"/>
    </row>
    <row r="582" ht="15.75" customHeight="1">
      <c r="P582" s="148"/>
    </row>
    <row r="583" ht="15.75" customHeight="1">
      <c r="P583" s="148"/>
    </row>
    <row r="584" ht="15.75" customHeight="1">
      <c r="P584" s="148"/>
    </row>
    <row r="585" ht="15.75" customHeight="1">
      <c r="P585" s="148"/>
    </row>
    <row r="586" ht="15.75" customHeight="1">
      <c r="P586" s="148"/>
    </row>
    <row r="587" ht="15.75" customHeight="1">
      <c r="P587" s="148"/>
    </row>
    <row r="588" ht="15.75" customHeight="1">
      <c r="P588" s="148"/>
    </row>
    <row r="589" ht="15.75" customHeight="1">
      <c r="P589" s="148"/>
    </row>
    <row r="590" ht="15.75" customHeight="1">
      <c r="P590" s="148"/>
    </row>
    <row r="591" ht="15.75" customHeight="1">
      <c r="P591" s="148"/>
    </row>
    <row r="592" ht="15.75" customHeight="1">
      <c r="P592" s="148"/>
    </row>
    <row r="593" ht="15.75" customHeight="1">
      <c r="P593" s="148"/>
    </row>
    <row r="594" ht="15.75" customHeight="1">
      <c r="P594" s="148"/>
    </row>
    <row r="595" ht="15.75" customHeight="1">
      <c r="P595" s="148"/>
    </row>
    <row r="596" ht="15.75" customHeight="1">
      <c r="P596" s="148"/>
    </row>
    <row r="597" ht="15.75" customHeight="1">
      <c r="P597" s="148"/>
    </row>
    <row r="598" ht="15.75" customHeight="1">
      <c r="P598" s="148"/>
    </row>
    <row r="599" ht="15.75" customHeight="1">
      <c r="P599" s="148"/>
    </row>
    <row r="600" ht="15.75" customHeight="1">
      <c r="P600" s="148"/>
    </row>
    <row r="601" ht="15.75" customHeight="1">
      <c r="P601" s="148"/>
    </row>
    <row r="602" ht="15.75" customHeight="1">
      <c r="P602" s="148"/>
    </row>
    <row r="603" ht="15.75" customHeight="1">
      <c r="P603" s="148"/>
    </row>
    <row r="604" ht="15.75" customHeight="1">
      <c r="P604" s="148"/>
    </row>
    <row r="605" ht="15.75" customHeight="1">
      <c r="P605" s="148"/>
    </row>
    <row r="606" ht="15.75" customHeight="1">
      <c r="P606" s="148"/>
    </row>
    <row r="607" ht="15.75" customHeight="1">
      <c r="P607" s="148"/>
    </row>
    <row r="608" ht="15.75" customHeight="1">
      <c r="P608" s="148"/>
    </row>
    <row r="609" ht="15.75" customHeight="1">
      <c r="P609" s="148"/>
    </row>
    <row r="610" ht="15.75" customHeight="1">
      <c r="P610" s="148"/>
    </row>
    <row r="611" ht="15.75" customHeight="1">
      <c r="P611" s="148"/>
    </row>
    <row r="612" ht="15.75" customHeight="1">
      <c r="P612" s="148"/>
    </row>
    <row r="613" ht="15.75" customHeight="1">
      <c r="P613" s="148"/>
    </row>
    <row r="614" ht="15.75" customHeight="1">
      <c r="P614" s="148"/>
    </row>
    <row r="615" ht="15.75" customHeight="1">
      <c r="P615" s="148"/>
    </row>
    <row r="616" ht="15.75" customHeight="1">
      <c r="P616" s="148"/>
    </row>
    <row r="617" ht="15.75" customHeight="1">
      <c r="P617" s="148"/>
    </row>
    <row r="618" ht="15.75" customHeight="1">
      <c r="P618" s="148"/>
    </row>
    <row r="619" ht="15.75" customHeight="1">
      <c r="P619" s="148"/>
    </row>
    <row r="620" ht="15.75" customHeight="1">
      <c r="P620" s="148"/>
    </row>
    <row r="621" ht="15.75" customHeight="1">
      <c r="P621" s="148"/>
    </row>
    <row r="622" ht="15.75" customHeight="1">
      <c r="P622" s="148"/>
    </row>
    <row r="623" ht="15.75" customHeight="1">
      <c r="P623" s="148"/>
    </row>
    <row r="624" ht="15.75" customHeight="1">
      <c r="P624" s="148"/>
    </row>
    <row r="625" ht="15.75" customHeight="1">
      <c r="P625" s="148"/>
    </row>
    <row r="626" ht="15.75" customHeight="1">
      <c r="P626" s="148"/>
    </row>
    <row r="627" ht="15.75" customHeight="1">
      <c r="P627" s="148"/>
    </row>
    <row r="628" ht="15.75" customHeight="1">
      <c r="P628" s="148"/>
    </row>
    <row r="629" ht="15.75" customHeight="1">
      <c r="P629" s="148"/>
    </row>
    <row r="630" ht="15.75" customHeight="1">
      <c r="P630" s="148"/>
    </row>
    <row r="631" ht="15.75" customHeight="1">
      <c r="P631" s="148"/>
    </row>
    <row r="632" ht="15.75" customHeight="1">
      <c r="P632" s="148"/>
    </row>
    <row r="633" ht="15.75" customHeight="1">
      <c r="P633" s="148"/>
    </row>
    <row r="634" ht="15.75" customHeight="1">
      <c r="P634" s="148"/>
    </row>
    <row r="635" ht="15.75" customHeight="1">
      <c r="P635" s="148"/>
    </row>
    <row r="636" ht="15.75" customHeight="1">
      <c r="P636" s="148"/>
    </row>
    <row r="637" ht="15.75" customHeight="1">
      <c r="P637" s="148"/>
    </row>
    <row r="638" ht="15.75" customHeight="1">
      <c r="P638" s="148"/>
    </row>
    <row r="639" ht="15.75" customHeight="1">
      <c r="P639" s="148"/>
    </row>
    <row r="640" ht="15.75" customHeight="1">
      <c r="P640" s="148"/>
    </row>
    <row r="641" ht="15.75" customHeight="1">
      <c r="P641" s="148"/>
    </row>
    <row r="642" ht="15.75" customHeight="1">
      <c r="P642" s="148"/>
    </row>
    <row r="643" ht="15.75" customHeight="1">
      <c r="P643" s="148"/>
    </row>
    <row r="644" ht="15.75" customHeight="1">
      <c r="P644" s="148"/>
    </row>
    <row r="645" ht="15.75" customHeight="1">
      <c r="P645" s="148"/>
    </row>
    <row r="646" ht="15.75" customHeight="1">
      <c r="P646" s="148"/>
    </row>
    <row r="647" ht="15.75" customHeight="1">
      <c r="P647" s="148"/>
    </row>
    <row r="648" ht="15.75" customHeight="1">
      <c r="P648" s="148"/>
    </row>
    <row r="649" ht="15.75" customHeight="1">
      <c r="P649" s="148"/>
    </row>
    <row r="650" ht="15.75" customHeight="1">
      <c r="P650" s="148"/>
    </row>
    <row r="651" ht="15.75" customHeight="1">
      <c r="P651" s="148"/>
    </row>
    <row r="652" ht="15.75" customHeight="1">
      <c r="P652" s="148"/>
    </row>
    <row r="653" ht="15.75" customHeight="1">
      <c r="P653" s="148"/>
    </row>
    <row r="654" ht="15.75" customHeight="1">
      <c r="P654" s="148"/>
    </row>
    <row r="655" ht="15.75" customHeight="1">
      <c r="P655" s="148"/>
    </row>
    <row r="656" ht="15.75" customHeight="1">
      <c r="P656" s="148"/>
    </row>
    <row r="657" ht="15.75" customHeight="1">
      <c r="P657" s="148"/>
    </row>
    <row r="658" ht="15.75" customHeight="1">
      <c r="P658" s="148"/>
    </row>
    <row r="659" ht="15.75" customHeight="1">
      <c r="P659" s="148"/>
    </row>
    <row r="660" ht="15.75" customHeight="1">
      <c r="P660" s="148"/>
    </row>
    <row r="661" ht="15.75" customHeight="1">
      <c r="P661" s="148"/>
    </row>
    <row r="662" ht="15.75" customHeight="1">
      <c r="P662" s="148"/>
    </row>
    <row r="663" ht="15.75" customHeight="1">
      <c r="P663" s="148"/>
    </row>
    <row r="664" ht="15.75" customHeight="1">
      <c r="P664" s="148"/>
    </row>
    <row r="665" ht="15.75" customHeight="1">
      <c r="P665" s="148"/>
    </row>
    <row r="666" ht="15.75" customHeight="1">
      <c r="P666" s="148"/>
    </row>
    <row r="667" ht="15.75" customHeight="1">
      <c r="P667" s="148"/>
    </row>
    <row r="668" ht="15.75" customHeight="1">
      <c r="P668" s="148"/>
    </row>
    <row r="669" ht="15.75" customHeight="1">
      <c r="P669" s="148"/>
    </row>
    <row r="670" ht="15.75" customHeight="1">
      <c r="P670" s="148"/>
    </row>
    <row r="671" ht="15.75" customHeight="1">
      <c r="P671" s="148"/>
    </row>
    <row r="672" ht="15.75" customHeight="1">
      <c r="P672" s="148"/>
    </row>
    <row r="673" ht="15.75" customHeight="1">
      <c r="P673" s="148"/>
    </row>
    <row r="674" ht="15.75" customHeight="1">
      <c r="P674" s="148"/>
    </row>
    <row r="675" ht="15.75" customHeight="1">
      <c r="P675" s="148"/>
    </row>
    <row r="676" ht="15.75" customHeight="1">
      <c r="P676" s="148"/>
    </row>
    <row r="677" ht="15.75" customHeight="1">
      <c r="P677" s="148"/>
    </row>
    <row r="678" ht="15.75" customHeight="1">
      <c r="P678" s="148"/>
    </row>
    <row r="679" ht="15.75" customHeight="1">
      <c r="P679" s="148"/>
    </row>
    <row r="680" ht="15.75" customHeight="1">
      <c r="P680" s="148"/>
    </row>
    <row r="681" ht="15.75" customHeight="1">
      <c r="P681" s="148"/>
    </row>
    <row r="682" ht="15.75" customHeight="1">
      <c r="P682" s="148"/>
    </row>
    <row r="683" ht="15.75" customHeight="1">
      <c r="P683" s="148"/>
    </row>
    <row r="684" ht="15.75" customHeight="1">
      <c r="P684" s="148"/>
    </row>
    <row r="685" ht="15.75" customHeight="1">
      <c r="P685" s="148"/>
    </row>
    <row r="686" ht="15.75" customHeight="1">
      <c r="P686" s="148"/>
    </row>
    <row r="687" ht="15.75" customHeight="1">
      <c r="P687" s="148"/>
    </row>
    <row r="688" ht="15.75" customHeight="1">
      <c r="P688" s="148"/>
    </row>
    <row r="689" ht="15.75" customHeight="1">
      <c r="P689" s="148"/>
    </row>
    <row r="690" ht="15.75" customHeight="1">
      <c r="P690" s="148"/>
    </row>
    <row r="691" ht="15.75" customHeight="1">
      <c r="P691" s="148"/>
    </row>
    <row r="692" ht="15.75" customHeight="1">
      <c r="P692" s="148"/>
    </row>
    <row r="693" ht="15.75" customHeight="1">
      <c r="P693" s="148"/>
    </row>
    <row r="694" ht="15.75" customHeight="1">
      <c r="P694" s="148"/>
    </row>
    <row r="695" ht="15.75" customHeight="1">
      <c r="P695" s="148"/>
    </row>
    <row r="696" ht="15.75" customHeight="1">
      <c r="P696" s="148"/>
    </row>
    <row r="697" ht="15.75" customHeight="1">
      <c r="P697" s="148"/>
    </row>
    <row r="698" ht="15.75" customHeight="1">
      <c r="P698" s="148"/>
    </row>
    <row r="699" ht="15.75" customHeight="1">
      <c r="P699" s="148"/>
    </row>
    <row r="700" ht="15.75" customHeight="1">
      <c r="P700" s="148"/>
    </row>
    <row r="701" ht="15.75" customHeight="1">
      <c r="P701" s="148"/>
    </row>
    <row r="702" ht="15.75" customHeight="1">
      <c r="P702" s="148"/>
    </row>
    <row r="703" ht="15.75" customHeight="1">
      <c r="P703" s="148"/>
    </row>
    <row r="704" ht="15.75" customHeight="1">
      <c r="P704" s="148"/>
    </row>
    <row r="705" ht="15.75" customHeight="1">
      <c r="P705" s="148"/>
    </row>
    <row r="706" ht="15.75" customHeight="1">
      <c r="P706" s="148"/>
    </row>
    <row r="707" ht="15.75" customHeight="1">
      <c r="P707" s="148"/>
    </row>
    <row r="708" ht="15.75" customHeight="1">
      <c r="P708" s="148"/>
    </row>
    <row r="709" ht="15.75" customHeight="1">
      <c r="P709" s="148"/>
    </row>
    <row r="710" ht="15.75" customHeight="1">
      <c r="P710" s="148"/>
    </row>
    <row r="711" ht="15.75" customHeight="1">
      <c r="P711" s="148"/>
    </row>
    <row r="712" ht="15.75" customHeight="1">
      <c r="P712" s="148"/>
    </row>
    <row r="713" ht="15.75" customHeight="1">
      <c r="P713" s="148"/>
    </row>
    <row r="714" ht="15.75" customHeight="1">
      <c r="P714" s="148"/>
    </row>
    <row r="715" ht="15.75" customHeight="1">
      <c r="P715" s="148"/>
    </row>
    <row r="716" ht="15.75" customHeight="1">
      <c r="P716" s="148"/>
    </row>
    <row r="717" ht="15.75" customHeight="1">
      <c r="P717" s="148"/>
    </row>
    <row r="718" ht="15.75" customHeight="1">
      <c r="P718" s="148"/>
    </row>
    <row r="719" ht="15.75" customHeight="1">
      <c r="P719" s="148"/>
    </row>
    <row r="720" ht="15.75" customHeight="1">
      <c r="P720" s="148"/>
    </row>
    <row r="721" ht="15.75" customHeight="1">
      <c r="P721" s="148"/>
    </row>
    <row r="722" ht="15.75" customHeight="1">
      <c r="P722" s="148"/>
    </row>
    <row r="723" ht="15.75" customHeight="1">
      <c r="P723" s="148"/>
    </row>
    <row r="724" ht="15.75" customHeight="1">
      <c r="P724" s="148"/>
    </row>
    <row r="725" ht="15.75" customHeight="1">
      <c r="P725" s="148"/>
    </row>
    <row r="726" ht="15.75" customHeight="1">
      <c r="P726" s="148"/>
    </row>
    <row r="727" ht="15.75" customHeight="1">
      <c r="P727" s="148"/>
    </row>
    <row r="728" ht="15.75" customHeight="1">
      <c r="P728" s="148"/>
    </row>
    <row r="729" ht="15.75" customHeight="1">
      <c r="P729" s="148"/>
    </row>
    <row r="730" ht="15.75" customHeight="1">
      <c r="P730" s="148"/>
    </row>
    <row r="731" ht="15.75" customHeight="1">
      <c r="P731" s="148"/>
    </row>
    <row r="732" ht="15.75" customHeight="1">
      <c r="P732" s="148"/>
    </row>
    <row r="733" ht="15.75" customHeight="1">
      <c r="P733" s="148"/>
    </row>
    <row r="734" ht="15.75" customHeight="1">
      <c r="P734" s="148"/>
    </row>
    <row r="735" ht="15.75" customHeight="1">
      <c r="P735" s="148"/>
    </row>
    <row r="736" ht="15.75" customHeight="1">
      <c r="P736" s="148"/>
    </row>
    <row r="737" ht="15.75" customHeight="1">
      <c r="P737" s="148"/>
    </row>
    <row r="738" ht="15.75" customHeight="1">
      <c r="P738" s="148"/>
    </row>
    <row r="739" ht="15.75" customHeight="1">
      <c r="P739" s="148"/>
    </row>
    <row r="740" ht="15.75" customHeight="1">
      <c r="P740" s="148"/>
    </row>
    <row r="741" ht="15.75" customHeight="1">
      <c r="P741" s="148"/>
    </row>
    <row r="742" ht="15.75" customHeight="1">
      <c r="P742" s="148"/>
    </row>
    <row r="743" ht="15.75" customHeight="1">
      <c r="P743" s="148"/>
    </row>
    <row r="744" ht="15.75" customHeight="1">
      <c r="P744" s="148"/>
    </row>
    <row r="745" ht="15.75" customHeight="1">
      <c r="P745" s="148"/>
    </row>
    <row r="746" ht="15.75" customHeight="1">
      <c r="P746" s="148"/>
    </row>
    <row r="747" ht="15.75" customHeight="1">
      <c r="P747" s="148"/>
    </row>
    <row r="748" ht="15.75" customHeight="1">
      <c r="P748" s="148"/>
    </row>
    <row r="749" ht="15.75" customHeight="1">
      <c r="P749" s="148"/>
    </row>
    <row r="750" ht="15.75" customHeight="1">
      <c r="P750" s="148"/>
    </row>
    <row r="751" ht="15.75" customHeight="1">
      <c r="P751" s="148"/>
    </row>
    <row r="752" ht="15.75" customHeight="1">
      <c r="P752" s="148"/>
    </row>
    <row r="753" ht="15.75" customHeight="1">
      <c r="P753" s="148"/>
    </row>
    <row r="754" ht="15.75" customHeight="1">
      <c r="P754" s="148"/>
    </row>
    <row r="755" ht="15.75" customHeight="1">
      <c r="P755" s="148"/>
    </row>
    <row r="756" ht="15.75" customHeight="1">
      <c r="P756" s="148"/>
    </row>
    <row r="757" ht="15.75" customHeight="1">
      <c r="P757" s="148"/>
    </row>
    <row r="758" ht="15.75" customHeight="1">
      <c r="P758" s="148"/>
    </row>
    <row r="759" ht="15.75" customHeight="1">
      <c r="P759" s="148"/>
    </row>
    <row r="760" ht="15.75" customHeight="1">
      <c r="P760" s="148"/>
    </row>
    <row r="761" ht="15.75" customHeight="1">
      <c r="P761" s="148"/>
    </row>
    <row r="762" ht="15.75" customHeight="1">
      <c r="P762" s="148"/>
    </row>
    <row r="763" ht="15.75" customHeight="1">
      <c r="P763" s="148"/>
    </row>
    <row r="764" ht="15.75" customHeight="1">
      <c r="P764" s="148"/>
    </row>
    <row r="765" ht="15.75" customHeight="1">
      <c r="P765" s="148"/>
    </row>
    <row r="766" ht="15.75" customHeight="1">
      <c r="P766" s="148"/>
    </row>
    <row r="767" ht="15.75" customHeight="1">
      <c r="P767" s="148"/>
    </row>
    <row r="768" ht="15.75" customHeight="1">
      <c r="P768" s="148"/>
    </row>
    <row r="769" ht="15.75" customHeight="1">
      <c r="P769" s="148"/>
    </row>
    <row r="770" ht="15.75" customHeight="1">
      <c r="P770" s="148"/>
    </row>
    <row r="771" ht="15.75" customHeight="1">
      <c r="P771" s="148"/>
    </row>
    <row r="772" ht="15.75" customHeight="1">
      <c r="P772" s="148"/>
    </row>
    <row r="773" ht="15.75" customHeight="1">
      <c r="P773" s="148"/>
    </row>
    <row r="774" ht="15.75" customHeight="1">
      <c r="P774" s="148"/>
    </row>
    <row r="775" ht="15.75" customHeight="1">
      <c r="P775" s="148"/>
    </row>
    <row r="776" ht="15.75" customHeight="1">
      <c r="P776" s="148"/>
    </row>
    <row r="777" ht="15.75" customHeight="1">
      <c r="P777" s="148"/>
    </row>
    <row r="778" ht="15.75" customHeight="1">
      <c r="P778" s="148"/>
    </row>
    <row r="779" ht="15.75" customHeight="1">
      <c r="P779" s="148"/>
    </row>
    <row r="780" ht="15.75" customHeight="1">
      <c r="P780" s="148"/>
    </row>
    <row r="781" ht="15.75" customHeight="1">
      <c r="P781" s="148"/>
    </row>
    <row r="782" ht="15.75" customHeight="1">
      <c r="P782" s="148"/>
    </row>
    <row r="783" ht="15.75" customHeight="1">
      <c r="P783" s="148"/>
    </row>
    <row r="784" ht="15.75" customHeight="1">
      <c r="P784" s="148"/>
    </row>
    <row r="785" ht="15.75" customHeight="1">
      <c r="P785" s="148"/>
    </row>
    <row r="786" ht="15.75" customHeight="1">
      <c r="P786" s="148"/>
    </row>
    <row r="787" ht="15.75" customHeight="1">
      <c r="P787" s="148"/>
    </row>
    <row r="788" ht="15.75" customHeight="1">
      <c r="P788" s="148"/>
    </row>
    <row r="789" ht="15.75" customHeight="1">
      <c r="P789" s="148"/>
    </row>
    <row r="790" ht="15.75" customHeight="1">
      <c r="P790" s="148"/>
    </row>
    <row r="791" ht="15.75" customHeight="1">
      <c r="P791" s="148"/>
    </row>
    <row r="792" ht="15.75" customHeight="1">
      <c r="P792" s="148"/>
    </row>
    <row r="793" ht="15.75" customHeight="1">
      <c r="P793" s="148"/>
    </row>
    <row r="794" ht="15.75" customHeight="1">
      <c r="P794" s="148"/>
    </row>
    <row r="795" ht="15.75" customHeight="1">
      <c r="P795" s="148"/>
    </row>
    <row r="796" ht="15.75" customHeight="1">
      <c r="P796" s="148"/>
    </row>
    <row r="797" ht="15.75" customHeight="1">
      <c r="P797" s="148"/>
    </row>
    <row r="798" ht="15.75" customHeight="1">
      <c r="P798" s="148"/>
    </row>
    <row r="799" ht="15.75" customHeight="1">
      <c r="P799" s="148"/>
    </row>
    <row r="800" ht="15.75" customHeight="1">
      <c r="P800" s="148"/>
    </row>
    <row r="801" ht="15.75" customHeight="1">
      <c r="P801" s="148"/>
    </row>
    <row r="802" ht="15.75" customHeight="1">
      <c r="P802" s="148"/>
    </row>
    <row r="803" ht="15.75" customHeight="1">
      <c r="P803" s="148"/>
    </row>
    <row r="804" ht="15.75" customHeight="1">
      <c r="P804" s="148"/>
    </row>
    <row r="805" ht="15.75" customHeight="1">
      <c r="P805" s="148"/>
    </row>
    <row r="806" ht="15.75" customHeight="1">
      <c r="P806" s="148"/>
    </row>
    <row r="807" ht="15.75" customHeight="1">
      <c r="P807" s="148"/>
    </row>
    <row r="808" ht="15.75" customHeight="1">
      <c r="P808" s="148"/>
    </row>
    <row r="809" ht="15.75" customHeight="1">
      <c r="P809" s="148"/>
    </row>
    <row r="810" ht="15.75" customHeight="1">
      <c r="P810" s="148"/>
    </row>
    <row r="811" ht="15.75" customHeight="1">
      <c r="P811" s="148"/>
    </row>
    <row r="812" ht="15.75" customHeight="1">
      <c r="P812" s="148"/>
    </row>
    <row r="813" ht="15.75" customHeight="1">
      <c r="P813" s="148"/>
    </row>
    <row r="814" ht="15.75" customHeight="1">
      <c r="P814" s="148"/>
    </row>
    <row r="815" ht="15.75" customHeight="1">
      <c r="P815" s="148"/>
    </row>
    <row r="816" ht="15.75" customHeight="1">
      <c r="P816" s="148"/>
    </row>
    <row r="817" ht="15.75" customHeight="1">
      <c r="P817" s="148"/>
    </row>
    <row r="818" ht="15.75" customHeight="1">
      <c r="P818" s="148"/>
    </row>
    <row r="819" ht="15.75" customHeight="1">
      <c r="P819" s="148"/>
    </row>
    <row r="820" ht="15.75" customHeight="1">
      <c r="P820" s="148"/>
    </row>
    <row r="821" ht="15.75" customHeight="1">
      <c r="P821" s="148"/>
    </row>
    <row r="822" ht="15.75" customHeight="1">
      <c r="P822" s="148"/>
    </row>
    <row r="823" ht="15.75" customHeight="1">
      <c r="P823" s="148"/>
    </row>
    <row r="824" ht="15.75" customHeight="1">
      <c r="P824" s="148"/>
    </row>
    <row r="825" ht="15.75" customHeight="1">
      <c r="P825" s="148"/>
    </row>
    <row r="826" ht="15.75" customHeight="1">
      <c r="P826" s="148"/>
    </row>
    <row r="827" ht="15.75" customHeight="1">
      <c r="P827" s="148"/>
    </row>
    <row r="828" ht="15.75" customHeight="1">
      <c r="P828" s="148"/>
    </row>
    <row r="829" ht="15.75" customHeight="1">
      <c r="P829" s="148"/>
    </row>
    <row r="830" ht="15.75" customHeight="1">
      <c r="P830" s="148"/>
    </row>
    <row r="831" ht="15.75" customHeight="1">
      <c r="P831" s="148"/>
    </row>
    <row r="832" ht="15.75" customHeight="1">
      <c r="P832" s="148"/>
    </row>
    <row r="833" ht="15.75" customHeight="1">
      <c r="P833" s="148"/>
    </row>
    <row r="834" ht="15.75" customHeight="1">
      <c r="P834" s="148"/>
    </row>
    <row r="835" ht="15.75" customHeight="1">
      <c r="P835" s="148"/>
    </row>
    <row r="836" ht="15.75" customHeight="1">
      <c r="P836" s="148"/>
    </row>
    <row r="837" ht="15.75" customHeight="1">
      <c r="P837" s="148"/>
    </row>
    <row r="838" ht="15.75" customHeight="1">
      <c r="P838" s="148"/>
    </row>
    <row r="839" ht="15.75" customHeight="1">
      <c r="P839" s="148"/>
    </row>
    <row r="840" ht="15.75" customHeight="1">
      <c r="P840" s="148"/>
    </row>
    <row r="841" ht="15.75" customHeight="1">
      <c r="P841" s="148"/>
    </row>
    <row r="842" ht="15.75" customHeight="1">
      <c r="P842" s="148"/>
    </row>
    <row r="843" ht="15.75" customHeight="1">
      <c r="P843" s="148"/>
    </row>
    <row r="844" ht="15.75" customHeight="1">
      <c r="P844" s="148"/>
    </row>
    <row r="845" ht="15.75" customHeight="1">
      <c r="P845" s="148"/>
    </row>
    <row r="846" ht="15.75" customHeight="1">
      <c r="P846" s="148"/>
    </row>
    <row r="847" ht="15.75" customHeight="1">
      <c r="P847" s="148"/>
    </row>
    <row r="848" ht="15.75" customHeight="1">
      <c r="P848" s="148"/>
    </row>
    <row r="849" ht="15.75" customHeight="1">
      <c r="P849" s="148"/>
    </row>
    <row r="850" ht="15.75" customHeight="1">
      <c r="P850" s="148"/>
    </row>
    <row r="851" ht="15.75" customHeight="1">
      <c r="P851" s="148"/>
    </row>
    <row r="852" ht="15.75" customHeight="1">
      <c r="P852" s="148"/>
    </row>
    <row r="853" ht="15.75" customHeight="1">
      <c r="P853" s="148"/>
    </row>
    <row r="854" ht="15.75" customHeight="1">
      <c r="P854" s="148"/>
    </row>
    <row r="855" ht="15.75" customHeight="1">
      <c r="P855" s="148"/>
    </row>
    <row r="856" ht="15.75" customHeight="1">
      <c r="P856" s="148"/>
    </row>
    <row r="857" ht="15.75" customHeight="1">
      <c r="P857" s="148"/>
    </row>
    <row r="858" ht="15.75" customHeight="1">
      <c r="P858" s="148"/>
    </row>
    <row r="859" ht="15.75" customHeight="1">
      <c r="P859" s="148"/>
    </row>
    <row r="860" ht="15.75" customHeight="1">
      <c r="P860" s="148"/>
    </row>
    <row r="861" ht="15.75" customHeight="1">
      <c r="P861" s="148"/>
    </row>
    <row r="862" ht="15.75" customHeight="1">
      <c r="P862" s="148"/>
    </row>
    <row r="863" ht="15.75" customHeight="1">
      <c r="P863" s="148"/>
    </row>
    <row r="864" ht="15.75" customHeight="1">
      <c r="P864" s="148"/>
    </row>
    <row r="865" ht="15.75" customHeight="1">
      <c r="P865" s="148"/>
    </row>
    <row r="866" ht="15.75" customHeight="1">
      <c r="P866" s="148"/>
    </row>
    <row r="867" ht="15.75" customHeight="1">
      <c r="P867" s="148"/>
    </row>
    <row r="868" ht="15.75" customHeight="1">
      <c r="P868" s="148"/>
    </row>
    <row r="869" ht="15.75" customHeight="1">
      <c r="P869" s="148"/>
    </row>
    <row r="870" ht="15.75" customHeight="1">
      <c r="P870" s="148"/>
    </row>
    <row r="871" ht="15.75" customHeight="1">
      <c r="P871" s="148"/>
    </row>
    <row r="872" ht="15.75" customHeight="1">
      <c r="P872" s="148"/>
    </row>
    <row r="873" ht="15.75" customHeight="1">
      <c r="P873" s="148"/>
    </row>
    <row r="874" ht="15.75" customHeight="1">
      <c r="P874" s="148"/>
    </row>
    <row r="875" ht="15.75" customHeight="1">
      <c r="P875" s="148"/>
    </row>
    <row r="876" ht="15.75" customHeight="1">
      <c r="P876" s="148"/>
    </row>
    <row r="877" ht="15.75" customHeight="1">
      <c r="P877" s="148"/>
    </row>
    <row r="878" ht="15.75" customHeight="1">
      <c r="P878" s="148"/>
    </row>
    <row r="879" ht="15.75" customHeight="1">
      <c r="P879" s="148"/>
    </row>
    <row r="880" ht="15.75" customHeight="1">
      <c r="P880" s="148"/>
    </row>
    <row r="881" ht="15.75" customHeight="1">
      <c r="P881" s="148"/>
    </row>
    <row r="882" ht="15.75" customHeight="1">
      <c r="P882" s="148"/>
    </row>
    <row r="883" ht="15.75" customHeight="1">
      <c r="P883" s="148"/>
    </row>
    <row r="884" ht="15.75" customHeight="1">
      <c r="P884" s="148"/>
    </row>
    <row r="885" ht="15.75" customHeight="1">
      <c r="P885" s="148"/>
    </row>
    <row r="886" ht="15.75" customHeight="1">
      <c r="P886" s="148"/>
    </row>
    <row r="887" ht="15.75" customHeight="1">
      <c r="P887" s="148"/>
    </row>
    <row r="888" ht="15.75" customHeight="1">
      <c r="P888" s="148"/>
    </row>
    <row r="889" ht="15.75" customHeight="1">
      <c r="P889" s="148"/>
    </row>
    <row r="890" ht="15.75" customHeight="1">
      <c r="P890" s="148"/>
    </row>
    <row r="891" ht="15.75" customHeight="1">
      <c r="P891" s="148"/>
    </row>
    <row r="892" ht="15.75" customHeight="1">
      <c r="P892" s="148"/>
    </row>
    <row r="893" ht="15.75" customHeight="1">
      <c r="P893" s="148"/>
    </row>
    <row r="894" ht="15.75" customHeight="1">
      <c r="P894" s="148"/>
    </row>
    <row r="895" ht="15.75" customHeight="1">
      <c r="P895" s="148"/>
    </row>
    <row r="896" ht="15.75" customHeight="1">
      <c r="P896" s="148"/>
    </row>
    <row r="897" ht="15.75" customHeight="1">
      <c r="P897" s="148"/>
    </row>
    <row r="898" ht="15.75" customHeight="1">
      <c r="P898" s="148"/>
    </row>
    <row r="899" ht="15.75" customHeight="1">
      <c r="P899" s="148"/>
    </row>
    <row r="900" ht="15.75" customHeight="1">
      <c r="P900" s="148"/>
    </row>
    <row r="901" ht="15.75" customHeight="1">
      <c r="P901" s="148"/>
    </row>
    <row r="902" ht="15.75" customHeight="1">
      <c r="P902" s="148"/>
    </row>
    <row r="903" ht="15.75" customHeight="1">
      <c r="P903" s="148"/>
    </row>
    <row r="904" ht="15.75" customHeight="1">
      <c r="P904" s="148"/>
    </row>
    <row r="905" ht="15.75" customHeight="1">
      <c r="P905" s="148"/>
    </row>
    <row r="906" ht="15.75" customHeight="1">
      <c r="P906" s="148"/>
    </row>
    <row r="907" ht="15.75" customHeight="1">
      <c r="P907" s="148"/>
    </row>
    <row r="908" ht="15.75" customHeight="1">
      <c r="P908" s="148"/>
    </row>
    <row r="909" ht="15.75" customHeight="1">
      <c r="P909" s="148"/>
    </row>
    <row r="910" ht="15.75" customHeight="1">
      <c r="P910" s="148"/>
    </row>
    <row r="911" ht="15.75" customHeight="1">
      <c r="P911" s="148"/>
    </row>
    <row r="912" ht="15.75" customHeight="1">
      <c r="P912" s="148"/>
    </row>
    <row r="913" ht="15.75" customHeight="1">
      <c r="P913" s="148"/>
    </row>
    <row r="914" ht="15.75" customHeight="1">
      <c r="P914" s="148"/>
    </row>
    <row r="915" ht="15.75" customHeight="1">
      <c r="P915" s="148"/>
    </row>
    <row r="916" ht="15.75" customHeight="1">
      <c r="P916" s="148"/>
    </row>
    <row r="917" ht="15.75" customHeight="1">
      <c r="P917" s="148"/>
    </row>
    <row r="918" ht="15.75" customHeight="1">
      <c r="P918" s="148"/>
    </row>
    <row r="919" ht="15.75" customHeight="1">
      <c r="P919" s="148"/>
    </row>
    <row r="920" ht="15.75" customHeight="1">
      <c r="P920" s="148"/>
    </row>
    <row r="921" ht="15.75" customHeight="1">
      <c r="P921" s="148"/>
    </row>
    <row r="922" ht="15.75" customHeight="1">
      <c r="P922" s="148"/>
    </row>
    <row r="923" ht="15.75" customHeight="1">
      <c r="P923" s="148"/>
    </row>
    <row r="924" ht="15.75" customHeight="1">
      <c r="P924" s="148"/>
    </row>
    <row r="925" ht="15.75" customHeight="1">
      <c r="P925" s="148"/>
    </row>
    <row r="926" ht="15.75" customHeight="1">
      <c r="P926" s="148"/>
    </row>
    <row r="927" ht="15.75" customHeight="1">
      <c r="P927" s="148"/>
    </row>
    <row r="928" ht="15.75" customHeight="1">
      <c r="P928" s="148"/>
    </row>
    <row r="929" ht="15.75" customHeight="1">
      <c r="P929" s="148"/>
    </row>
    <row r="930" ht="15.75" customHeight="1">
      <c r="P930" s="148"/>
    </row>
    <row r="931" ht="15.75" customHeight="1">
      <c r="P931" s="148"/>
    </row>
    <row r="932" ht="15.75" customHeight="1">
      <c r="P932" s="148"/>
    </row>
    <row r="933" ht="15.75" customHeight="1">
      <c r="P933" s="148"/>
    </row>
    <row r="934" ht="15.75" customHeight="1">
      <c r="P934" s="148"/>
    </row>
    <row r="935" ht="15.75" customHeight="1">
      <c r="P935" s="148"/>
    </row>
    <row r="936" ht="15.75" customHeight="1">
      <c r="P936" s="148"/>
    </row>
    <row r="937" ht="15.75" customHeight="1">
      <c r="P937" s="148"/>
    </row>
    <row r="938" ht="15.75" customHeight="1">
      <c r="P938" s="148"/>
    </row>
    <row r="939" ht="15.75" customHeight="1">
      <c r="P939" s="148"/>
    </row>
    <row r="940" ht="15.75" customHeight="1">
      <c r="P940" s="148"/>
    </row>
    <row r="941" ht="15.75" customHeight="1">
      <c r="P941" s="148"/>
    </row>
    <row r="942" ht="15.75" customHeight="1">
      <c r="P942" s="148"/>
    </row>
    <row r="943" ht="15.75" customHeight="1">
      <c r="P943" s="148"/>
    </row>
    <row r="944" ht="15.75" customHeight="1">
      <c r="P944" s="148"/>
    </row>
    <row r="945" ht="15.75" customHeight="1">
      <c r="P945" s="148"/>
    </row>
    <row r="946" ht="15.75" customHeight="1">
      <c r="P946" s="148"/>
    </row>
    <row r="947" ht="15.75" customHeight="1">
      <c r="P947" s="148"/>
    </row>
    <row r="948" ht="15.75" customHeight="1">
      <c r="P948" s="148"/>
    </row>
    <row r="949" ht="15.75" customHeight="1">
      <c r="P949" s="148"/>
    </row>
    <row r="950" ht="15.75" customHeight="1">
      <c r="P950" s="148"/>
    </row>
    <row r="951" ht="15.75" customHeight="1">
      <c r="P951" s="148"/>
    </row>
    <row r="952" ht="15.75" customHeight="1">
      <c r="P952" s="148"/>
    </row>
    <row r="953" ht="15.75" customHeight="1">
      <c r="P953" s="148"/>
    </row>
    <row r="954" ht="15.75" customHeight="1">
      <c r="P954" s="148"/>
    </row>
    <row r="955" ht="15.75" customHeight="1">
      <c r="P955" s="148"/>
    </row>
    <row r="956" ht="15.75" customHeight="1">
      <c r="P956" s="148"/>
    </row>
    <row r="957" ht="15.75" customHeight="1">
      <c r="P957" s="148"/>
    </row>
    <row r="958" ht="15.75" customHeight="1">
      <c r="P958" s="148"/>
    </row>
    <row r="959" ht="15.75" customHeight="1">
      <c r="P959" s="148"/>
    </row>
    <row r="960" ht="15.75" customHeight="1">
      <c r="P960" s="148"/>
    </row>
    <row r="961" ht="15.75" customHeight="1">
      <c r="P961" s="148"/>
    </row>
    <row r="962" ht="15.75" customHeight="1">
      <c r="P962" s="148"/>
    </row>
    <row r="963" ht="15.75" customHeight="1">
      <c r="P963" s="148"/>
    </row>
    <row r="964" ht="15.75" customHeight="1">
      <c r="P964" s="148"/>
    </row>
    <row r="965" ht="15.75" customHeight="1">
      <c r="P965" s="148"/>
    </row>
    <row r="966" ht="15.75" customHeight="1">
      <c r="P966" s="148"/>
    </row>
    <row r="967" ht="15.75" customHeight="1">
      <c r="P967" s="148"/>
    </row>
    <row r="968" ht="15.75" customHeight="1">
      <c r="P968" s="148"/>
    </row>
    <row r="969" ht="15.75" customHeight="1">
      <c r="P969" s="148"/>
    </row>
    <row r="970" ht="15.75" customHeight="1">
      <c r="P970" s="148"/>
    </row>
    <row r="971" ht="15.75" customHeight="1">
      <c r="P971" s="148"/>
    </row>
    <row r="972" ht="15.75" customHeight="1">
      <c r="P972" s="148"/>
    </row>
    <row r="973" ht="15.75" customHeight="1">
      <c r="P973" s="148"/>
    </row>
    <row r="974" ht="15.75" customHeight="1">
      <c r="P974" s="148"/>
    </row>
    <row r="975" ht="15.75" customHeight="1">
      <c r="P975" s="148"/>
    </row>
    <row r="976" ht="15.75" customHeight="1">
      <c r="P976" s="148"/>
    </row>
    <row r="977" ht="15.75" customHeight="1">
      <c r="P977" s="148"/>
    </row>
    <row r="978" ht="15.75" customHeight="1">
      <c r="P978" s="148"/>
    </row>
    <row r="979" ht="15.75" customHeight="1">
      <c r="P979" s="148"/>
    </row>
    <row r="980" ht="15.75" customHeight="1">
      <c r="P980" s="148"/>
    </row>
    <row r="981" ht="15.75" customHeight="1">
      <c r="P981" s="148"/>
    </row>
    <row r="982" ht="15.75" customHeight="1">
      <c r="P982" s="148"/>
    </row>
    <row r="983" ht="15.75" customHeight="1">
      <c r="P983" s="148"/>
    </row>
    <row r="984" ht="15.75" customHeight="1">
      <c r="P984" s="148"/>
    </row>
    <row r="985" ht="15.75" customHeight="1">
      <c r="P985" s="148"/>
    </row>
    <row r="986" ht="15.75" customHeight="1">
      <c r="P986" s="148"/>
    </row>
    <row r="987" ht="15.75" customHeight="1">
      <c r="P987" s="148"/>
    </row>
    <row r="988" ht="15.75" customHeight="1">
      <c r="P988" s="148"/>
    </row>
    <row r="989" ht="15.75" customHeight="1">
      <c r="P989" s="148"/>
    </row>
    <row r="990" ht="15.75" customHeight="1">
      <c r="P990" s="148"/>
    </row>
    <row r="991" ht="15.75" customHeight="1">
      <c r="P991" s="148"/>
    </row>
    <row r="992" ht="15.75" customHeight="1">
      <c r="P992" s="148"/>
    </row>
    <row r="993" ht="15.75" customHeight="1">
      <c r="P993" s="148"/>
    </row>
    <row r="994" ht="15.75" customHeight="1">
      <c r="P994" s="148"/>
    </row>
    <row r="995" ht="15.75" customHeight="1">
      <c r="P995" s="148"/>
    </row>
    <row r="996" ht="15.75" customHeight="1">
      <c r="P996" s="148"/>
    </row>
    <row r="997" ht="15.75" customHeight="1">
      <c r="P997" s="148"/>
    </row>
    <row r="998" ht="15.75" customHeight="1">
      <c r="P998" s="148"/>
    </row>
    <row r="999" ht="15.75" customHeight="1">
      <c r="P999" s="148"/>
    </row>
    <row r="1000" ht="15.75" customHeight="1">
      <c r="P1000" s="148"/>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9" t="s">
        <v>426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50">
        <v>2.110260008E9</v>
      </c>
      <c r="C7" s="151" t="s">
        <v>427</v>
      </c>
      <c r="D7" s="152" t="s">
        <v>135</v>
      </c>
      <c r="E7" s="85"/>
      <c r="F7" s="86"/>
      <c r="G7" s="85"/>
      <c r="H7" s="85"/>
      <c r="I7" s="85"/>
      <c r="J7" s="85"/>
      <c r="K7" s="85"/>
      <c r="L7" s="85"/>
      <c r="M7" s="86"/>
      <c r="N7" s="85"/>
      <c r="O7" s="85"/>
      <c r="P7" s="87"/>
      <c r="Q7" s="85"/>
      <c r="R7" s="86"/>
      <c r="S7" s="85"/>
      <c r="T7" s="88"/>
      <c r="U7" s="86"/>
      <c r="V7" s="88"/>
      <c r="W7" s="86" t="s">
        <v>53</v>
      </c>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3">
        <v>2.110260012E9</v>
      </c>
      <c r="C8" s="154" t="s">
        <v>428</v>
      </c>
      <c r="D8" s="155" t="s">
        <v>235</v>
      </c>
      <c r="E8" s="85"/>
      <c r="F8" s="85"/>
      <c r="G8" s="85"/>
      <c r="H8" s="85"/>
      <c r="I8" s="85"/>
      <c r="J8" s="85"/>
      <c r="K8" s="85"/>
      <c r="L8" s="85"/>
      <c r="M8" s="85"/>
      <c r="N8" s="85"/>
      <c r="O8" s="85"/>
      <c r="P8" s="90"/>
      <c r="Q8" s="85"/>
      <c r="R8" s="85"/>
      <c r="S8" s="85"/>
      <c r="T8" s="88"/>
      <c r="U8" s="85"/>
      <c r="V8" s="91"/>
      <c r="W8" s="86" t="s">
        <v>53</v>
      </c>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3">
        <v>2.110260018E9</v>
      </c>
      <c r="C9" s="154" t="s">
        <v>212</v>
      </c>
      <c r="D9" s="155" t="s">
        <v>408</v>
      </c>
      <c r="E9" s="85"/>
      <c r="F9" s="85"/>
      <c r="G9" s="85"/>
      <c r="H9" s="85"/>
      <c r="I9" s="85"/>
      <c r="J9" s="86"/>
      <c r="K9" s="85"/>
      <c r="L9" s="85"/>
      <c r="M9" s="85"/>
      <c r="N9" s="86"/>
      <c r="O9" s="85"/>
      <c r="P9" s="90"/>
      <c r="Q9" s="86"/>
      <c r="R9" s="85"/>
      <c r="S9" s="85"/>
      <c r="T9" s="88"/>
      <c r="U9" s="85"/>
      <c r="V9" s="88"/>
      <c r="W9" s="86" t="s">
        <v>53</v>
      </c>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3">
        <v>2.110260022E9</v>
      </c>
      <c r="C10" s="154" t="s">
        <v>429</v>
      </c>
      <c r="D10" s="155"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3">
        <v>2.110260039E9</v>
      </c>
      <c r="C11" s="154" t="s">
        <v>430</v>
      </c>
      <c r="D11" s="155" t="s">
        <v>272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3">
        <v>2.110260019E9</v>
      </c>
      <c r="C12" s="154" t="s">
        <v>354</v>
      </c>
      <c r="D12" s="155"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5"/>
      <c r="C13" s="126"/>
      <c r="D13" s="127"/>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5"/>
      <c r="C14" s="126"/>
      <c r="D14" s="127"/>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5"/>
      <c r="C15" s="126"/>
      <c r="D15" s="127"/>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5"/>
      <c r="C16" s="126"/>
      <c r="D16" s="127"/>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5"/>
      <c r="C17" s="126"/>
      <c r="D17" s="127"/>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5"/>
      <c r="C18" s="126"/>
      <c r="D18" s="127"/>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5"/>
      <c r="C19" s="126"/>
      <c r="D19" s="127"/>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5"/>
      <c r="C20" s="126"/>
      <c r="D20" s="127"/>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5"/>
      <c r="C21" s="126"/>
      <c r="D21" s="127"/>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5"/>
      <c r="C22" s="126"/>
      <c r="D22" s="127"/>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5"/>
      <c r="C23" s="126"/>
      <c r="D23" s="127"/>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5"/>
      <c r="C24" s="126"/>
      <c r="D24" s="127"/>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5"/>
      <c r="C25" s="126"/>
      <c r="D25" s="127"/>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5"/>
      <c r="C26" s="126"/>
      <c r="D26" s="127"/>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5"/>
      <c r="C27" s="126"/>
      <c r="D27" s="127"/>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5"/>
      <c r="C28" s="126"/>
      <c r="D28" s="127"/>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5"/>
      <c r="C29" s="126"/>
      <c r="D29" s="127"/>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5"/>
      <c r="C30" s="126"/>
      <c r="D30" s="127"/>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5"/>
      <c r="C31" s="126"/>
      <c r="D31" s="127"/>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5"/>
      <c r="C32" s="126"/>
      <c r="D32" s="127"/>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5"/>
      <c r="C33" s="126"/>
      <c r="D33" s="127"/>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5"/>
      <c r="C34" s="126"/>
      <c r="D34" s="127"/>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5"/>
      <c r="C35" s="126"/>
      <c r="D35" s="127"/>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5"/>
      <c r="C36" s="126"/>
      <c r="D36" s="127"/>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5"/>
      <c r="C37" s="126"/>
      <c r="D37" s="127"/>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5"/>
      <c r="C38" s="126"/>
      <c r="D38" s="127"/>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5"/>
      <c r="C39" s="126"/>
      <c r="D39" s="127"/>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5"/>
      <c r="C40" s="126"/>
      <c r="D40" s="127"/>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5"/>
      <c r="C41" s="126"/>
      <c r="D41" s="127"/>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5"/>
      <c r="C42" s="126"/>
      <c r="D42" s="127"/>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9"/>
      <c r="AN42" s="99"/>
      <c r="AO42" s="99"/>
      <c r="AP42" s="100"/>
      <c r="AQ42" s="100"/>
      <c r="AR42" s="100"/>
      <c r="AS42" s="100"/>
      <c r="AT42" s="100"/>
      <c r="AU42" s="100"/>
      <c r="AV42" s="100"/>
      <c r="AW42" s="100"/>
      <c r="AX42" s="100"/>
      <c r="AY42" s="100"/>
      <c r="AZ42" s="100"/>
      <c r="BA42" s="100"/>
      <c r="BB42" s="100"/>
      <c r="BC42" s="100"/>
      <c r="BD42" s="100"/>
      <c r="BE42" s="100"/>
      <c r="BF42" s="100"/>
    </row>
    <row r="43" ht="21.0" customHeight="1">
      <c r="A43" s="81">
        <v>37.0</v>
      </c>
      <c r="B43" s="125"/>
      <c r="C43" s="126"/>
      <c r="D43" s="127"/>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1"/>
      <c r="AO43" s="64"/>
      <c r="AP43" s="76"/>
      <c r="AQ43" s="76"/>
      <c r="AR43" s="76"/>
      <c r="AS43" s="76"/>
      <c r="AT43" s="76"/>
      <c r="AU43" s="76"/>
      <c r="AV43" s="76"/>
      <c r="AW43" s="76"/>
      <c r="AX43" s="76"/>
      <c r="AY43" s="76"/>
      <c r="AZ43" s="76"/>
      <c r="BA43" s="76"/>
      <c r="BB43" s="76"/>
      <c r="BC43" s="76"/>
      <c r="BD43" s="76"/>
      <c r="BE43" s="76"/>
      <c r="BF43" s="76"/>
    </row>
    <row r="44" ht="21.0" customHeight="1">
      <c r="A44" s="81">
        <v>38.0</v>
      </c>
      <c r="B44" s="125"/>
      <c r="C44" s="126"/>
      <c r="D44" s="127"/>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5"/>
      <c r="C45" s="126"/>
      <c r="D45" s="12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5"/>
      <c r="C46" s="126"/>
      <c r="D46" s="12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5"/>
      <c r="C47" s="126"/>
      <c r="D47" s="12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5"/>
      <c r="C48" s="126"/>
      <c r="D48" s="127"/>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5"/>
      <c r="C49" s="126"/>
      <c r="D49" s="127"/>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2"/>
      <c r="AN49" s="102"/>
      <c r="AO49" s="102"/>
      <c r="AP49" s="102"/>
      <c r="AQ49" s="102"/>
      <c r="AR49" s="102"/>
      <c r="AS49" s="102"/>
      <c r="AT49" s="102"/>
      <c r="AU49" s="102"/>
      <c r="AV49" s="102"/>
      <c r="AW49" s="102"/>
      <c r="AX49" s="102"/>
      <c r="AY49" s="102"/>
      <c r="AZ49" s="102"/>
      <c r="BA49" s="102"/>
      <c r="BB49" s="102"/>
      <c r="BC49" s="102"/>
      <c r="BD49" s="102"/>
      <c r="BE49" s="102"/>
      <c r="BF49" s="102"/>
    </row>
    <row r="50" ht="21.0" customHeight="1">
      <c r="A50" s="81">
        <v>44.0</v>
      </c>
      <c r="B50" s="125"/>
      <c r="C50" s="126"/>
      <c r="D50" s="127"/>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5"/>
      <c r="C51" s="126"/>
      <c r="D51" s="127"/>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5"/>
      <c r="C52" s="126"/>
      <c r="D52" s="127"/>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5"/>
      <c r="C53" s="126"/>
      <c r="D53" s="127"/>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5"/>
      <c r="C54" s="126"/>
      <c r="D54" s="127"/>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5"/>
      <c r="C55" s="126"/>
      <c r="D55" s="127"/>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5"/>
      <c r="C56" s="126"/>
      <c r="D56" s="127"/>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5"/>
      <c r="C57" s="126"/>
      <c r="D57" s="127"/>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5"/>
      <c r="C58" s="126"/>
      <c r="D58" s="127"/>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5"/>
      <c r="C59" s="126"/>
      <c r="D59" s="127"/>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6"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2</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7"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8"/>
      <c r="B62" s="108"/>
      <c r="C62" s="109"/>
      <c r="E62" s="65"/>
      <c r="F62" s="65"/>
      <c r="G62" s="65"/>
      <c r="H62" s="110"/>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9"/>
      <c r="D63" s="65"/>
      <c r="E63" s="65"/>
      <c r="F63" s="65"/>
      <c r="G63" s="65"/>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9"/>
      <c r="D64" s="65"/>
      <c r="E64" s="65"/>
      <c r="F64" s="65"/>
      <c r="G64" s="65"/>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9"/>
      <c r="E65" s="65"/>
      <c r="F65" s="65"/>
      <c r="G65" s="65"/>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9"/>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9"/>
      <c r="F67" s="65"/>
      <c r="G67" s="65"/>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9"/>
      <c r="E68" s="65"/>
      <c r="F68" s="65"/>
      <c r="G68" s="65"/>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431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384</v>
      </c>
      <c r="D7" s="118"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432</v>
      </c>
      <c r="D8" s="118"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433</v>
      </c>
      <c r="D9" s="118"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434</v>
      </c>
      <c r="D10" s="118" t="s">
        <v>294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435</v>
      </c>
      <c r="D11" s="118"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419</v>
      </c>
      <c r="D12" s="118" t="s">
        <v>436</v>
      </c>
      <c r="E12" s="86"/>
      <c r="F12" s="86"/>
      <c r="G12" s="86"/>
      <c r="H12" s="86"/>
      <c r="I12" s="86"/>
      <c r="J12" s="86"/>
      <c r="K12" s="85"/>
      <c r="L12" s="86"/>
      <c r="M12" s="86"/>
      <c r="N12" s="86"/>
      <c r="O12" s="85"/>
      <c r="P12" s="87"/>
      <c r="Q12" s="85"/>
      <c r="R12" s="86"/>
      <c r="S12" s="86"/>
      <c r="T12" s="88"/>
      <c r="U12" s="86"/>
      <c r="V12" s="135"/>
      <c r="W12" s="86"/>
      <c r="X12" s="86"/>
      <c r="Y12" s="86"/>
      <c r="Z12" s="86" t="s">
        <v>53</v>
      </c>
      <c r="AA12" s="85"/>
      <c r="AB12" s="86"/>
      <c r="AC12" s="86"/>
      <c r="AD12" s="86"/>
      <c r="AE12" s="85"/>
      <c r="AF12" s="86"/>
      <c r="AG12" s="86"/>
      <c r="AH12" s="85"/>
      <c r="AI12" s="86"/>
      <c r="AJ12" s="89"/>
      <c r="AK12" s="9">
        <f t="shared" si="3"/>
        <v>1</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437</v>
      </c>
      <c r="D13" s="118" t="s">
        <v>183</v>
      </c>
      <c r="E13" s="85"/>
      <c r="F13" s="85"/>
      <c r="G13" s="85"/>
      <c r="H13" s="85"/>
      <c r="I13" s="85"/>
      <c r="J13" s="86"/>
      <c r="K13" s="85"/>
      <c r="L13" s="85"/>
      <c r="M13" s="85"/>
      <c r="N13" s="85"/>
      <c r="O13" s="85"/>
      <c r="P13" s="90"/>
      <c r="Q13" s="86"/>
      <c r="R13" s="85"/>
      <c r="S13" s="86"/>
      <c r="T13" s="88"/>
      <c r="U13" s="85"/>
      <c r="V13" s="88"/>
      <c r="W13" s="85"/>
      <c r="X13" s="85"/>
      <c r="Y13" s="85"/>
      <c r="Z13" s="86" t="s">
        <v>53</v>
      </c>
      <c r="AA13" s="85"/>
      <c r="AB13" s="85"/>
      <c r="AC13" s="85"/>
      <c r="AD13" s="85"/>
      <c r="AE13" s="85"/>
      <c r="AF13" s="85"/>
      <c r="AG13" s="86"/>
      <c r="AH13" s="85"/>
      <c r="AI13" s="85"/>
      <c r="AJ13" s="89"/>
      <c r="AK13" s="9">
        <f t="shared" si="3"/>
        <v>1</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438</v>
      </c>
      <c r="D14" s="118" t="s">
        <v>237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439</v>
      </c>
      <c r="D15" s="118"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440</v>
      </c>
      <c r="D16" s="118" t="s">
        <v>187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441</v>
      </c>
      <c r="D17" s="118"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442</v>
      </c>
      <c r="D18" s="118" t="s">
        <v>408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443</v>
      </c>
      <c r="D19" s="118"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444</v>
      </c>
      <c r="D20" s="118" t="s">
        <v>445</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446</v>
      </c>
      <c r="D21" s="118" t="s">
        <v>344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447</v>
      </c>
      <c r="D22" s="118" t="s">
        <v>252</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448</v>
      </c>
      <c r="D23" s="118" t="s">
        <v>252</v>
      </c>
      <c r="E23" s="85"/>
      <c r="F23" s="85"/>
      <c r="G23" s="85"/>
      <c r="H23" s="85"/>
      <c r="I23" s="85"/>
      <c r="J23" s="85"/>
      <c r="K23" s="85"/>
      <c r="L23" s="85"/>
      <c r="M23" s="85"/>
      <c r="N23" s="85"/>
      <c r="O23" s="86"/>
      <c r="P23" s="90"/>
      <c r="Q23" s="85"/>
      <c r="R23" s="85"/>
      <c r="S23" s="85"/>
      <c r="T23" s="85"/>
      <c r="U23" s="85"/>
      <c r="V23" s="96"/>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449</v>
      </c>
      <c r="D24" s="84" t="s">
        <v>252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450</v>
      </c>
      <c r="D25" s="118"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451</v>
      </c>
      <c r="D26" s="118"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452</v>
      </c>
      <c r="D27" s="118"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453</v>
      </c>
      <c r="D28" s="118" t="s">
        <v>454</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430</v>
      </c>
      <c r="D29" s="118" t="s">
        <v>269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8"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455</v>
      </c>
      <c r="D31" s="118" t="s">
        <v>392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456</v>
      </c>
      <c r="D32" s="118" t="s">
        <v>272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457</v>
      </c>
      <c r="D33" s="118" t="s">
        <v>458</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459</v>
      </c>
      <c r="D34" s="118" t="s">
        <v>460</v>
      </c>
      <c r="E34" s="85"/>
      <c r="F34" s="85"/>
      <c r="G34" s="86"/>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6"/>
      <c r="AH34" s="85"/>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461</v>
      </c>
      <c r="D35" s="118" t="s">
        <v>284</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384</v>
      </c>
      <c r="D36" s="118" t="s">
        <v>289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5"/>
      <c r="C37" s="126"/>
      <c r="D37" s="127"/>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5"/>
      <c r="C38" s="126"/>
      <c r="D38" s="127"/>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5"/>
      <c r="C39" s="126"/>
      <c r="D39" s="127"/>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5"/>
      <c r="C40" s="126"/>
      <c r="D40" s="127"/>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5"/>
      <c r="C41" s="126"/>
      <c r="D41" s="127"/>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9"/>
      <c r="AN41" s="99"/>
      <c r="AO41" s="99"/>
      <c r="AP41" s="100"/>
      <c r="AQ41" s="100"/>
      <c r="AR41" s="100"/>
      <c r="AS41" s="100"/>
      <c r="AT41" s="100"/>
      <c r="AU41" s="100"/>
      <c r="AV41" s="100"/>
      <c r="AW41" s="100"/>
      <c r="AX41" s="100"/>
      <c r="AY41" s="100"/>
      <c r="AZ41" s="100"/>
      <c r="BA41" s="100"/>
      <c r="BB41" s="100"/>
      <c r="BC41" s="100"/>
      <c r="BD41" s="100"/>
      <c r="BE41" s="100"/>
      <c r="BF41" s="100"/>
    </row>
    <row r="42" ht="21.0" customHeight="1">
      <c r="A42" s="106"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2</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7"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8"/>
      <c r="B44" s="108"/>
      <c r="C44" s="109"/>
      <c r="E44" s="65"/>
      <c r="F44" s="65"/>
      <c r="G44" s="65"/>
      <c r="H44" s="110"/>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D45" s="65"/>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D46" s="65"/>
      <c r="E46" s="65"/>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9"/>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9"/>
      <c r="F49" s="65"/>
      <c r="G49" s="65"/>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9"/>
      <c r="E50" s="65"/>
      <c r="F50" s="65"/>
      <c r="G50" s="65"/>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156"/>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157" t="s">
        <v>463</v>
      </c>
      <c r="P6" s="80">
        <f t="shared" ref="P6:AI6" si="3">IF(WEEKDAY(P5)=1,"CN",WEEKDAY(P5))</f>
        <v>2</v>
      </c>
      <c r="Q6" s="80">
        <f t="shared" si="3"/>
        <v>3</v>
      </c>
      <c r="R6" s="80">
        <f t="shared" si="3"/>
        <v>4</v>
      </c>
      <c r="S6" s="80">
        <f t="shared" si="3"/>
        <v>5</v>
      </c>
      <c r="T6" s="80">
        <f t="shared" si="3"/>
        <v>6</v>
      </c>
      <c r="U6" s="80">
        <f t="shared" si="3"/>
        <v>7</v>
      </c>
      <c r="V6" s="80" t="str">
        <f t="shared" si="3"/>
        <v>CN</v>
      </c>
      <c r="W6" s="80">
        <f t="shared" si="3"/>
        <v>2</v>
      </c>
      <c r="X6" s="80">
        <f t="shared" si="3"/>
        <v>3</v>
      </c>
      <c r="Y6" s="80">
        <f t="shared" si="3"/>
        <v>4</v>
      </c>
      <c r="Z6" s="80">
        <f t="shared" si="3"/>
        <v>5</v>
      </c>
      <c r="AA6" s="80">
        <f t="shared" si="3"/>
        <v>6</v>
      </c>
      <c r="AB6" s="80">
        <f t="shared" si="3"/>
        <v>7</v>
      </c>
      <c r="AC6" s="80" t="str">
        <f t="shared" si="3"/>
        <v>CN</v>
      </c>
      <c r="AD6" s="80">
        <f t="shared" si="3"/>
        <v>2</v>
      </c>
      <c r="AE6" s="80">
        <f t="shared" si="3"/>
        <v>3</v>
      </c>
      <c r="AF6" s="80">
        <f t="shared" si="3"/>
        <v>4</v>
      </c>
      <c r="AG6" s="80">
        <f t="shared" si="3"/>
        <v>5</v>
      </c>
      <c r="AH6" s="80">
        <f t="shared" si="3"/>
        <v>6</v>
      </c>
      <c r="AI6" s="80">
        <f t="shared" si="3"/>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36">
        <v>1.0</v>
      </c>
      <c r="B7" s="158">
        <v>2.254801050016E12</v>
      </c>
      <c r="C7" s="159" t="s">
        <v>464</v>
      </c>
      <c r="D7" s="160" t="s">
        <v>465</v>
      </c>
      <c r="E7" s="140"/>
      <c r="F7" s="161"/>
      <c r="G7" s="161"/>
      <c r="H7" s="140"/>
      <c r="I7" s="140"/>
      <c r="J7" s="140"/>
      <c r="K7" s="140"/>
      <c r="L7" s="140"/>
      <c r="M7" s="161"/>
      <c r="N7" s="140"/>
      <c r="O7" s="140"/>
      <c r="P7" s="162"/>
      <c r="Q7" s="140"/>
      <c r="R7" s="161"/>
      <c r="S7" s="140"/>
      <c r="T7" s="142"/>
      <c r="U7" s="161"/>
      <c r="V7" s="142"/>
      <c r="W7" s="140"/>
      <c r="X7" s="161"/>
      <c r="Y7" s="161"/>
      <c r="Z7" s="140"/>
      <c r="AA7" s="140"/>
      <c r="AB7" s="140"/>
      <c r="AC7" s="140"/>
      <c r="AD7" s="140"/>
      <c r="AE7" s="140"/>
      <c r="AF7" s="140"/>
      <c r="AG7" s="161"/>
      <c r="AH7" s="161"/>
      <c r="AI7" s="161"/>
      <c r="AJ7" s="143">
        <f t="shared" ref="AJ7:AJ36" si="4">COUNTIF(E7:AI7,"K")+2*COUNTIF(E7:AI7,"2K")+COUNTIF(E7:AI7,"TK")+COUNTIF(E7:AI7,"KT")+COUNTIF(E7:AI7,"PK")+COUNTIF(E7:AI7,"KP")+2*COUNTIF(E7:AI7,"K2")</f>
        <v>0</v>
      </c>
      <c r="AK7" s="143">
        <f t="shared" ref="AK7:AK36" si="5">COUNTIF(F7:AJ7,"P")+2*COUNTIF(F7:AJ7,"2P")+COUNTIF(F7:AJ7,"TP")+COUNTIF(F7:AJ7,"PT")+COUNTIF(F7:AJ7,"PK")+COUNTIF(F7:AJ7,"KP")+2*COUNTIF(F7:AJ7,"P2")</f>
        <v>0</v>
      </c>
      <c r="AL7" s="143">
        <f t="shared" ref="AL7:AL36" si="6">COUNTIF(E7:AI7,"T")+2*COUNTIF(E7:AI7,"2T")+2*COUNTIF(E7:AI7,"T2")+COUNTIF(E7:AI7,"PT")+COUNTIF(E7:AI7,"TP")+COUNTIF(E7:AI7,"TK")+COUNTIF(E7:AI7,"KT")</f>
        <v>0</v>
      </c>
      <c r="AM7" s="146"/>
      <c r="AN7" s="146"/>
      <c r="AO7" s="146"/>
      <c r="AP7" s="146"/>
      <c r="AQ7" s="146"/>
      <c r="AR7" s="146"/>
      <c r="AS7" s="146"/>
      <c r="AT7" s="146"/>
      <c r="AU7" s="146"/>
      <c r="AV7" s="146"/>
      <c r="AW7" s="146"/>
      <c r="AX7" s="146"/>
      <c r="AY7" s="146"/>
      <c r="AZ7" s="146"/>
      <c r="BA7" s="146"/>
      <c r="BB7" s="146"/>
      <c r="BC7" s="146"/>
      <c r="BD7" s="146"/>
      <c r="BE7" s="146"/>
      <c r="BF7" s="146"/>
    </row>
    <row r="8" ht="21.0" customHeight="1">
      <c r="A8" s="81">
        <v>2.0</v>
      </c>
      <c r="B8" s="163">
        <v>2.254801050004E12</v>
      </c>
      <c r="C8" s="164" t="s">
        <v>466</v>
      </c>
      <c r="D8" s="123" t="s">
        <v>301</v>
      </c>
      <c r="E8" s="85"/>
      <c r="F8" s="85"/>
      <c r="G8" s="85"/>
      <c r="H8" s="85"/>
      <c r="I8" s="85"/>
      <c r="J8" s="85"/>
      <c r="K8" s="85"/>
      <c r="L8" s="85"/>
      <c r="M8" s="85"/>
      <c r="N8" s="85"/>
      <c r="O8" s="85"/>
      <c r="P8" s="90"/>
      <c r="Q8" s="85"/>
      <c r="R8" s="85"/>
      <c r="S8" s="85"/>
      <c r="T8" s="88"/>
      <c r="U8" s="85"/>
      <c r="V8" s="91"/>
      <c r="W8" s="86" t="s">
        <v>53</v>
      </c>
      <c r="X8" s="85"/>
      <c r="Y8" s="86" t="s">
        <v>53</v>
      </c>
      <c r="Z8" s="85"/>
      <c r="AA8" s="85"/>
      <c r="AB8" s="85"/>
      <c r="AC8" s="85"/>
      <c r="AD8" s="86" t="s">
        <v>53</v>
      </c>
      <c r="AE8" s="86" t="s">
        <v>53</v>
      </c>
      <c r="AF8" s="85"/>
      <c r="AG8" s="85"/>
      <c r="AH8" s="85"/>
      <c r="AI8" s="85"/>
      <c r="AJ8" s="89">
        <f t="shared" si="4"/>
        <v>0</v>
      </c>
      <c r="AK8" s="9">
        <f t="shared" si="5"/>
        <v>4</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3">
        <v>2.254801050003E12</v>
      </c>
      <c r="C9" s="164" t="s">
        <v>467</v>
      </c>
      <c r="D9" s="123"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3">
        <v>2.254801050009E12</v>
      </c>
      <c r="C10" s="164" t="s">
        <v>468</v>
      </c>
      <c r="D10" s="123"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3">
        <v>2.254801050011E12</v>
      </c>
      <c r="C11" s="164" t="s">
        <v>469</v>
      </c>
      <c r="D11" s="123" t="s">
        <v>408</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3">
        <v>2.254801050006E12</v>
      </c>
      <c r="C12" s="164" t="s">
        <v>470</v>
      </c>
      <c r="D12" s="123" t="s">
        <v>303</v>
      </c>
      <c r="E12" s="86"/>
      <c r="F12" s="86"/>
      <c r="G12" s="86"/>
      <c r="H12" s="86"/>
      <c r="I12" s="86"/>
      <c r="J12" s="86"/>
      <c r="K12" s="85"/>
      <c r="L12" s="86"/>
      <c r="M12" s="86"/>
      <c r="N12" s="85"/>
      <c r="O12" s="85"/>
      <c r="P12" s="87"/>
      <c r="Q12" s="85"/>
      <c r="R12" s="86"/>
      <c r="S12" s="85"/>
      <c r="T12" s="88"/>
      <c r="U12" s="86"/>
      <c r="V12" s="88"/>
      <c r="W12" s="86"/>
      <c r="X12" s="86"/>
      <c r="Y12" s="86" t="s">
        <v>54</v>
      </c>
      <c r="Z12" s="86"/>
      <c r="AA12" s="85"/>
      <c r="AB12" s="86"/>
      <c r="AC12" s="86"/>
      <c r="AD12" s="86"/>
      <c r="AE12" s="85"/>
      <c r="AF12" s="86"/>
      <c r="AG12" s="86"/>
      <c r="AH12" s="85"/>
      <c r="AI12" s="86"/>
      <c r="AJ12" s="89">
        <f t="shared" si="4"/>
        <v>0</v>
      </c>
      <c r="AK12" s="9">
        <f t="shared" si="5"/>
        <v>0</v>
      </c>
      <c r="AL12" s="9">
        <f t="shared" si="6"/>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63">
        <v>2.254802090008E12</v>
      </c>
      <c r="C13" s="164" t="s">
        <v>453</v>
      </c>
      <c r="D13" s="123" t="s">
        <v>303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63">
        <v>2.254801050024E12</v>
      </c>
      <c r="C14" s="164" t="s">
        <v>247</v>
      </c>
      <c r="D14" s="123" t="s">
        <v>66</v>
      </c>
      <c r="E14" s="86"/>
      <c r="F14" s="86"/>
      <c r="G14" s="86"/>
      <c r="H14" s="85"/>
      <c r="I14" s="86"/>
      <c r="J14" s="85"/>
      <c r="K14" s="85"/>
      <c r="L14" s="85"/>
      <c r="M14" s="86"/>
      <c r="N14" s="85"/>
      <c r="O14" s="85"/>
      <c r="P14" s="90"/>
      <c r="Q14" s="86"/>
      <c r="R14" s="85"/>
      <c r="S14" s="86"/>
      <c r="T14" s="88"/>
      <c r="U14" s="85"/>
      <c r="V14" s="91"/>
      <c r="W14" s="86" t="s">
        <v>53</v>
      </c>
      <c r="X14" s="85"/>
      <c r="Y14" s="85"/>
      <c r="Z14" s="85"/>
      <c r="AA14" s="85"/>
      <c r="AB14" s="85"/>
      <c r="AC14" s="86"/>
      <c r="AD14" s="86"/>
      <c r="AE14" s="86" t="s">
        <v>53</v>
      </c>
      <c r="AF14" s="86" t="s">
        <v>52</v>
      </c>
      <c r="AG14" s="85"/>
      <c r="AH14" s="85"/>
      <c r="AI14" s="85"/>
      <c r="AJ14" s="89">
        <f t="shared" si="4"/>
        <v>1</v>
      </c>
      <c r="AK14" s="9">
        <f t="shared" si="5"/>
        <v>2</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63">
        <v>2.254801050026E12</v>
      </c>
      <c r="C15" s="164" t="s">
        <v>471</v>
      </c>
      <c r="D15" s="123" t="s">
        <v>472</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6" t="s">
        <v>53</v>
      </c>
      <c r="AF15" s="85"/>
      <c r="AG15" s="85"/>
      <c r="AH15" s="85"/>
      <c r="AI15" s="85"/>
      <c r="AJ15" s="89">
        <f t="shared" si="4"/>
        <v>0</v>
      </c>
      <c r="AK15" s="9">
        <f t="shared" si="5"/>
        <v>1</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63">
        <v>2.255201170058E12</v>
      </c>
      <c r="C16" s="164" t="s">
        <v>473</v>
      </c>
      <c r="D16" s="123" t="s">
        <v>249</v>
      </c>
      <c r="E16" s="85"/>
      <c r="F16" s="86"/>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63">
        <v>2.254801050019E12</v>
      </c>
      <c r="C17" s="164" t="s">
        <v>474</v>
      </c>
      <c r="D17" s="123" t="s">
        <v>475</v>
      </c>
      <c r="E17" s="85"/>
      <c r="F17" s="85"/>
      <c r="G17" s="86"/>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63">
        <v>2.254801050012E12</v>
      </c>
      <c r="C18" s="164" t="s">
        <v>476</v>
      </c>
      <c r="D18" s="123" t="s">
        <v>344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63">
        <v>2.254801050001E12</v>
      </c>
      <c r="C19" s="164" t="s">
        <v>477</v>
      </c>
      <c r="D19" s="123"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63">
        <v>2.254801050017E12</v>
      </c>
      <c r="C20" s="164" t="s">
        <v>478</v>
      </c>
      <c r="D20" s="123" t="s">
        <v>81</v>
      </c>
      <c r="E20" s="85"/>
      <c r="F20" s="85"/>
      <c r="G20" s="85"/>
      <c r="H20" s="85"/>
      <c r="I20" s="85"/>
      <c r="J20" s="85"/>
      <c r="K20" s="85"/>
      <c r="L20" s="85"/>
      <c r="M20" s="85"/>
      <c r="N20" s="86"/>
      <c r="O20" s="85"/>
      <c r="P20" s="90"/>
      <c r="Q20" s="86"/>
      <c r="R20" s="85"/>
      <c r="S20" s="85"/>
      <c r="T20" s="88"/>
      <c r="U20" s="86"/>
      <c r="V20" s="88"/>
      <c r="W20" s="85"/>
      <c r="X20" s="85"/>
      <c r="Y20" s="86" t="s">
        <v>53</v>
      </c>
      <c r="Z20" s="85"/>
      <c r="AA20" s="85"/>
      <c r="AB20" s="85"/>
      <c r="AC20" s="86"/>
      <c r="AD20" s="85"/>
      <c r="AE20" s="85"/>
      <c r="AF20" s="85"/>
      <c r="AG20" s="85"/>
      <c r="AH20" s="86"/>
      <c r="AI20" s="85"/>
      <c r="AJ20" s="89">
        <f t="shared" si="4"/>
        <v>0</v>
      </c>
      <c r="AK20" s="9">
        <f t="shared" si="5"/>
        <v>1</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63">
        <v>2.254801050013E12</v>
      </c>
      <c r="C21" s="164" t="s">
        <v>479</v>
      </c>
      <c r="D21" s="123" t="s">
        <v>208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63">
        <v>2.254801050008E12</v>
      </c>
      <c r="C22" s="164" t="s">
        <v>90</v>
      </c>
      <c r="D22" s="123"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63">
        <v>2.254801050002E12</v>
      </c>
      <c r="C23" s="164" t="s">
        <v>480</v>
      </c>
      <c r="D23" s="123" t="s">
        <v>271</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63">
        <v>2.25480105001E12</v>
      </c>
      <c r="C24" s="164" t="s">
        <v>481</v>
      </c>
      <c r="D24" s="123" t="s">
        <v>219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63">
        <v>2.254801050005E12</v>
      </c>
      <c r="C25" s="164" t="s">
        <v>482</v>
      </c>
      <c r="D25" s="123" t="s">
        <v>320</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63">
        <v>2.254801050028E12</v>
      </c>
      <c r="C26" s="164" t="s">
        <v>483</v>
      </c>
      <c r="D26" s="123" t="s">
        <v>320</v>
      </c>
      <c r="E26" s="85"/>
      <c r="F26" s="86"/>
      <c r="G26" s="86"/>
      <c r="H26" s="85"/>
      <c r="I26" s="85"/>
      <c r="J26" s="85"/>
      <c r="K26" s="85"/>
      <c r="L26" s="85"/>
      <c r="M26" s="85"/>
      <c r="N26" s="85"/>
      <c r="O26" s="85"/>
      <c r="P26" s="90"/>
      <c r="Q26" s="85"/>
      <c r="R26" s="85"/>
      <c r="S26" s="85"/>
      <c r="T26" s="85"/>
      <c r="U26" s="85"/>
      <c r="V26" s="85"/>
      <c r="W26" s="85"/>
      <c r="X26" s="85"/>
      <c r="Y26" s="86" t="s">
        <v>54</v>
      </c>
      <c r="Z26" s="85"/>
      <c r="AA26" s="85"/>
      <c r="AB26" s="85"/>
      <c r="AC26" s="85"/>
      <c r="AD26" s="86" t="s">
        <v>53</v>
      </c>
      <c r="AE26" s="85"/>
      <c r="AF26" s="86" t="s">
        <v>52</v>
      </c>
      <c r="AG26" s="85"/>
      <c r="AH26" s="85"/>
      <c r="AI26" s="85"/>
      <c r="AJ26" s="89">
        <f t="shared" si="4"/>
        <v>1</v>
      </c>
      <c r="AK26" s="9">
        <f t="shared" si="5"/>
        <v>1</v>
      </c>
      <c r="AL26" s="9">
        <f t="shared" si="6"/>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63">
        <v>2.254802090003E12</v>
      </c>
      <c r="C27" s="164" t="s">
        <v>484</v>
      </c>
      <c r="D27" s="123" t="s">
        <v>485</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63">
        <v>2.254801050021E12</v>
      </c>
      <c r="C28" s="164" t="s">
        <v>486</v>
      </c>
      <c r="D28" s="123" t="s">
        <v>94</v>
      </c>
      <c r="E28" s="85"/>
      <c r="F28" s="85"/>
      <c r="G28" s="85"/>
      <c r="H28" s="85"/>
      <c r="I28" s="85"/>
      <c r="J28" s="85"/>
      <c r="K28" s="85"/>
      <c r="L28" s="85"/>
      <c r="M28" s="85"/>
      <c r="N28" s="85"/>
      <c r="O28" s="85"/>
      <c r="P28" s="90"/>
      <c r="Q28" s="85"/>
      <c r="R28" s="85"/>
      <c r="S28" s="85"/>
      <c r="T28" s="85"/>
      <c r="U28" s="85"/>
      <c r="V28" s="85"/>
      <c r="W28" s="85"/>
      <c r="X28" s="85"/>
      <c r="Y28" s="86" t="s">
        <v>54</v>
      </c>
      <c r="Z28" s="85"/>
      <c r="AA28" s="85"/>
      <c r="AB28" s="85"/>
      <c r="AC28" s="85"/>
      <c r="AD28" s="85"/>
      <c r="AE28" s="85"/>
      <c r="AF28" s="85"/>
      <c r="AG28" s="85"/>
      <c r="AH28" s="85"/>
      <c r="AI28" s="85"/>
      <c r="AJ28" s="89">
        <f t="shared" si="4"/>
        <v>0</v>
      </c>
      <c r="AK28" s="9">
        <f t="shared" si="5"/>
        <v>0</v>
      </c>
      <c r="AL28" s="9">
        <f t="shared" si="6"/>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63">
        <v>2.254801050018E12</v>
      </c>
      <c r="C29" s="164" t="s">
        <v>487</v>
      </c>
      <c r="D29" s="123" t="s">
        <v>94</v>
      </c>
      <c r="E29" s="85"/>
      <c r="F29" s="85"/>
      <c r="G29" s="85"/>
      <c r="H29" s="85"/>
      <c r="I29" s="85"/>
      <c r="J29" s="85"/>
      <c r="K29" s="85"/>
      <c r="L29" s="85"/>
      <c r="M29" s="85"/>
      <c r="N29" s="85"/>
      <c r="O29" s="85"/>
      <c r="P29" s="90"/>
      <c r="Q29" s="85"/>
      <c r="R29" s="85"/>
      <c r="S29" s="85"/>
      <c r="T29" s="85"/>
      <c r="U29" s="85"/>
      <c r="V29" s="85"/>
      <c r="W29" s="86" t="s">
        <v>53</v>
      </c>
      <c r="X29" s="85"/>
      <c r="Y29" s="85"/>
      <c r="Z29" s="85"/>
      <c r="AA29" s="85"/>
      <c r="AB29" s="85"/>
      <c r="AC29" s="85"/>
      <c r="AD29" s="85"/>
      <c r="AE29" s="85"/>
      <c r="AF29" s="85"/>
      <c r="AG29" s="85"/>
      <c r="AH29" s="85"/>
      <c r="AI29" s="85"/>
      <c r="AJ29" s="89">
        <f t="shared" si="4"/>
        <v>0</v>
      </c>
      <c r="AK29" s="9">
        <f t="shared" si="5"/>
        <v>1</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63">
        <v>2.254802090002E12</v>
      </c>
      <c r="C30" s="164" t="s">
        <v>488</v>
      </c>
      <c r="D30" s="123" t="s">
        <v>322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63">
        <v>2.254801050022E12</v>
      </c>
      <c r="C31" s="164" t="s">
        <v>354</v>
      </c>
      <c r="D31" s="123" t="s">
        <v>489</v>
      </c>
      <c r="E31" s="85"/>
      <c r="F31" s="85"/>
      <c r="G31" s="85"/>
      <c r="H31" s="85"/>
      <c r="I31" s="85"/>
      <c r="J31" s="85"/>
      <c r="K31" s="85"/>
      <c r="L31" s="85"/>
      <c r="M31" s="85"/>
      <c r="N31" s="86"/>
      <c r="O31" s="85"/>
      <c r="P31" s="90"/>
      <c r="Q31" s="85"/>
      <c r="R31" s="85"/>
      <c r="S31" s="85"/>
      <c r="T31" s="85"/>
      <c r="U31" s="85"/>
      <c r="V31" s="85"/>
      <c r="W31" s="86" t="s">
        <v>53</v>
      </c>
      <c r="X31" s="85"/>
      <c r="Y31" s="86" t="s">
        <v>53</v>
      </c>
      <c r="Z31" s="85"/>
      <c r="AA31" s="85"/>
      <c r="AB31" s="86"/>
      <c r="AC31" s="85"/>
      <c r="AD31" s="85"/>
      <c r="AE31" s="86"/>
      <c r="AF31" s="86"/>
      <c r="AG31" s="85"/>
      <c r="AH31" s="85"/>
      <c r="AI31" s="85"/>
      <c r="AJ31" s="89">
        <f t="shared" si="4"/>
        <v>0</v>
      </c>
      <c r="AK31" s="9">
        <f t="shared" si="5"/>
        <v>2</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63"/>
      <c r="C32" s="164"/>
      <c r="D32" s="123"/>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63"/>
      <c r="C33" s="164"/>
      <c r="D33" s="123"/>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c r="C34" s="104"/>
      <c r="D34" s="12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c r="C35" s="104"/>
      <c r="D35" s="12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c r="C36" s="132"/>
      <c r="D36" s="13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6"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2</v>
      </c>
      <c r="AK37" s="89">
        <f t="shared" si="7"/>
        <v>12</v>
      </c>
      <c r="AL37" s="89">
        <f t="shared" si="7"/>
        <v>3</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7"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8"/>
      <c r="B39" s="108"/>
      <c r="C39" s="109"/>
      <c r="E39" s="65"/>
      <c r="F39" s="65"/>
      <c r="G39" s="65"/>
      <c r="H39" s="110"/>
      <c r="I39" s="111"/>
      <c r="J39" s="111"/>
      <c r="K39" s="111"/>
      <c r="L39" s="111"/>
      <c r="M39" s="111"/>
      <c r="N39" s="111"/>
      <c r="O39" s="111"/>
      <c r="P39" s="111"/>
      <c r="Q39" s="111"/>
      <c r="R39" s="111"/>
      <c r="S39" s="111"/>
      <c r="T39" s="111"/>
      <c r="U39" s="111"/>
      <c r="V39" s="165"/>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D40" s="65"/>
      <c r="E40" s="65"/>
      <c r="F40" s="65"/>
      <c r="G40" s="65"/>
      <c r="H40" s="111"/>
      <c r="I40" s="111"/>
      <c r="J40" s="111"/>
      <c r="K40" s="111"/>
      <c r="L40" s="111"/>
      <c r="M40" s="111"/>
      <c r="N40" s="111"/>
      <c r="O40" s="111"/>
      <c r="P40" s="111"/>
      <c r="Q40" s="111"/>
      <c r="R40" s="111"/>
      <c r="S40" s="111"/>
      <c r="T40" s="111"/>
      <c r="U40" s="111"/>
      <c r="V40" s="165"/>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9"/>
      <c r="D41" s="65"/>
      <c r="E41" s="65"/>
      <c r="F41" s="65"/>
      <c r="G41" s="65"/>
      <c r="H41" s="111"/>
      <c r="I41" s="111"/>
      <c r="J41" s="111"/>
      <c r="K41" s="111"/>
      <c r="L41" s="111"/>
      <c r="M41" s="111"/>
      <c r="N41" s="111"/>
      <c r="O41" s="111"/>
      <c r="P41" s="111"/>
      <c r="Q41" s="111"/>
      <c r="R41" s="111"/>
      <c r="S41" s="111"/>
      <c r="T41" s="111"/>
      <c r="U41" s="111"/>
      <c r="V41" s="165"/>
      <c r="W41" s="111"/>
      <c r="X41" s="111"/>
      <c r="Y41" s="111"/>
      <c r="Z41" s="111"/>
      <c r="AA41" s="111"/>
      <c r="AB41" s="111"/>
      <c r="AC41" s="111"/>
      <c r="AD41" s="111"/>
      <c r="AE41" s="111"/>
      <c r="AF41" s="111"/>
      <c r="AG41" s="111"/>
      <c r="AH41" s="111"/>
      <c r="AI41" s="111"/>
      <c r="AJ41" s="111"/>
      <c r="AK41" s="111"/>
      <c r="AL41" s="111"/>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9"/>
      <c r="E42" s="65"/>
      <c r="F42" s="65"/>
      <c r="G42" s="65"/>
      <c r="H42" s="111"/>
      <c r="I42" s="111"/>
      <c r="J42" s="111"/>
      <c r="K42" s="111"/>
      <c r="L42" s="111"/>
      <c r="M42" s="111"/>
      <c r="N42" s="111"/>
      <c r="O42" s="111"/>
      <c r="P42" s="111"/>
      <c r="Q42" s="111"/>
      <c r="R42" s="111"/>
      <c r="S42" s="111"/>
      <c r="T42" s="111"/>
      <c r="U42" s="111"/>
      <c r="V42" s="165"/>
      <c r="W42" s="111"/>
      <c r="X42" s="111"/>
      <c r="Y42" s="111"/>
      <c r="Z42" s="111"/>
      <c r="AA42" s="111"/>
      <c r="AB42" s="111"/>
      <c r="AC42" s="111"/>
      <c r="AD42" s="111"/>
      <c r="AE42" s="111"/>
      <c r="AF42" s="111"/>
      <c r="AG42" s="111"/>
      <c r="AH42" s="111"/>
      <c r="AI42" s="111"/>
      <c r="AM42" s="65"/>
      <c r="AN42" s="65"/>
      <c r="AO42" s="65"/>
      <c r="AP42" s="65"/>
      <c r="AQ42" s="111"/>
      <c r="AR42" s="111"/>
      <c r="AS42" s="111"/>
      <c r="AT42" s="65"/>
      <c r="AU42" s="65"/>
      <c r="AV42" s="65"/>
      <c r="AW42" s="65"/>
      <c r="AX42" s="65"/>
      <c r="AY42" s="65"/>
      <c r="AZ42" s="65"/>
      <c r="BA42" s="65"/>
      <c r="BB42" s="65"/>
      <c r="BC42" s="65"/>
      <c r="BD42" s="65"/>
      <c r="BE42" s="65"/>
      <c r="BF42" s="65"/>
    </row>
    <row r="43" ht="18.0" customHeight="1">
      <c r="A43" s="65"/>
      <c r="B43" s="65"/>
      <c r="C43" s="109"/>
      <c r="H43" s="111"/>
      <c r="I43" s="111"/>
      <c r="J43" s="111"/>
      <c r="K43" s="111"/>
      <c r="L43" s="111"/>
      <c r="M43" s="111"/>
      <c r="N43" s="111"/>
      <c r="O43" s="111"/>
      <c r="P43" s="111"/>
      <c r="Q43" s="111"/>
      <c r="R43" s="111"/>
      <c r="S43" s="111"/>
      <c r="T43" s="111"/>
      <c r="U43" s="111"/>
      <c r="V43" s="165"/>
      <c r="W43" s="111"/>
      <c r="X43" s="111"/>
      <c r="Y43" s="111"/>
      <c r="Z43" s="111"/>
      <c r="AA43" s="111"/>
      <c r="AB43" s="111"/>
      <c r="AC43" s="111"/>
      <c r="AD43" s="111"/>
      <c r="AE43" s="111"/>
      <c r="AF43" s="111"/>
      <c r="AG43" s="111"/>
      <c r="AH43" s="111"/>
      <c r="AI43" s="111"/>
      <c r="AM43" s="65"/>
      <c r="AN43" s="65"/>
      <c r="AO43" s="65"/>
      <c r="AP43" s="65"/>
      <c r="AQ43" s="111"/>
      <c r="AR43" s="111"/>
      <c r="AS43" s="111"/>
      <c r="AT43" s="65"/>
      <c r="AU43" s="65"/>
      <c r="AV43" s="65"/>
      <c r="AW43" s="65"/>
      <c r="AX43" s="65"/>
      <c r="AY43" s="65"/>
      <c r="AZ43" s="65"/>
      <c r="BA43" s="65"/>
      <c r="BB43" s="65"/>
      <c r="BC43" s="65"/>
      <c r="BD43" s="65"/>
      <c r="BE43" s="65"/>
      <c r="BF43" s="65"/>
    </row>
    <row r="44" ht="18.0" customHeight="1">
      <c r="A44" s="65"/>
      <c r="B44" s="65"/>
      <c r="C44" s="109"/>
      <c r="F44" s="65"/>
      <c r="G44" s="65"/>
      <c r="H44" s="111"/>
      <c r="I44" s="111"/>
      <c r="J44" s="111"/>
      <c r="K44" s="111"/>
      <c r="L44" s="111"/>
      <c r="M44" s="111"/>
      <c r="N44" s="111"/>
      <c r="O44" s="111"/>
      <c r="P44" s="111"/>
      <c r="Q44" s="111"/>
      <c r="R44" s="111"/>
      <c r="S44" s="111"/>
      <c r="T44" s="111"/>
      <c r="U44" s="111"/>
      <c r="V44" s="165"/>
      <c r="W44" s="111"/>
      <c r="X44" s="111"/>
      <c r="Y44" s="111"/>
      <c r="Z44" s="111"/>
      <c r="AA44" s="111"/>
      <c r="AB44" s="111"/>
      <c r="AC44" s="111"/>
      <c r="AD44" s="111"/>
      <c r="AE44" s="111"/>
      <c r="AF44" s="111"/>
      <c r="AG44" s="111"/>
      <c r="AH44" s="111"/>
      <c r="AI44" s="111"/>
      <c r="AM44" s="65"/>
      <c r="AN44" s="65"/>
      <c r="AO44" s="65"/>
      <c r="AP44" s="65"/>
      <c r="AQ44" s="111"/>
      <c r="AR44" s="111"/>
      <c r="AS44" s="111"/>
      <c r="AT44" s="65"/>
      <c r="AU44" s="65"/>
      <c r="AV44" s="65"/>
      <c r="AW44" s="65"/>
      <c r="AX44" s="65"/>
      <c r="AY44" s="65"/>
      <c r="AZ44" s="65"/>
      <c r="BA44" s="65"/>
      <c r="BB44" s="65"/>
      <c r="BC44" s="65"/>
      <c r="BD44" s="65"/>
      <c r="BE44" s="65"/>
      <c r="BF44" s="65"/>
    </row>
    <row r="45" ht="18.0" customHeight="1">
      <c r="A45" s="65"/>
      <c r="B45" s="65"/>
      <c r="C45" s="109"/>
      <c r="E45" s="65"/>
      <c r="F45" s="65"/>
      <c r="G45" s="65"/>
      <c r="H45" s="111"/>
      <c r="I45" s="111"/>
      <c r="J45" s="111"/>
      <c r="K45" s="111"/>
      <c r="L45" s="111"/>
      <c r="M45" s="111"/>
      <c r="N45" s="111"/>
      <c r="O45" s="111"/>
      <c r="P45" s="111"/>
      <c r="Q45" s="111"/>
      <c r="R45" s="111"/>
      <c r="S45" s="111"/>
      <c r="T45" s="111"/>
      <c r="U45" s="111"/>
      <c r="V45" s="165"/>
      <c r="W45" s="111"/>
      <c r="X45" s="111"/>
      <c r="Y45" s="111"/>
      <c r="Z45" s="111"/>
      <c r="AA45" s="111"/>
      <c r="AB45" s="111"/>
      <c r="AC45" s="111"/>
      <c r="AD45" s="111"/>
      <c r="AE45" s="111"/>
      <c r="AF45" s="111"/>
      <c r="AG45" s="111"/>
      <c r="AH45" s="111"/>
      <c r="AI45" s="111"/>
      <c r="AM45" s="65"/>
      <c r="AN45" s="65"/>
      <c r="AO45" s="65"/>
      <c r="AP45" s="65"/>
      <c r="AQ45" s="111"/>
      <c r="AR45" s="111"/>
      <c r="AS45" s="111"/>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66"/>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66"/>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66"/>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66"/>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66"/>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66"/>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66"/>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66"/>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66"/>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66"/>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66"/>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66"/>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66"/>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66"/>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66"/>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66"/>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66"/>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66"/>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66"/>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66"/>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66"/>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66"/>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66"/>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66"/>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66"/>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66"/>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66"/>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66"/>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66"/>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66"/>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66"/>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66"/>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66"/>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66"/>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66"/>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66"/>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66"/>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66"/>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66"/>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66"/>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66"/>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66"/>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66"/>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66"/>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66"/>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66"/>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66"/>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66"/>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66"/>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66"/>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66"/>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66"/>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66"/>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66"/>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66"/>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66"/>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66"/>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66"/>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66"/>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66"/>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66"/>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66"/>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66"/>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66"/>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66"/>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66"/>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66"/>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66"/>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66"/>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66"/>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66"/>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66"/>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66"/>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66"/>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66"/>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66"/>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66"/>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66"/>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66"/>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66"/>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66"/>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66"/>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66"/>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66"/>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66"/>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66"/>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66"/>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66"/>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66"/>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66"/>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66"/>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66"/>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66"/>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66"/>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66"/>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66"/>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66"/>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66"/>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66"/>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66"/>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66"/>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66"/>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66"/>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66"/>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66"/>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66"/>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66"/>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66"/>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66"/>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66"/>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66"/>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66"/>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66"/>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66"/>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66"/>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66"/>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66"/>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66"/>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66"/>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66"/>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66"/>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66"/>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66"/>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66"/>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66"/>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66"/>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66"/>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66"/>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66"/>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66"/>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66"/>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66"/>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66"/>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66"/>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66"/>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66"/>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66"/>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66"/>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66"/>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66"/>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66"/>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66"/>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66"/>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66"/>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66"/>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66"/>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66"/>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66"/>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66"/>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66"/>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66"/>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66"/>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66"/>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66"/>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66"/>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66"/>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66"/>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66"/>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66"/>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66"/>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66"/>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66"/>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66"/>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66"/>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66"/>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66"/>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66"/>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66"/>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66"/>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66"/>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66"/>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66"/>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66"/>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66"/>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66"/>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66"/>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66"/>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66"/>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66"/>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66"/>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66"/>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66"/>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66"/>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66"/>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66"/>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66"/>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66"/>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66"/>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66"/>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66"/>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66"/>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66"/>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66"/>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67"/>
    </row>
    <row r="240" ht="15.75" customHeight="1">
      <c r="V240" s="167"/>
    </row>
    <row r="241" ht="15.75" customHeight="1">
      <c r="V241" s="167"/>
    </row>
    <row r="242" ht="15.75" customHeight="1">
      <c r="V242" s="167"/>
    </row>
    <row r="243" ht="15.75" customHeight="1">
      <c r="V243" s="167"/>
    </row>
    <row r="244" ht="15.75" customHeight="1">
      <c r="V244" s="167"/>
    </row>
    <row r="245" ht="15.75" customHeight="1">
      <c r="V245" s="167"/>
    </row>
    <row r="246" ht="15.75" customHeight="1">
      <c r="V246" s="167"/>
    </row>
    <row r="247" ht="15.75" customHeight="1">
      <c r="V247" s="167"/>
    </row>
    <row r="248" ht="15.75" customHeight="1">
      <c r="V248" s="167"/>
    </row>
    <row r="249" ht="15.75" customHeight="1">
      <c r="V249" s="167"/>
    </row>
    <row r="250" ht="15.75" customHeight="1">
      <c r="V250" s="167"/>
    </row>
    <row r="251" ht="15.75" customHeight="1">
      <c r="V251" s="167"/>
    </row>
    <row r="252" ht="15.75" customHeight="1">
      <c r="V252" s="167"/>
    </row>
    <row r="253" ht="15.75" customHeight="1">
      <c r="V253" s="167"/>
    </row>
    <row r="254" ht="15.75" customHeight="1">
      <c r="V254" s="167"/>
    </row>
    <row r="255" ht="15.75" customHeight="1">
      <c r="V255" s="167"/>
    </row>
    <row r="256" ht="15.75" customHeight="1">
      <c r="V256" s="167"/>
    </row>
    <row r="257" ht="15.75" customHeight="1">
      <c r="V257" s="167"/>
    </row>
    <row r="258" ht="15.75" customHeight="1">
      <c r="V258" s="167"/>
    </row>
    <row r="259" ht="15.75" customHeight="1">
      <c r="V259" s="167"/>
    </row>
    <row r="260" ht="15.75" customHeight="1">
      <c r="V260" s="167"/>
    </row>
    <row r="261" ht="15.75" customHeight="1">
      <c r="V261" s="167"/>
    </row>
    <row r="262" ht="15.75" customHeight="1">
      <c r="V262" s="167"/>
    </row>
    <row r="263" ht="15.75" customHeight="1">
      <c r="V263" s="167"/>
    </row>
    <row r="264" ht="15.75" customHeight="1">
      <c r="V264" s="167"/>
    </row>
    <row r="265" ht="15.75" customHeight="1">
      <c r="V265" s="167"/>
    </row>
    <row r="266" ht="15.75" customHeight="1">
      <c r="V266" s="167"/>
    </row>
    <row r="267" ht="15.75" customHeight="1">
      <c r="V267" s="167"/>
    </row>
    <row r="268" ht="15.75" customHeight="1">
      <c r="V268" s="167"/>
    </row>
    <row r="269" ht="15.75" customHeight="1">
      <c r="V269" s="167"/>
    </row>
    <row r="270" ht="15.75" customHeight="1">
      <c r="V270" s="167"/>
    </row>
    <row r="271" ht="15.75" customHeight="1">
      <c r="V271" s="167"/>
    </row>
    <row r="272" ht="15.75" customHeight="1">
      <c r="V272" s="167"/>
    </row>
    <row r="273" ht="15.75" customHeight="1">
      <c r="V273" s="167"/>
    </row>
    <row r="274" ht="15.75" customHeight="1">
      <c r="V274" s="167"/>
    </row>
    <row r="275" ht="15.75" customHeight="1">
      <c r="V275" s="167"/>
    </row>
    <row r="276" ht="15.75" customHeight="1">
      <c r="V276" s="167"/>
    </row>
    <row r="277" ht="15.75" customHeight="1">
      <c r="V277" s="167"/>
    </row>
    <row r="278" ht="15.75" customHeight="1">
      <c r="V278" s="167"/>
    </row>
    <row r="279" ht="15.75" customHeight="1">
      <c r="V279" s="167"/>
    </row>
    <row r="280" ht="15.75" customHeight="1">
      <c r="V280" s="167"/>
    </row>
    <row r="281" ht="15.75" customHeight="1">
      <c r="V281" s="167"/>
    </row>
    <row r="282" ht="15.75" customHeight="1">
      <c r="V282" s="167"/>
    </row>
    <row r="283" ht="15.75" customHeight="1">
      <c r="V283" s="167"/>
    </row>
    <row r="284" ht="15.75" customHeight="1">
      <c r="V284" s="167"/>
    </row>
    <row r="285" ht="15.75" customHeight="1">
      <c r="V285" s="167"/>
    </row>
    <row r="286" ht="15.75" customHeight="1">
      <c r="V286" s="167"/>
    </row>
    <row r="287" ht="15.75" customHeight="1">
      <c r="V287" s="167"/>
    </row>
    <row r="288" ht="15.75" customHeight="1">
      <c r="V288" s="167"/>
    </row>
    <row r="289" ht="15.75" customHeight="1">
      <c r="V289" s="167"/>
    </row>
    <row r="290" ht="15.75" customHeight="1">
      <c r="V290" s="167"/>
    </row>
    <row r="291" ht="15.75" customHeight="1">
      <c r="V291" s="167"/>
    </row>
    <row r="292" ht="15.75" customHeight="1">
      <c r="V292" s="167"/>
    </row>
    <row r="293" ht="15.75" customHeight="1">
      <c r="V293" s="167"/>
    </row>
    <row r="294" ht="15.75" customHeight="1">
      <c r="V294" s="167"/>
    </row>
    <row r="295" ht="15.75" customHeight="1">
      <c r="V295" s="167"/>
    </row>
    <row r="296" ht="15.75" customHeight="1">
      <c r="V296" s="167"/>
    </row>
    <row r="297" ht="15.75" customHeight="1">
      <c r="V297" s="167"/>
    </row>
    <row r="298" ht="15.75" customHeight="1">
      <c r="V298" s="167"/>
    </row>
    <row r="299" ht="15.75" customHeight="1">
      <c r="V299" s="167"/>
    </row>
    <row r="300" ht="15.75" customHeight="1">
      <c r="V300" s="167"/>
    </row>
    <row r="301" ht="15.75" customHeight="1">
      <c r="V301" s="167"/>
    </row>
    <row r="302" ht="15.75" customHeight="1">
      <c r="V302" s="167"/>
    </row>
    <row r="303" ht="15.75" customHeight="1">
      <c r="V303" s="167"/>
    </row>
    <row r="304" ht="15.75" customHeight="1">
      <c r="V304" s="167"/>
    </row>
    <row r="305" ht="15.75" customHeight="1">
      <c r="V305" s="167"/>
    </row>
    <row r="306" ht="15.75" customHeight="1">
      <c r="V306" s="167"/>
    </row>
    <row r="307" ht="15.75" customHeight="1">
      <c r="V307" s="167"/>
    </row>
    <row r="308" ht="15.75" customHeight="1">
      <c r="V308" s="167"/>
    </row>
    <row r="309" ht="15.75" customHeight="1">
      <c r="V309" s="167"/>
    </row>
    <row r="310" ht="15.75" customHeight="1">
      <c r="V310" s="167"/>
    </row>
    <row r="311" ht="15.75" customHeight="1">
      <c r="V311" s="167"/>
    </row>
    <row r="312" ht="15.75" customHeight="1">
      <c r="V312" s="167"/>
    </row>
    <row r="313" ht="15.75" customHeight="1">
      <c r="V313" s="167"/>
    </row>
    <row r="314" ht="15.75" customHeight="1">
      <c r="V314" s="167"/>
    </row>
    <row r="315" ht="15.75" customHeight="1">
      <c r="V315" s="167"/>
    </row>
    <row r="316" ht="15.75" customHeight="1">
      <c r="V316" s="167"/>
    </row>
    <row r="317" ht="15.75" customHeight="1">
      <c r="V317" s="167"/>
    </row>
    <row r="318" ht="15.75" customHeight="1">
      <c r="V318" s="167"/>
    </row>
    <row r="319" ht="15.75" customHeight="1">
      <c r="V319" s="167"/>
    </row>
    <row r="320" ht="15.75" customHeight="1">
      <c r="V320" s="167"/>
    </row>
    <row r="321" ht="15.75" customHeight="1">
      <c r="V321" s="167"/>
    </row>
    <row r="322" ht="15.75" customHeight="1">
      <c r="V322" s="167"/>
    </row>
    <row r="323" ht="15.75" customHeight="1">
      <c r="V323" s="167"/>
    </row>
    <row r="324" ht="15.75" customHeight="1">
      <c r="V324" s="167"/>
    </row>
    <row r="325" ht="15.75" customHeight="1">
      <c r="V325" s="167"/>
    </row>
    <row r="326" ht="15.75" customHeight="1">
      <c r="V326" s="167"/>
    </row>
    <row r="327" ht="15.75" customHeight="1">
      <c r="V327" s="167"/>
    </row>
    <row r="328" ht="15.75" customHeight="1">
      <c r="V328" s="167"/>
    </row>
    <row r="329" ht="15.75" customHeight="1">
      <c r="V329" s="167"/>
    </row>
    <row r="330" ht="15.75" customHeight="1">
      <c r="V330" s="167"/>
    </row>
    <row r="331" ht="15.75" customHeight="1">
      <c r="V331" s="167"/>
    </row>
    <row r="332" ht="15.75" customHeight="1">
      <c r="V332" s="167"/>
    </row>
    <row r="333" ht="15.75" customHeight="1">
      <c r="V333" s="167"/>
    </row>
    <row r="334" ht="15.75" customHeight="1">
      <c r="V334" s="167"/>
    </row>
    <row r="335" ht="15.75" customHeight="1">
      <c r="V335" s="167"/>
    </row>
    <row r="336" ht="15.75" customHeight="1">
      <c r="V336" s="167"/>
    </row>
    <row r="337" ht="15.75" customHeight="1">
      <c r="V337" s="167"/>
    </row>
    <row r="338" ht="15.75" customHeight="1">
      <c r="V338" s="167"/>
    </row>
    <row r="339" ht="15.75" customHeight="1">
      <c r="V339" s="167"/>
    </row>
    <row r="340" ht="15.75" customHeight="1">
      <c r="V340" s="167"/>
    </row>
    <row r="341" ht="15.75" customHeight="1">
      <c r="V341" s="167"/>
    </row>
    <row r="342" ht="15.75" customHeight="1">
      <c r="V342" s="167"/>
    </row>
    <row r="343" ht="15.75" customHeight="1">
      <c r="V343" s="167"/>
    </row>
    <row r="344" ht="15.75" customHeight="1">
      <c r="V344" s="167"/>
    </row>
    <row r="345" ht="15.75" customHeight="1">
      <c r="V345" s="167"/>
    </row>
    <row r="346" ht="15.75" customHeight="1">
      <c r="V346" s="167"/>
    </row>
    <row r="347" ht="15.75" customHeight="1">
      <c r="V347" s="167"/>
    </row>
    <row r="348" ht="15.75" customHeight="1">
      <c r="V348" s="167"/>
    </row>
    <row r="349" ht="15.75" customHeight="1">
      <c r="V349" s="167"/>
    </row>
    <row r="350" ht="15.75" customHeight="1">
      <c r="V350" s="167"/>
    </row>
    <row r="351" ht="15.75" customHeight="1">
      <c r="V351" s="167"/>
    </row>
    <row r="352" ht="15.75" customHeight="1">
      <c r="V352" s="167"/>
    </row>
    <row r="353" ht="15.75" customHeight="1">
      <c r="V353" s="167"/>
    </row>
    <row r="354" ht="15.75" customHeight="1">
      <c r="V354" s="167"/>
    </row>
    <row r="355" ht="15.75" customHeight="1">
      <c r="V355" s="167"/>
    </row>
    <row r="356" ht="15.75" customHeight="1">
      <c r="V356" s="167"/>
    </row>
    <row r="357" ht="15.75" customHeight="1">
      <c r="V357" s="167"/>
    </row>
    <row r="358" ht="15.75" customHeight="1">
      <c r="V358" s="167"/>
    </row>
    <row r="359" ht="15.75" customHeight="1">
      <c r="V359" s="167"/>
    </row>
    <row r="360" ht="15.75" customHeight="1">
      <c r="V360" s="167"/>
    </row>
    <row r="361" ht="15.75" customHeight="1">
      <c r="V361" s="167"/>
    </row>
    <row r="362" ht="15.75" customHeight="1">
      <c r="V362" s="167"/>
    </row>
    <row r="363" ht="15.75" customHeight="1">
      <c r="V363" s="167"/>
    </row>
    <row r="364" ht="15.75" customHeight="1">
      <c r="V364" s="167"/>
    </row>
    <row r="365" ht="15.75" customHeight="1">
      <c r="V365" s="167"/>
    </row>
    <row r="366" ht="15.75" customHeight="1">
      <c r="V366" s="167"/>
    </row>
    <row r="367" ht="15.75" customHeight="1">
      <c r="V367" s="167"/>
    </row>
    <row r="368" ht="15.75" customHeight="1">
      <c r="V368" s="167"/>
    </row>
    <row r="369" ht="15.75" customHeight="1">
      <c r="V369" s="167"/>
    </row>
    <row r="370" ht="15.75" customHeight="1">
      <c r="V370" s="167"/>
    </row>
    <row r="371" ht="15.75" customHeight="1">
      <c r="V371" s="167"/>
    </row>
    <row r="372" ht="15.75" customHeight="1">
      <c r="V372" s="167"/>
    </row>
    <row r="373" ht="15.75" customHeight="1">
      <c r="V373" s="167"/>
    </row>
    <row r="374" ht="15.75" customHeight="1">
      <c r="V374" s="167"/>
    </row>
    <row r="375" ht="15.75" customHeight="1">
      <c r="V375" s="167"/>
    </row>
    <row r="376" ht="15.75" customHeight="1">
      <c r="V376" s="167"/>
    </row>
    <row r="377" ht="15.75" customHeight="1">
      <c r="V377" s="167"/>
    </row>
    <row r="378" ht="15.75" customHeight="1">
      <c r="V378" s="167"/>
    </row>
    <row r="379" ht="15.75" customHeight="1">
      <c r="V379" s="167"/>
    </row>
    <row r="380" ht="15.75" customHeight="1">
      <c r="V380" s="167"/>
    </row>
    <row r="381" ht="15.75" customHeight="1">
      <c r="V381" s="167"/>
    </row>
    <row r="382" ht="15.75" customHeight="1">
      <c r="V382" s="167"/>
    </row>
    <row r="383" ht="15.75" customHeight="1">
      <c r="V383" s="167"/>
    </row>
    <row r="384" ht="15.75" customHeight="1">
      <c r="V384" s="167"/>
    </row>
    <row r="385" ht="15.75" customHeight="1">
      <c r="V385" s="167"/>
    </row>
    <row r="386" ht="15.75" customHeight="1">
      <c r="V386" s="167"/>
    </row>
    <row r="387" ht="15.75" customHeight="1">
      <c r="V387" s="167"/>
    </row>
    <row r="388" ht="15.75" customHeight="1">
      <c r="V388" s="167"/>
    </row>
    <row r="389" ht="15.75" customHeight="1">
      <c r="V389" s="167"/>
    </row>
    <row r="390" ht="15.75" customHeight="1">
      <c r="V390" s="167"/>
    </row>
    <row r="391" ht="15.75" customHeight="1">
      <c r="V391" s="167"/>
    </row>
    <row r="392" ht="15.75" customHeight="1">
      <c r="V392" s="167"/>
    </row>
    <row r="393" ht="15.75" customHeight="1">
      <c r="V393" s="167"/>
    </row>
    <row r="394" ht="15.75" customHeight="1">
      <c r="V394" s="167"/>
    </row>
    <row r="395" ht="15.75" customHeight="1">
      <c r="V395" s="167"/>
    </row>
    <row r="396" ht="15.75" customHeight="1">
      <c r="V396" s="167"/>
    </row>
    <row r="397" ht="15.75" customHeight="1">
      <c r="V397" s="167"/>
    </row>
    <row r="398" ht="15.75" customHeight="1">
      <c r="V398" s="167"/>
    </row>
    <row r="399" ht="15.75" customHeight="1">
      <c r="V399" s="167"/>
    </row>
    <row r="400" ht="15.75" customHeight="1">
      <c r="V400" s="167"/>
    </row>
    <row r="401" ht="15.75" customHeight="1">
      <c r="V401" s="167"/>
    </row>
    <row r="402" ht="15.75" customHeight="1">
      <c r="V402" s="167"/>
    </row>
    <row r="403" ht="15.75" customHeight="1">
      <c r="V403" s="167"/>
    </row>
    <row r="404" ht="15.75" customHeight="1">
      <c r="V404" s="167"/>
    </row>
    <row r="405" ht="15.75" customHeight="1">
      <c r="V405" s="167"/>
    </row>
    <row r="406" ht="15.75" customHeight="1">
      <c r="V406" s="167"/>
    </row>
    <row r="407" ht="15.75" customHeight="1">
      <c r="V407" s="167"/>
    </row>
    <row r="408" ht="15.75" customHeight="1">
      <c r="V408" s="167"/>
    </row>
    <row r="409" ht="15.75" customHeight="1">
      <c r="V409" s="167"/>
    </row>
    <row r="410" ht="15.75" customHeight="1">
      <c r="V410" s="167"/>
    </row>
    <row r="411" ht="15.75" customHeight="1">
      <c r="V411" s="167"/>
    </row>
    <row r="412" ht="15.75" customHeight="1">
      <c r="V412" s="167"/>
    </row>
    <row r="413" ht="15.75" customHeight="1">
      <c r="V413" s="167"/>
    </row>
    <row r="414" ht="15.75" customHeight="1">
      <c r="V414" s="167"/>
    </row>
    <row r="415" ht="15.75" customHeight="1">
      <c r="V415" s="167"/>
    </row>
    <row r="416" ht="15.75" customHeight="1">
      <c r="V416" s="167"/>
    </row>
    <row r="417" ht="15.75" customHeight="1">
      <c r="V417" s="167"/>
    </row>
    <row r="418" ht="15.75" customHeight="1">
      <c r="V418" s="167"/>
    </row>
    <row r="419" ht="15.75" customHeight="1">
      <c r="V419" s="167"/>
    </row>
    <row r="420" ht="15.75" customHeight="1">
      <c r="V420" s="167"/>
    </row>
    <row r="421" ht="15.75" customHeight="1">
      <c r="V421" s="167"/>
    </row>
    <row r="422" ht="15.75" customHeight="1">
      <c r="V422" s="167"/>
    </row>
    <row r="423" ht="15.75" customHeight="1">
      <c r="V423" s="167"/>
    </row>
    <row r="424" ht="15.75" customHeight="1">
      <c r="V424" s="167"/>
    </row>
    <row r="425" ht="15.75" customHeight="1">
      <c r="V425" s="167"/>
    </row>
    <row r="426" ht="15.75" customHeight="1">
      <c r="V426" s="167"/>
    </row>
    <row r="427" ht="15.75" customHeight="1">
      <c r="V427" s="167"/>
    </row>
    <row r="428" ht="15.75" customHeight="1">
      <c r="V428" s="167"/>
    </row>
    <row r="429" ht="15.75" customHeight="1">
      <c r="V429" s="167"/>
    </row>
    <row r="430" ht="15.75" customHeight="1">
      <c r="V430" s="167"/>
    </row>
    <row r="431" ht="15.75" customHeight="1">
      <c r="V431" s="167"/>
    </row>
    <row r="432" ht="15.75" customHeight="1">
      <c r="V432" s="167"/>
    </row>
    <row r="433" ht="15.75" customHeight="1">
      <c r="V433" s="167"/>
    </row>
    <row r="434" ht="15.75" customHeight="1">
      <c r="V434" s="167"/>
    </row>
    <row r="435" ht="15.75" customHeight="1">
      <c r="V435" s="167"/>
    </row>
    <row r="436" ht="15.75" customHeight="1">
      <c r="V436" s="167"/>
    </row>
    <row r="437" ht="15.75" customHeight="1">
      <c r="V437" s="167"/>
    </row>
    <row r="438" ht="15.75" customHeight="1">
      <c r="V438" s="167"/>
    </row>
    <row r="439" ht="15.75" customHeight="1">
      <c r="V439" s="167"/>
    </row>
    <row r="440" ht="15.75" customHeight="1">
      <c r="V440" s="167"/>
    </row>
    <row r="441" ht="15.75" customHeight="1">
      <c r="V441" s="167"/>
    </row>
    <row r="442" ht="15.75" customHeight="1">
      <c r="V442" s="167"/>
    </row>
    <row r="443" ht="15.75" customHeight="1">
      <c r="V443" s="167"/>
    </row>
    <row r="444" ht="15.75" customHeight="1">
      <c r="V444" s="167"/>
    </row>
    <row r="445" ht="15.75" customHeight="1">
      <c r="V445" s="167"/>
    </row>
    <row r="446" ht="15.75" customHeight="1">
      <c r="V446" s="167"/>
    </row>
    <row r="447" ht="15.75" customHeight="1">
      <c r="V447" s="167"/>
    </row>
    <row r="448" ht="15.75" customHeight="1">
      <c r="V448" s="167"/>
    </row>
    <row r="449" ht="15.75" customHeight="1">
      <c r="V449" s="167"/>
    </row>
    <row r="450" ht="15.75" customHeight="1">
      <c r="V450" s="167"/>
    </row>
    <row r="451" ht="15.75" customHeight="1">
      <c r="V451" s="167"/>
    </row>
    <row r="452" ht="15.75" customHeight="1">
      <c r="V452" s="167"/>
    </row>
    <row r="453" ht="15.75" customHeight="1">
      <c r="V453" s="167"/>
    </row>
    <row r="454" ht="15.75" customHeight="1">
      <c r="V454" s="167"/>
    </row>
    <row r="455" ht="15.75" customHeight="1">
      <c r="V455" s="167"/>
    </row>
    <row r="456" ht="15.75" customHeight="1">
      <c r="V456" s="167"/>
    </row>
    <row r="457" ht="15.75" customHeight="1">
      <c r="V457" s="167"/>
    </row>
    <row r="458" ht="15.75" customHeight="1">
      <c r="V458" s="167"/>
    </row>
    <row r="459" ht="15.75" customHeight="1">
      <c r="V459" s="167"/>
    </row>
    <row r="460" ht="15.75" customHeight="1">
      <c r="V460" s="167"/>
    </row>
    <row r="461" ht="15.75" customHeight="1">
      <c r="V461" s="167"/>
    </row>
    <row r="462" ht="15.75" customHeight="1">
      <c r="V462" s="167"/>
    </row>
    <row r="463" ht="15.75" customHeight="1">
      <c r="V463" s="167"/>
    </row>
    <row r="464" ht="15.75" customHeight="1">
      <c r="V464" s="167"/>
    </row>
    <row r="465" ht="15.75" customHeight="1">
      <c r="V465" s="167"/>
    </row>
    <row r="466" ht="15.75" customHeight="1">
      <c r="V466" s="167"/>
    </row>
    <row r="467" ht="15.75" customHeight="1">
      <c r="V467" s="167"/>
    </row>
    <row r="468" ht="15.75" customHeight="1">
      <c r="V468" s="167"/>
    </row>
    <row r="469" ht="15.75" customHeight="1">
      <c r="V469" s="167"/>
    </row>
    <row r="470" ht="15.75" customHeight="1">
      <c r="V470" s="167"/>
    </row>
    <row r="471" ht="15.75" customHeight="1">
      <c r="V471" s="167"/>
    </row>
    <row r="472" ht="15.75" customHeight="1">
      <c r="V472" s="167"/>
    </row>
    <row r="473" ht="15.75" customHeight="1">
      <c r="V473" s="167"/>
    </row>
    <row r="474" ht="15.75" customHeight="1">
      <c r="V474" s="167"/>
    </row>
    <row r="475" ht="15.75" customHeight="1">
      <c r="V475" s="167"/>
    </row>
    <row r="476" ht="15.75" customHeight="1">
      <c r="V476" s="167"/>
    </row>
    <row r="477" ht="15.75" customHeight="1">
      <c r="V477" s="167"/>
    </row>
    <row r="478" ht="15.75" customHeight="1">
      <c r="V478" s="167"/>
    </row>
    <row r="479" ht="15.75" customHeight="1">
      <c r="V479" s="167"/>
    </row>
    <row r="480" ht="15.75" customHeight="1">
      <c r="V480" s="167"/>
    </row>
    <row r="481" ht="15.75" customHeight="1">
      <c r="V481" s="167"/>
    </row>
    <row r="482" ht="15.75" customHeight="1">
      <c r="V482" s="167"/>
    </row>
    <row r="483" ht="15.75" customHeight="1">
      <c r="V483" s="167"/>
    </row>
    <row r="484" ht="15.75" customHeight="1">
      <c r="V484" s="167"/>
    </row>
    <row r="485" ht="15.75" customHeight="1">
      <c r="V485" s="167"/>
    </row>
    <row r="486" ht="15.75" customHeight="1">
      <c r="V486" s="167"/>
    </row>
    <row r="487" ht="15.75" customHeight="1">
      <c r="V487" s="167"/>
    </row>
    <row r="488" ht="15.75" customHeight="1">
      <c r="V488" s="167"/>
    </row>
    <row r="489" ht="15.75" customHeight="1">
      <c r="V489" s="167"/>
    </row>
    <row r="490" ht="15.75" customHeight="1">
      <c r="V490" s="167"/>
    </row>
    <row r="491" ht="15.75" customHeight="1">
      <c r="V491" s="167"/>
    </row>
    <row r="492" ht="15.75" customHeight="1">
      <c r="V492" s="167"/>
    </row>
    <row r="493" ht="15.75" customHeight="1">
      <c r="V493" s="167"/>
    </row>
    <row r="494" ht="15.75" customHeight="1">
      <c r="V494" s="167"/>
    </row>
    <row r="495" ht="15.75" customHeight="1">
      <c r="V495" s="167"/>
    </row>
    <row r="496" ht="15.75" customHeight="1">
      <c r="V496" s="167"/>
    </row>
    <row r="497" ht="15.75" customHeight="1">
      <c r="V497" s="167"/>
    </row>
    <row r="498" ht="15.75" customHeight="1">
      <c r="V498" s="167"/>
    </row>
    <row r="499" ht="15.75" customHeight="1">
      <c r="V499" s="167"/>
    </row>
    <row r="500" ht="15.75" customHeight="1">
      <c r="V500" s="167"/>
    </row>
    <row r="501" ht="15.75" customHeight="1">
      <c r="V501" s="167"/>
    </row>
    <row r="502" ht="15.75" customHeight="1">
      <c r="V502" s="167"/>
    </row>
    <row r="503" ht="15.75" customHeight="1">
      <c r="V503" s="167"/>
    </row>
    <row r="504" ht="15.75" customHeight="1">
      <c r="V504" s="167"/>
    </row>
    <row r="505" ht="15.75" customHeight="1">
      <c r="V505" s="167"/>
    </row>
    <row r="506" ht="15.75" customHeight="1">
      <c r="V506" s="167"/>
    </row>
    <row r="507" ht="15.75" customHeight="1">
      <c r="V507" s="167"/>
    </row>
    <row r="508" ht="15.75" customHeight="1">
      <c r="V508" s="167"/>
    </row>
    <row r="509" ht="15.75" customHeight="1">
      <c r="V509" s="167"/>
    </row>
    <row r="510" ht="15.75" customHeight="1">
      <c r="V510" s="167"/>
    </row>
    <row r="511" ht="15.75" customHeight="1">
      <c r="V511" s="167"/>
    </row>
    <row r="512" ht="15.75" customHeight="1">
      <c r="V512" s="167"/>
    </row>
    <row r="513" ht="15.75" customHeight="1">
      <c r="V513" s="167"/>
    </row>
    <row r="514" ht="15.75" customHeight="1">
      <c r="V514" s="167"/>
    </row>
    <row r="515" ht="15.75" customHeight="1">
      <c r="V515" s="167"/>
    </row>
    <row r="516" ht="15.75" customHeight="1">
      <c r="V516" s="167"/>
    </row>
    <row r="517" ht="15.75" customHeight="1">
      <c r="V517" s="167"/>
    </row>
    <row r="518" ht="15.75" customHeight="1">
      <c r="V518" s="167"/>
    </row>
    <row r="519" ht="15.75" customHeight="1">
      <c r="V519" s="167"/>
    </row>
    <row r="520" ht="15.75" customHeight="1">
      <c r="V520" s="167"/>
    </row>
    <row r="521" ht="15.75" customHeight="1">
      <c r="V521" s="167"/>
    </row>
    <row r="522" ht="15.75" customHeight="1">
      <c r="V522" s="167"/>
    </row>
    <row r="523" ht="15.75" customHeight="1">
      <c r="V523" s="167"/>
    </row>
    <row r="524" ht="15.75" customHeight="1">
      <c r="V524" s="167"/>
    </row>
    <row r="525" ht="15.75" customHeight="1">
      <c r="V525" s="167"/>
    </row>
    <row r="526" ht="15.75" customHeight="1">
      <c r="V526" s="167"/>
    </row>
    <row r="527" ht="15.75" customHeight="1">
      <c r="V527" s="167"/>
    </row>
    <row r="528" ht="15.75" customHeight="1">
      <c r="V528" s="167"/>
    </row>
    <row r="529" ht="15.75" customHeight="1">
      <c r="V529" s="167"/>
    </row>
    <row r="530" ht="15.75" customHeight="1">
      <c r="V530" s="167"/>
    </row>
    <row r="531" ht="15.75" customHeight="1">
      <c r="V531" s="167"/>
    </row>
    <row r="532" ht="15.75" customHeight="1">
      <c r="V532" s="167"/>
    </row>
    <row r="533" ht="15.75" customHeight="1">
      <c r="V533" s="167"/>
    </row>
    <row r="534" ht="15.75" customHeight="1">
      <c r="V534" s="167"/>
    </row>
    <row r="535" ht="15.75" customHeight="1">
      <c r="V535" s="167"/>
    </row>
    <row r="536" ht="15.75" customHeight="1">
      <c r="V536" s="167"/>
    </row>
    <row r="537" ht="15.75" customHeight="1">
      <c r="V537" s="167"/>
    </row>
    <row r="538" ht="15.75" customHeight="1">
      <c r="V538" s="167"/>
    </row>
    <row r="539" ht="15.75" customHeight="1">
      <c r="V539" s="167"/>
    </row>
    <row r="540" ht="15.75" customHeight="1">
      <c r="V540" s="167"/>
    </row>
    <row r="541" ht="15.75" customHeight="1">
      <c r="V541" s="167"/>
    </row>
    <row r="542" ht="15.75" customHeight="1">
      <c r="V542" s="167"/>
    </row>
    <row r="543" ht="15.75" customHeight="1">
      <c r="V543" s="167"/>
    </row>
    <row r="544" ht="15.75" customHeight="1">
      <c r="V544" s="167"/>
    </row>
    <row r="545" ht="15.75" customHeight="1">
      <c r="V545" s="167"/>
    </row>
    <row r="546" ht="15.75" customHeight="1">
      <c r="V546" s="167"/>
    </row>
    <row r="547" ht="15.75" customHeight="1">
      <c r="V547" s="167"/>
    </row>
    <row r="548" ht="15.75" customHeight="1">
      <c r="V548" s="167"/>
    </row>
    <row r="549" ht="15.75" customHeight="1">
      <c r="V549" s="167"/>
    </row>
    <row r="550" ht="15.75" customHeight="1">
      <c r="V550" s="167"/>
    </row>
    <row r="551" ht="15.75" customHeight="1">
      <c r="V551" s="167"/>
    </row>
    <row r="552" ht="15.75" customHeight="1">
      <c r="V552" s="167"/>
    </row>
    <row r="553" ht="15.75" customHeight="1">
      <c r="V553" s="167"/>
    </row>
    <row r="554" ht="15.75" customHeight="1">
      <c r="V554" s="167"/>
    </row>
    <row r="555" ht="15.75" customHeight="1">
      <c r="V555" s="167"/>
    </row>
    <row r="556" ht="15.75" customHeight="1">
      <c r="V556" s="167"/>
    </row>
    <row r="557" ht="15.75" customHeight="1">
      <c r="V557" s="167"/>
    </row>
    <row r="558" ht="15.75" customHeight="1">
      <c r="V558" s="167"/>
    </row>
    <row r="559" ht="15.75" customHeight="1">
      <c r="V559" s="167"/>
    </row>
    <row r="560" ht="15.75" customHeight="1">
      <c r="V560" s="167"/>
    </row>
    <row r="561" ht="15.75" customHeight="1">
      <c r="V561" s="167"/>
    </row>
    <row r="562" ht="15.75" customHeight="1">
      <c r="V562" s="167"/>
    </row>
    <row r="563" ht="15.75" customHeight="1">
      <c r="V563" s="167"/>
    </row>
    <row r="564" ht="15.75" customHeight="1">
      <c r="V564" s="167"/>
    </row>
    <row r="565" ht="15.75" customHeight="1">
      <c r="V565" s="167"/>
    </row>
    <row r="566" ht="15.75" customHeight="1">
      <c r="V566" s="167"/>
    </row>
    <row r="567" ht="15.75" customHeight="1">
      <c r="V567" s="167"/>
    </row>
    <row r="568" ht="15.75" customHeight="1">
      <c r="V568" s="167"/>
    </row>
    <row r="569" ht="15.75" customHeight="1">
      <c r="V569" s="167"/>
    </row>
    <row r="570" ht="15.75" customHeight="1">
      <c r="V570" s="167"/>
    </row>
    <row r="571" ht="15.75" customHeight="1">
      <c r="V571" s="167"/>
    </row>
    <row r="572" ht="15.75" customHeight="1">
      <c r="V572" s="167"/>
    </row>
    <row r="573" ht="15.75" customHeight="1">
      <c r="V573" s="167"/>
    </row>
    <row r="574" ht="15.75" customHeight="1">
      <c r="V574" s="167"/>
    </row>
    <row r="575" ht="15.75" customHeight="1">
      <c r="V575" s="167"/>
    </row>
    <row r="576" ht="15.75" customHeight="1">
      <c r="V576" s="167"/>
    </row>
    <row r="577" ht="15.75" customHeight="1">
      <c r="V577" s="167"/>
    </row>
    <row r="578" ht="15.75" customHeight="1">
      <c r="V578" s="167"/>
    </row>
    <row r="579" ht="15.75" customHeight="1">
      <c r="V579" s="167"/>
    </row>
    <row r="580" ht="15.75" customHeight="1">
      <c r="V580" s="167"/>
    </row>
    <row r="581" ht="15.75" customHeight="1">
      <c r="V581" s="167"/>
    </row>
    <row r="582" ht="15.75" customHeight="1">
      <c r="V582" s="167"/>
    </row>
    <row r="583" ht="15.75" customHeight="1">
      <c r="V583" s="167"/>
    </row>
    <row r="584" ht="15.75" customHeight="1">
      <c r="V584" s="167"/>
    </row>
    <row r="585" ht="15.75" customHeight="1">
      <c r="V585" s="167"/>
    </row>
    <row r="586" ht="15.75" customHeight="1">
      <c r="V586" s="167"/>
    </row>
    <row r="587" ht="15.75" customHeight="1">
      <c r="V587" s="167"/>
    </row>
    <row r="588" ht="15.75" customHeight="1">
      <c r="V588" s="167"/>
    </row>
    <row r="589" ht="15.75" customHeight="1">
      <c r="V589" s="167"/>
    </row>
    <row r="590" ht="15.75" customHeight="1">
      <c r="V590" s="167"/>
    </row>
    <row r="591" ht="15.75" customHeight="1">
      <c r="V591" s="167"/>
    </row>
    <row r="592" ht="15.75" customHeight="1">
      <c r="V592" s="167"/>
    </row>
    <row r="593" ht="15.75" customHeight="1">
      <c r="V593" s="167"/>
    </row>
    <row r="594" ht="15.75" customHeight="1">
      <c r="V594" s="167"/>
    </row>
    <row r="595" ht="15.75" customHeight="1">
      <c r="V595" s="167"/>
    </row>
    <row r="596" ht="15.75" customHeight="1">
      <c r="V596" s="167"/>
    </row>
    <row r="597" ht="15.75" customHeight="1">
      <c r="V597" s="167"/>
    </row>
    <row r="598" ht="15.75" customHeight="1">
      <c r="V598" s="167"/>
    </row>
    <row r="599" ht="15.75" customHeight="1">
      <c r="V599" s="167"/>
    </row>
    <row r="600" ht="15.75" customHeight="1">
      <c r="V600" s="167"/>
    </row>
    <row r="601" ht="15.75" customHeight="1">
      <c r="V601" s="167"/>
    </row>
    <row r="602" ht="15.75" customHeight="1">
      <c r="V602" s="167"/>
    </row>
    <row r="603" ht="15.75" customHeight="1">
      <c r="V603" s="167"/>
    </row>
    <row r="604" ht="15.75" customHeight="1">
      <c r="V604" s="167"/>
    </row>
    <row r="605" ht="15.75" customHeight="1">
      <c r="V605" s="167"/>
    </row>
    <row r="606" ht="15.75" customHeight="1">
      <c r="V606" s="167"/>
    </row>
    <row r="607" ht="15.75" customHeight="1">
      <c r="V607" s="167"/>
    </row>
    <row r="608" ht="15.75" customHeight="1">
      <c r="V608" s="167"/>
    </row>
    <row r="609" ht="15.75" customHeight="1">
      <c r="V609" s="167"/>
    </row>
    <row r="610" ht="15.75" customHeight="1">
      <c r="V610" s="167"/>
    </row>
    <row r="611" ht="15.75" customHeight="1">
      <c r="V611" s="167"/>
    </row>
    <row r="612" ht="15.75" customHeight="1">
      <c r="V612" s="167"/>
    </row>
    <row r="613" ht="15.75" customHeight="1">
      <c r="V613" s="167"/>
    </row>
    <row r="614" ht="15.75" customHeight="1">
      <c r="V614" s="167"/>
    </row>
    <row r="615" ht="15.75" customHeight="1">
      <c r="V615" s="167"/>
    </row>
    <row r="616" ht="15.75" customHeight="1">
      <c r="V616" s="167"/>
    </row>
    <row r="617" ht="15.75" customHeight="1">
      <c r="V617" s="167"/>
    </row>
    <row r="618" ht="15.75" customHeight="1">
      <c r="V618" s="167"/>
    </row>
    <row r="619" ht="15.75" customHeight="1">
      <c r="V619" s="167"/>
    </row>
    <row r="620" ht="15.75" customHeight="1">
      <c r="V620" s="167"/>
    </row>
    <row r="621" ht="15.75" customHeight="1">
      <c r="V621" s="167"/>
    </row>
    <row r="622" ht="15.75" customHeight="1">
      <c r="V622" s="167"/>
    </row>
    <row r="623" ht="15.75" customHeight="1">
      <c r="V623" s="167"/>
    </row>
    <row r="624" ht="15.75" customHeight="1">
      <c r="V624" s="167"/>
    </row>
    <row r="625" ht="15.75" customHeight="1">
      <c r="V625" s="167"/>
    </row>
    <row r="626" ht="15.75" customHeight="1">
      <c r="V626" s="167"/>
    </row>
    <row r="627" ht="15.75" customHeight="1">
      <c r="V627" s="167"/>
    </row>
    <row r="628" ht="15.75" customHeight="1">
      <c r="V628" s="167"/>
    </row>
    <row r="629" ht="15.75" customHeight="1">
      <c r="V629" s="167"/>
    </row>
    <row r="630" ht="15.75" customHeight="1">
      <c r="V630" s="167"/>
    </row>
    <row r="631" ht="15.75" customHeight="1">
      <c r="V631" s="167"/>
    </row>
    <row r="632" ht="15.75" customHeight="1">
      <c r="V632" s="167"/>
    </row>
    <row r="633" ht="15.75" customHeight="1">
      <c r="V633" s="167"/>
    </row>
    <row r="634" ht="15.75" customHeight="1">
      <c r="V634" s="167"/>
    </row>
    <row r="635" ht="15.75" customHeight="1">
      <c r="V635" s="167"/>
    </row>
    <row r="636" ht="15.75" customHeight="1">
      <c r="V636" s="167"/>
    </row>
    <row r="637" ht="15.75" customHeight="1">
      <c r="V637" s="167"/>
    </row>
    <row r="638" ht="15.75" customHeight="1">
      <c r="V638" s="167"/>
    </row>
    <row r="639" ht="15.75" customHeight="1">
      <c r="V639" s="167"/>
    </row>
    <row r="640" ht="15.75" customHeight="1">
      <c r="V640" s="167"/>
    </row>
    <row r="641" ht="15.75" customHeight="1">
      <c r="V641" s="167"/>
    </row>
    <row r="642" ht="15.75" customHeight="1">
      <c r="V642" s="167"/>
    </row>
    <row r="643" ht="15.75" customHeight="1">
      <c r="V643" s="167"/>
    </row>
    <row r="644" ht="15.75" customHeight="1">
      <c r="V644" s="167"/>
    </row>
    <row r="645" ht="15.75" customHeight="1">
      <c r="V645" s="167"/>
    </row>
    <row r="646" ht="15.75" customHeight="1">
      <c r="V646" s="167"/>
    </row>
    <row r="647" ht="15.75" customHeight="1">
      <c r="V647" s="167"/>
    </row>
    <row r="648" ht="15.75" customHeight="1">
      <c r="V648" s="167"/>
    </row>
    <row r="649" ht="15.75" customHeight="1">
      <c r="V649" s="167"/>
    </row>
    <row r="650" ht="15.75" customHeight="1">
      <c r="V650" s="167"/>
    </row>
    <row r="651" ht="15.75" customHeight="1">
      <c r="V651" s="167"/>
    </row>
    <row r="652" ht="15.75" customHeight="1">
      <c r="V652" s="167"/>
    </row>
    <row r="653" ht="15.75" customHeight="1">
      <c r="V653" s="167"/>
    </row>
    <row r="654" ht="15.75" customHeight="1">
      <c r="V654" s="167"/>
    </row>
    <row r="655" ht="15.75" customHeight="1">
      <c r="V655" s="167"/>
    </row>
    <row r="656" ht="15.75" customHeight="1">
      <c r="V656" s="167"/>
    </row>
    <row r="657" ht="15.75" customHeight="1">
      <c r="V657" s="167"/>
    </row>
    <row r="658" ht="15.75" customHeight="1">
      <c r="V658" s="167"/>
    </row>
    <row r="659" ht="15.75" customHeight="1">
      <c r="V659" s="167"/>
    </row>
    <row r="660" ht="15.75" customHeight="1">
      <c r="V660" s="167"/>
    </row>
    <row r="661" ht="15.75" customHeight="1">
      <c r="V661" s="167"/>
    </row>
    <row r="662" ht="15.75" customHeight="1">
      <c r="V662" s="167"/>
    </row>
    <row r="663" ht="15.75" customHeight="1">
      <c r="V663" s="167"/>
    </row>
    <row r="664" ht="15.75" customHeight="1">
      <c r="V664" s="167"/>
    </row>
    <row r="665" ht="15.75" customHeight="1">
      <c r="V665" s="167"/>
    </row>
    <row r="666" ht="15.75" customHeight="1">
      <c r="V666" s="167"/>
    </row>
    <row r="667" ht="15.75" customHeight="1">
      <c r="V667" s="167"/>
    </row>
    <row r="668" ht="15.75" customHeight="1">
      <c r="V668" s="167"/>
    </row>
    <row r="669" ht="15.75" customHeight="1">
      <c r="V669" s="167"/>
    </row>
    <row r="670" ht="15.75" customHeight="1">
      <c r="V670" s="167"/>
    </row>
    <row r="671" ht="15.75" customHeight="1">
      <c r="V671" s="167"/>
    </row>
    <row r="672" ht="15.75" customHeight="1">
      <c r="V672" s="167"/>
    </row>
    <row r="673" ht="15.75" customHeight="1">
      <c r="V673" s="167"/>
    </row>
    <row r="674" ht="15.75" customHeight="1">
      <c r="V674" s="167"/>
    </row>
    <row r="675" ht="15.75" customHeight="1">
      <c r="V675" s="167"/>
    </row>
    <row r="676" ht="15.75" customHeight="1">
      <c r="V676" s="167"/>
    </row>
    <row r="677" ht="15.75" customHeight="1">
      <c r="V677" s="167"/>
    </row>
    <row r="678" ht="15.75" customHeight="1">
      <c r="V678" s="167"/>
    </row>
    <row r="679" ht="15.75" customHeight="1">
      <c r="V679" s="167"/>
    </row>
    <row r="680" ht="15.75" customHeight="1">
      <c r="V680" s="167"/>
    </row>
    <row r="681" ht="15.75" customHeight="1">
      <c r="V681" s="167"/>
    </row>
    <row r="682" ht="15.75" customHeight="1">
      <c r="V682" s="167"/>
    </row>
    <row r="683" ht="15.75" customHeight="1">
      <c r="V683" s="167"/>
    </row>
    <row r="684" ht="15.75" customHeight="1">
      <c r="V684" s="167"/>
    </row>
    <row r="685" ht="15.75" customHeight="1">
      <c r="V685" s="167"/>
    </row>
    <row r="686" ht="15.75" customHeight="1">
      <c r="V686" s="167"/>
    </row>
    <row r="687" ht="15.75" customHeight="1">
      <c r="V687" s="167"/>
    </row>
    <row r="688" ht="15.75" customHeight="1">
      <c r="V688" s="167"/>
    </row>
    <row r="689" ht="15.75" customHeight="1">
      <c r="V689" s="167"/>
    </row>
    <row r="690" ht="15.75" customHeight="1">
      <c r="V690" s="167"/>
    </row>
    <row r="691" ht="15.75" customHeight="1">
      <c r="V691" s="167"/>
    </row>
    <row r="692" ht="15.75" customHeight="1">
      <c r="V692" s="167"/>
    </row>
    <row r="693" ht="15.75" customHeight="1">
      <c r="V693" s="167"/>
    </row>
    <row r="694" ht="15.75" customHeight="1">
      <c r="V694" s="167"/>
    </row>
    <row r="695" ht="15.75" customHeight="1">
      <c r="V695" s="167"/>
    </row>
    <row r="696" ht="15.75" customHeight="1">
      <c r="V696" s="167"/>
    </row>
    <row r="697" ht="15.75" customHeight="1">
      <c r="V697" s="167"/>
    </row>
    <row r="698" ht="15.75" customHeight="1">
      <c r="V698" s="167"/>
    </row>
    <row r="699" ht="15.75" customHeight="1">
      <c r="V699" s="167"/>
    </row>
    <row r="700" ht="15.75" customHeight="1">
      <c r="V700" s="167"/>
    </row>
    <row r="701" ht="15.75" customHeight="1">
      <c r="V701" s="167"/>
    </row>
    <row r="702" ht="15.75" customHeight="1">
      <c r="V702" s="167"/>
    </row>
    <row r="703" ht="15.75" customHeight="1">
      <c r="V703" s="167"/>
    </row>
    <row r="704" ht="15.75" customHeight="1">
      <c r="V704" s="167"/>
    </row>
    <row r="705" ht="15.75" customHeight="1">
      <c r="V705" s="167"/>
    </row>
    <row r="706" ht="15.75" customHeight="1">
      <c r="V706" s="167"/>
    </row>
    <row r="707" ht="15.75" customHeight="1">
      <c r="V707" s="167"/>
    </row>
    <row r="708" ht="15.75" customHeight="1">
      <c r="V708" s="167"/>
    </row>
    <row r="709" ht="15.75" customHeight="1">
      <c r="V709" s="167"/>
    </row>
    <row r="710" ht="15.75" customHeight="1">
      <c r="V710" s="167"/>
    </row>
    <row r="711" ht="15.75" customHeight="1">
      <c r="V711" s="167"/>
    </row>
    <row r="712" ht="15.75" customHeight="1">
      <c r="V712" s="167"/>
    </row>
    <row r="713" ht="15.75" customHeight="1">
      <c r="V713" s="167"/>
    </row>
    <row r="714" ht="15.75" customHeight="1">
      <c r="V714" s="167"/>
    </row>
    <row r="715" ht="15.75" customHeight="1">
      <c r="V715" s="167"/>
    </row>
    <row r="716" ht="15.75" customHeight="1">
      <c r="V716" s="167"/>
    </row>
    <row r="717" ht="15.75" customHeight="1">
      <c r="V717" s="167"/>
    </row>
    <row r="718" ht="15.75" customHeight="1">
      <c r="V718" s="167"/>
    </row>
    <row r="719" ht="15.75" customHeight="1">
      <c r="V719" s="167"/>
    </row>
    <row r="720" ht="15.75" customHeight="1">
      <c r="V720" s="167"/>
    </row>
    <row r="721" ht="15.75" customHeight="1">
      <c r="V721" s="167"/>
    </row>
    <row r="722" ht="15.75" customHeight="1">
      <c r="V722" s="167"/>
    </row>
    <row r="723" ht="15.75" customHeight="1">
      <c r="V723" s="167"/>
    </row>
    <row r="724" ht="15.75" customHeight="1">
      <c r="V724" s="167"/>
    </row>
    <row r="725" ht="15.75" customHeight="1">
      <c r="V725" s="167"/>
    </row>
    <row r="726" ht="15.75" customHeight="1">
      <c r="V726" s="167"/>
    </row>
    <row r="727" ht="15.75" customHeight="1">
      <c r="V727" s="167"/>
    </row>
    <row r="728" ht="15.75" customHeight="1">
      <c r="V728" s="167"/>
    </row>
    <row r="729" ht="15.75" customHeight="1">
      <c r="V729" s="167"/>
    </row>
    <row r="730" ht="15.75" customHeight="1">
      <c r="V730" s="167"/>
    </row>
    <row r="731" ht="15.75" customHeight="1">
      <c r="V731" s="167"/>
    </row>
    <row r="732" ht="15.75" customHeight="1">
      <c r="V732" s="167"/>
    </row>
    <row r="733" ht="15.75" customHeight="1">
      <c r="V733" s="167"/>
    </row>
    <row r="734" ht="15.75" customHeight="1">
      <c r="V734" s="167"/>
    </row>
    <row r="735" ht="15.75" customHeight="1">
      <c r="V735" s="167"/>
    </row>
    <row r="736" ht="15.75" customHeight="1">
      <c r="V736" s="167"/>
    </row>
    <row r="737" ht="15.75" customHeight="1">
      <c r="V737" s="167"/>
    </row>
    <row r="738" ht="15.75" customHeight="1">
      <c r="V738" s="167"/>
    </row>
    <row r="739" ht="15.75" customHeight="1">
      <c r="V739" s="167"/>
    </row>
    <row r="740" ht="15.75" customHeight="1">
      <c r="V740" s="167"/>
    </row>
    <row r="741" ht="15.75" customHeight="1">
      <c r="V741" s="167"/>
    </row>
    <row r="742" ht="15.75" customHeight="1">
      <c r="V742" s="167"/>
    </row>
    <row r="743" ht="15.75" customHeight="1">
      <c r="V743" s="167"/>
    </row>
    <row r="744" ht="15.75" customHeight="1">
      <c r="V744" s="167"/>
    </row>
    <row r="745" ht="15.75" customHeight="1">
      <c r="V745" s="167"/>
    </row>
    <row r="746" ht="15.75" customHeight="1">
      <c r="V746" s="167"/>
    </row>
    <row r="747" ht="15.75" customHeight="1">
      <c r="V747" s="167"/>
    </row>
    <row r="748" ht="15.75" customHeight="1">
      <c r="V748" s="167"/>
    </row>
    <row r="749" ht="15.75" customHeight="1">
      <c r="V749" s="167"/>
    </row>
    <row r="750" ht="15.75" customHeight="1">
      <c r="V750" s="167"/>
    </row>
    <row r="751" ht="15.75" customHeight="1">
      <c r="V751" s="167"/>
    </row>
    <row r="752" ht="15.75" customHeight="1">
      <c r="V752" s="167"/>
    </row>
    <row r="753" ht="15.75" customHeight="1">
      <c r="V753" s="167"/>
    </row>
    <row r="754" ht="15.75" customHeight="1">
      <c r="V754" s="167"/>
    </row>
    <row r="755" ht="15.75" customHeight="1">
      <c r="V755" s="167"/>
    </row>
    <row r="756" ht="15.75" customHeight="1">
      <c r="V756" s="167"/>
    </row>
    <row r="757" ht="15.75" customHeight="1">
      <c r="V757" s="167"/>
    </row>
    <row r="758" ht="15.75" customHeight="1">
      <c r="V758" s="167"/>
    </row>
    <row r="759" ht="15.75" customHeight="1">
      <c r="V759" s="167"/>
    </row>
    <row r="760" ht="15.75" customHeight="1">
      <c r="V760" s="167"/>
    </row>
    <row r="761" ht="15.75" customHeight="1">
      <c r="V761" s="167"/>
    </row>
    <row r="762" ht="15.75" customHeight="1">
      <c r="V762" s="167"/>
    </row>
    <row r="763" ht="15.75" customHeight="1">
      <c r="V763" s="167"/>
    </row>
    <row r="764" ht="15.75" customHeight="1">
      <c r="V764" s="167"/>
    </row>
    <row r="765" ht="15.75" customHeight="1">
      <c r="V765" s="167"/>
    </row>
    <row r="766" ht="15.75" customHeight="1">
      <c r="V766" s="167"/>
    </row>
    <row r="767" ht="15.75" customHeight="1">
      <c r="V767" s="167"/>
    </row>
    <row r="768" ht="15.75" customHeight="1">
      <c r="V768" s="167"/>
    </row>
    <row r="769" ht="15.75" customHeight="1">
      <c r="V769" s="167"/>
    </row>
    <row r="770" ht="15.75" customHeight="1">
      <c r="V770" s="167"/>
    </row>
    <row r="771" ht="15.75" customHeight="1">
      <c r="V771" s="167"/>
    </row>
    <row r="772" ht="15.75" customHeight="1">
      <c r="V772" s="167"/>
    </row>
    <row r="773" ht="15.75" customHeight="1">
      <c r="V773" s="167"/>
    </row>
    <row r="774" ht="15.75" customHeight="1">
      <c r="V774" s="167"/>
    </row>
    <row r="775" ht="15.75" customHeight="1">
      <c r="V775" s="167"/>
    </row>
    <row r="776" ht="15.75" customHeight="1">
      <c r="V776" s="167"/>
    </row>
    <row r="777" ht="15.75" customHeight="1">
      <c r="V777" s="167"/>
    </row>
    <row r="778" ht="15.75" customHeight="1">
      <c r="V778" s="167"/>
    </row>
    <row r="779" ht="15.75" customHeight="1">
      <c r="V779" s="167"/>
    </row>
    <row r="780" ht="15.75" customHeight="1">
      <c r="V780" s="167"/>
    </row>
    <row r="781" ht="15.75" customHeight="1">
      <c r="V781" s="167"/>
    </row>
    <row r="782" ht="15.75" customHeight="1">
      <c r="V782" s="167"/>
    </row>
    <row r="783" ht="15.75" customHeight="1">
      <c r="V783" s="167"/>
    </row>
    <row r="784" ht="15.75" customHeight="1">
      <c r="V784" s="167"/>
    </row>
    <row r="785" ht="15.75" customHeight="1">
      <c r="V785" s="167"/>
    </row>
    <row r="786" ht="15.75" customHeight="1">
      <c r="V786" s="167"/>
    </row>
    <row r="787" ht="15.75" customHeight="1">
      <c r="V787" s="167"/>
    </row>
    <row r="788" ht="15.75" customHeight="1">
      <c r="V788" s="167"/>
    </row>
    <row r="789" ht="15.75" customHeight="1">
      <c r="V789" s="167"/>
    </row>
    <row r="790" ht="15.75" customHeight="1">
      <c r="V790" s="167"/>
    </row>
    <row r="791" ht="15.75" customHeight="1">
      <c r="V791" s="167"/>
    </row>
    <row r="792" ht="15.75" customHeight="1">
      <c r="V792" s="167"/>
    </row>
    <row r="793" ht="15.75" customHeight="1">
      <c r="V793" s="167"/>
    </row>
    <row r="794" ht="15.75" customHeight="1">
      <c r="V794" s="167"/>
    </row>
    <row r="795" ht="15.75" customHeight="1">
      <c r="V795" s="167"/>
    </row>
    <row r="796" ht="15.75" customHeight="1">
      <c r="V796" s="167"/>
    </row>
    <row r="797" ht="15.75" customHeight="1">
      <c r="V797" s="167"/>
    </row>
    <row r="798" ht="15.75" customHeight="1">
      <c r="V798" s="167"/>
    </row>
    <row r="799" ht="15.75" customHeight="1">
      <c r="V799" s="167"/>
    </row>
    <row r="800" ht="15.75" customHeight="1">
      <c r="V800" s="167"/>
    </row>
    <row r="801" ht="15.75" customHeight="1">
      <c r="V801" s="167"/>
    </row>
    <row r="802" ht="15.75" customHeight="1">
      <c r="V802" s="167"/>
    </row>
    <row r="803" ht="15.75" customHeight="1">
      <c r="V803" s="167"/>
    </row>
    <row r="804" ht="15.75" customHeight="1">
      <c r="V804" s="167"/>
    </row>
    <row r="805" ht="15.75" customHeight="1">
      <c r="V805" s="167"/>
    </row>
    <row r="806" ht="15.75" customHeight="1">
      <c r="V806" s="167"/>
    </row>
    <row r="807" ht="15.75" customHeight="1">
      <c r="V807" s="167"/>
    </row>
    <row r="808" ht="15.75" customHeight="1">
      <c r="V808" s="167"/>
    </row>
    <row r="809" ht="15.75" customHeight="1">
      <c r="V809" s="167"/>
    </row>
    <row r="810" ht="15.75" customHeight="1">
      <c r="V810" s="167"/>
    </row>
    <row r="811" ht="15.75" customHeight="1">
      <c r="V811" s="167"/>
    </row>
    <row r="812" ht="15.75" customHeight="1">
      <c r="V812" s="167"/>
    </row>
    <row r="813" ht="15.75" customHeight="1">
      <c r="V813" s="167"/>
    </row>
    <row r="814" ht="15.75" customHeight="1">
      <c r="V814" s="167"/>
    </row>
    <row r="815" ht="15.75" customHeight="1">
      <c r="V815" s="167"/>
    </row>
    <row r="816" ht="15.75" customHeight="1">
      <c r="V816" s="167"/>
    </row>
    <row r="817" ht="15.75" customHeight="1">
      <c r="V817" s="167"/>
    </row>
    <row r="818" ht="15.75" customHeight="1">
      <c r="V818" s="167"/>
    </row>
    <row r="819" ht="15.75" customHeight="1">
      <c r="V819" s="167"/>
    </row>
    <row r="820" ht="15.75" customHeight="1">
      <c r="V820" s="167"/>
    </row>
    <row r="821" ht="15.75" customHeight="1">
      <c r="V821" s="167"/>
    </row>
    <row r="822" ht="15.75" customHeight="1">
      <c r="V822" s="167"/>
    </row>
    <row r="823" ht="15.75" customHeight="1">
      <c r="V823" s="167"/>
    </row>
    <row r="824" ht="15.75" customHeight="1">
      <c r="V824" s="167"/>
    </row>
    <row r="825" ht="15.75" customHeight="1">
      <c r="V825" s="167"/>
    </row>
    <row r="826" ht="15.75" customHeight="1">
      <c r="V826" s="167"/>
    </row>
    <row r="827" ht="15.75" customHeight="1">
      <c r="V827" s="167"/>
    </row>
    <row r="828" ht="15.75" customHeight="1">
      <c r="V828" s="167"/>
    </row>
    <row r="829" ht="15.75" customHeight="1">
      <c r="V829" s="167"/>
    </row>
    <row r="830" ht="15.75" customHeight="1">
      <c r="V830" s="167"/>
    </row>
    <row r="831" ht="15.75" customHeight="1">
      <c r="V831" s="167"/>
    </row>
    <row r="832" ht="15.75" customHeight="1">
      <c r="V832" s="167"/>
    </row>
    <row r="833" ht="15.75" customHeight="1">
      <c r="V833" s="167"/>
    </row>
    <row r="834" ht="15.75" customHeight="1">
      <c r="V834" s="167"/>
    </row>
    <row r="835" ht="15.75" customHeight="1">
      <c r="V835" s="167"/>
    </row>
    <row r="836" ht="15.75" customHeight="1">
      <c r="V836" s="167"/>
    </row>
    <row r="837" ht="15.75" customHeight="1">
      <c r="V837" s="167"/>
    </row>
    <row r="838" ht="15.75" customHeight="1">
      <c r="V838" s="167"/>
    </row>
    <row r="839" ht="15.75" customHeight="1">
      <c r="V839" s="167"/>
    </row>
    <row r="840" ht="15.75" customHeight="1">
      <c r="V840" s="167"/>
    </row>
    <row r="841" ht="15.75" customHeight="1">
      <c r="V841" s="167"/>
    </row>
    <row r="842" ht="15.75" customHeight="1">
      <c r="V842" s="167"/>
    </row>
    <row r="843" ht="15.75" customHeight="1">
      <c r="V843" s="167"/>
    </row>
    <row r="844" ht="15.75" customHeight="1">
      <c r="V844" s="167"/>
    </row>
    <row r="845" ht="15.75" customHeight="1">
      <c r="V845" s="167"/>
    </row>
    <row r="846" ht="15.75" customHeight="1">
      <c r="V846" s="167"/>
    </row>
    <row r="847" ht="15.75" customHeight="1">
      <c r="V847" s="167"/>
    </row>
    <row r="848" ht="15.75" customHeight="1">
      <c r="V848" s="167"/>
    </row>
    <row r="849" ht="15.75" customHeight="1">
      <c r="V849" s="167"/>
    </row>
    <row r="850" ht="15.75" customHeight="1">
      <c r="V850" s="167"/>
    </row>
    <row r="851" ht="15.75" customHeight="1">
      <c r="V851" s="167"/>
    </row>
    <row r="852" ht="15.75" customHeight="1">
      <c r="V852" s="167"/>
    </row>
    <row r="853" ht="15.75" customHeight="1">
      <c r="V853" s="167"/>
    </row>
    <row r="854" ht="15.75" customHeight="1">
      <c r="V854" s="167"/>
    </row>
    <row r="855" ht="15.75" customHeight="1">
      <c r="V855" s="167"/>
    </row>
    <row r="856" ht="15.75" customHeight="1">
      <c r="V856" s="167"/>
    </row>
    <row r="857" ht="15.75" customHeight="1">
      <c r="V857" s="167"/>
    </row>
    <row r="858" ht="15.75" customHeight="1">
      <c r="V858" s="167"/>
    </row>
    <row r="859" ht="15.75" customHeight="1">
      <c r="V859" s="167"/>
    </row>
    <row r="860" ht="15.75" customHeight="1">
      <c r="V860" s="167"/>
    </row>
    <row r="861" ht="15.75" customHeight="1">
      <c r="V861" s="167"/>
    </row>
    <row r="862" ht="15.75" customHeight="1">
      <c r="V862" s="167"/>
    </row>
    <row r="863" ht="15.75" customHeight="1">
      <c r="V863" s="167"/>
    </row>
    <row r="864" ht="15.75" customHeight="1">
      <c r="V864" s="167"/>
    </row>
    <row r="865" ht="15.75" customHeight="1">
      <c r="V865" s="167"/>
    </row>
    <row r="866" ht="15.75" customHeight="1">
      <c r="V866" s="167"/>
    </row>
    <row r="867" ht="15.75" customHeight="1">
      <c r="V867" s="167"/>
    </row>
    <row r="868" ht="15.75" customHeight="1">
      <c r="V868" s="167"/>
    </row>
    <row r="869" ht="15.75" customHeight="1">
      <c r="V869" s="167"/>
    </row>
    <row r="870" ht="15.75" customHeight="1">
      <c r="V870" s="167"/>
    </row>
    <row r="871" ht="15.75" customHeight="1">
      <c r="V871" s="167"/>
    </row>
    <row r="872" ht="15.75" customHeight="1">
      <c r="V872" s="167"/>
    </row>
    <row r="873" ht="15.75" customHeight="1">
      <c r="V873" s="167"/>
    </row>
    <row r="874" ht="15.75" customHeight="1">
      <c r="V874" s="167"/>
    </row>
    <row r="875" ht="15.75" customHeight="1">
      <c r="V875" s="167"/>
    </row>
    <row r="876" ht="15.75" customHeight="1">
      <c r="V876" s="167"/>
    </row>
    <row r="877" ht="15.75" customHeight="1">
      <c r="V877" s="167"/>
    </row>
    <row r="878" ht="15.75" customHeight="1">
      <c r="V878" s="167"/>
    </row>
    <row r="879" ht="15.75" customHeight="1">
      <c r="V879" s="167"/>
    </row>
    <row r="880" ht="15.75" customHeight="1">
      <c r="V880" s="167"/>
    </row>
    <row r="881" ht="15.75" customHeight="1">
      <c r="V881" s="167"/>
    </row>
    <row r="882" ht="15.75" customHeight="1">
      <c r="V882" s="167"/>
    </row>
    <row r="883" ht="15.75" customHeight="1">
      <c r="V883" s="167"/>
    </row>
    <row r="884" ht="15.75" customHeight="1">
      <c r="V884" s="167"/>
    </row>
    <row r="885" ht="15.75" customHeight="1">
      <c r="V885" s="167"/>
    </row>
    <row r="886" ht="15.75" customHeight="1">
      <c r="V886" s="167"/>
    </row>
    <row r="887" ht="15.75" customHeight="1">
      <c r="V887" s="167"/>
    </row>
    <row r="888" ht="15.75" customHeight="1">
      <c r="V888" s="167"/>
    </row>
    <row r="889" ht="15.75" customHeight="1">
      <c r="V889" s="167"/>
    </row>
    <row r="890" ht="15.75" customHeight="1">
      <c r="V890" s="167"/>
    </row>
    <row r="891" ht="15.75" customHeight="1">
      <c r="V891" s="167"/>
    </row>
    <row r="892" ht="15.75" customHeight="1">
      <c r="V892" s="167"/>
    </row>
    <row r="893" ht="15.75" customHeight="1">
      <c r="V893" s="167"/>
    </row>
    <row r="894" ht="15.75" customHeight="1">
      <c r="V894" s="167"/>
    </row>
    <row r="895" ht="15.75" customHeight="1">
      <c r="V895" s="167"/>
    </row>
    <row r="896" ht="15.75" customHeight="1">
      <c r="V896" s="167"/>
    </row>
    <row r="897" ht="15.75" customHeight="1">
      <c r="V897" s="167"/>
    </row>
    <row r="898" ht="15.75" customHeight="1">
      <c r="V898" s="167"/>
    </row>
    <row r="899" ht="15.75" customHeight="1">
      <c r="V899" s="167"/>
    </row>
    <row r="900" ht="15.75" customHeight="1">
      <c r="V900" s="167"/>
    </row>
    <row r="901" ht="15.75" customHeight="1">
      <c r="V901" s="167"/>
    </row>
    <row r="902" ht="15.75" customHeight="1">
      <c r="V902" s="167"/>
    </row>
    <row r="903" ht="15.75" customHeight="1">
      <c r="V903" s="167"/>
    </row>
    <row r="904" ht="15.75" customHeight="1">
      <c r="V904" s="167"/>
    </row>
    <row r="905" ht="15.75" customHeight="1">
      <c r="V905" s="167"/>
    </row>
    <row r="906" ht="15.75" customHeight="1">
      <c r="V906" s="167"/>
    </row>
    <row r="907" ht="15.75" customHeight="1">
      <c r="V907" s="167"/>
    </row>
    <row r="908" ht="15.75" customHeight="1">
      <c r="V908" s="167"/>
    </row>
    <row r="909" ht="15.75" customHeight="1">
      <c r="V909" s="167"/>
    </row>
    <row r="910" ht="15.75" customHeight="1">
      <c r="V910" s="167"/>
    </row>
    <row r="911" ht="15.75" customHeight="1">
      <c r="V911" s="167"/>
    </row>
    <row r="912" ht="15.75" customHeight="1">
      <c r="V912" s="167"/>
    </row>
    <row r="913" ht="15.75" customHeight="1">
      <c r="V913" s="167"/>
    </row>
    <row r="914" ht="15.75" customHeight="1">
      <c r="V914" s="167"/>
    </row>
    <row r="915" ht="15.75" customHeight="1">
      <c r="V915" s="167"/>
    </row>
    <row r="916" ht="15.75" customHeight="1">
      <c r="V916" s="167"/>
    </row>
    <row r="917" ht="15.75" customHeight="1">
      <c r="V917" s="167"/>
    </row>
    <row r="918" ht="15.75" customHeight="1">
      <c r="V918" s="167"/>
    </row>
    <row r="919" ht="15.75" customHeight="1">
      <c r="V919" s="167"/>
    </row>
    <row r="920" ht="15.75" customHeight="1">
      <c r="V920" s="167"/>
    </row>
    <row r="921" ht="15.75" customHeight="1">
      <c r="V921" s="167"/>
    </row>
    <row r="922" ht="15.75" customHeight="1">
      <c r="V922" s="167"/>
    </row>
    <row r="923" ht="15.75" customHeight="1">
      <c r="V923" s="167"/>
    </row>
    <row r="924" ht="15.75" customHeight="1">
      <c r="V924" s="167"/>
    </row>
    <row r="925" ht="15.75" customHeight="1">
      <c r="V925" s="167"/>
    </row>
    <row r="926" ht="15.75" customHeight="1">
      <c r="V926" s="167"/>
    </row>
    <row r="927" ht="15.75" customHeight="1">
      <c r="V927" s="167"/>
    </row>
    <row r="928" ht="15.75" customHeight="1">
      <c r="V928" s="167"/>
    </row>
    <row r="929" ht="15.75" customHeight="1">
      <c r="V929" s="167"/>
    </row>
    <row r="930" ht="15.75" customHeight="1">
      <c r="V930" s="167"/>
    </row>
    <row r="931" ht="15.75" customHeight="1">
      <c r="V931" s="167"/>
    </row>
    <row r="932" ht="15.75" customHeight="1">
      <c r="V932" s="167"/>
    </row>
    <row r="933" ht="15.75" customHeight="1">
      <c r="V933" s="167"/>
    </row>
    <row r="934" ht="15.75" customHeight="1">
      <c r="V934" s="167"/>
    </row>
    <row r="935" ht="15.75" customHeight="1">
      <c r="V935" s="167"/>
    </row>
    <row r="936" ht="15.75" customHeight="1">
      <c r="V936" s="167"/>
    </row>
    <row r="937" ht="15.75" customHeight="1">
      <c r="V937" s="167"/>
    </row>
    <row r="938" ht="15.75" customHeight="1">
      <c r="V938" s="167"/>
    </row>
    <row r="939" ht="15.75" customHeight="1">
      <c r="V939" s="167"/>
    </row>
    <row r="940" ht="15.75" customHeight="1">
      <c r="V940" s="167"/>
    </row>
    <row r="941" ht="15.75" customHeight="1">
      <c r="V941" s="167"/>
    </row>
    <row r="942" ht="15.75" customHeight="1">
      <c r="V942" s="167"/>
    </row>
    <row r="943" ht="15.75" customHeight="1">
      <c r="V943" s="167"/>
    </row>
    <row r="944" ht="15.75" customHeight="1">
      <c r="V944" s="167"/>
    </row>
    <row r="945" ht="15.75" customHeight="1">
      <c r="V945" s="167"/>
    </row>
    <row r="946" ht="15.75" customHeight="1">
      <c r="V946" s="167"/>
    </row>
    <row r="947" ht="15.75" customHeight="1">
      <c r="V947" s="167"/>
    </row>
    <row r="948" ht="15.75" customHeight="1">
      <c r="V948" s="167"/>
    </row>
    <row r="949" ht="15.75" customHeight="1">
      <c r="V949" s="167"/>
    </row>
    <row r="950" ht="15.75" customHeight="1">
      <c r="V950" s="167"/>
    </row>
    <row r="951" ht="15.75" customHeight="1">
      <c r="V951" s="167"/>
    </row>
    <row r="952" ht="15.75" customHeight="1">
      <c r="V952" s="167"/>
    </row>
    <row r="953" ht="15.75" customHeight="1">
      <c r="V953" s="167"/>
    </row>
    <row r="954" ht="15.75" customHeight="1">
      <c r="V954" s="167"/>
    </row>
    <row r="955" ht="15.75" customHeight="1">
      <c r="V955" s="167"/>
    </row>
    <row r="956" ht="15.75" customHeight="1">
      <c r="V956" s="167"/>
    </row>
    <row r="957" ht="15.75" customHeight="1">
      <c r="V957" s="167"/>
    </row>
    <row r="958" ht="15.75" customHeight="1">
      <c r="V958" s="167"/>
    </row>
    <row r="959" ht="15.75" customHeight="1">
      <c r="V959" s="167"/>
    </row>
    <row r="960" ht="15.75" customHeight="1">
      <c r="V960" s="167"/>
    </row>
    <row r="961" ht="15.75" customHeight="1">
      <c r="V961" s="167"/>
    </row>
    <row r="962" ht="15.75" customHeight="1">
      <c r="V962" s="167"/>
    </row>
    <row r="963" ht="15.75" customHeight="1">
      <c r="V963" s="167"/>
    </row>
    <row r="964" ht="15.75" customHeight="1">
      <c r="V964" s="167"/>
    </row>
    <row r="965" ht="15.75" customHeight="1">
      <c r="V965" s="167"/>
    </row>
    <row r="966" ht="15.75" customHeight="1">
      <c r="V966" s="167"/>
    </row>
    <row r="967" ht="15.75" customHeight="1">
      <c r="V967" s="167"/>
    </row>
    <row r="968" ht="15.75" customHeight="1">
      <c r="V968" s="167"/>
    </row>
    <row r="969" ht="15.75" customHeight="1">
      <c r="V969" s="167"/>
    </row>
    <row r="970" ht="15.75" customHeight="1">
      <c r="V970" s="167"/>
    </row>
    <row r="971" ht="15.75" customHeight="1">
      <c r="V971" s="167"/>
    </row>
    <row r="972" ht="15.75" customHeight="1">
      <c r="V972" s="167"/>
    </row>
    <row r="973" ht="15.75" customHeight="1">
      <c r="V973" s="167"/>
    </row>
    <row r="974" ht="15.75" customHeight="1">
      <c r="V974" s="167"/>
    </row>
    <row r="975" ht="15.75" customHeight="1">
      <c r="V975" s="167"/>
    </row>
    <row r="976" ht="15.75" customHeight="1">
      <c r="V976" s="167"/>
    </row>
    <row r="977" ht="15.75" customHeight="1">
      <c r="V977" s="167"/>
    </row>
    <row r="978" ht="15.75" customHeight="1">
      <c r="V978" s="167"/>
    </row>
    <row r="979" ht="15.75" customHeight="1">
      <c r="V979" s="167"/>
    </row>
    <row r="980" ht="15.75" customHeight="1">
      <c r="V980" s="167"/>
    </row>
    <row r="981" ht="15.75" customHeight="1">
      <c r="V981" s="167"/>
    </row>
    <row r="982" ht="15.75" customHeight="1">
      <c r="V982" s="167"/>
    </row>
    <row r="983" ht="15.75" customHeight="1">
      <c r="V983" s="167"/>
    </row>
    <row r="984" ht="15.75" customHeight="1">
      <c r="V984" s="167"/>
    </row>
    <row r="985" ht="15.75" customHeight="1">
      <c r="V985" s="167"/>
    </row>
    <row r="986" ht="15.75" customHeight="1">
      <c r="V986" s="167"/>
    </row>
    <row r="987" ht="15.75" customHeight="1">
      <c r="V987" s="167"/>
    </row>
    <row r="988" ht="15.75" customHeight="1">
      <c r="V988" s="167"/>
    </row>
    <row r="989" ht="15.75" customHeight="1">
      <c r="V989" s="167"/>
    </row>
    <row r="990" ht="15.75" customHeight="1">
      <c r="V990" s="167"/>
    </row>
    <row r="991" ht="15.75" customHeight="1">
      <c r="V991" s="167"/>
    </row>
    <row r="992" ht="15.75" customHeight="1">
      <c r="V992" s="167"/>
    </row>
    <row r="993" ht="15.75" customHeight="1">
      <c r="V993" s="167"/>
    </row>
    <row r="994" ht="15.75" customHeight="1">
      <c r="V994" s="167"/>
    </row>
    <row r="995" ht="15.75" customHeight="1">
      <c r="V995" s="167"/>
    </row>
    <row r="996" ht="15.75" customHeight="1">
      <c r="V996" s="167"/>
    </row>
    <row r="997" ht="15.75" customHeight="1">
      <c r="V997" s="167"/>
    </row>
    <row r="998" ht="15.75" customHeight="1">
      <c r="V998" s="167"/>
    </row>
    <row r="999" ht="15.75" customHeight="1">
      <c r="V999" s="167"/>
    </row>
    <row r="1000" ht="15.75" customHeight="1">
      <c r="V1000" s="167"/>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351</v>
      </c>
      <c r="D7" s="118" t="s">
        <v>299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8" t="s">
        <v>299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8"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8" t="s">
        <v>64</v>
      </c>
      <c r="E10" s="86"/>
      <c r="F10" s="86"/>
      <c r="G10" s="86"/>
      <c r="H10" s="85"/>
      <c r="I10" s="85"/>
      <c r="J10" s="86"/>
      <c r="K10" s="85"/>
      <c r="L10" s="86"/>
      <c r="M10" s="85"/>
      <c r="N10" s="86"/>
      <c r="O10" s="86"/>
      <c r="P10" s="87"/>
      <c r="Q10" s="85"/>
      <c r="R10" s="85"/>
      <c r="S10" s="85"/>
      <c r="T10" s="88"/>
      <c r="U10" s="85"/>
      <c r="V10" s="88"/>
      <c r="W10" s="86" t="s">
        <v>53</v>
      </c>
      <c r="X10" s="85"/>
      <c r="Y10" s="86"/>
      <c r="Z10" s="86"/>
      <c r="AA10" s="85"/>
      <c r="AB10" s="85"/>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255</v>
      </c>
      <c r="D11" s="118"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8" t="s">
        <v>303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8"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9">
        <v>2.25520223009E12</v>
      </c>
      <c r="C14" s="83" t="s">
        <v>308</v>
      </c>
      <c r="D14" s="84" t="s">
        <v>311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8" t="s">
        <v>249</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8" t="s">
        <v>344</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8" t="s">
        <v>262</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8" t="s">
        <v>392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8"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8"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8"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8" t="s">
        <v>506</v>
      </c>
      <c r="E23" s="85"/>
      <c r="F23" s="85"/>
      <c r="G23" s="85"/>
      <c r="H23" s="85"/>
      <c r="I23" s="85"/>
      <c r="J23" s="85"/>
      <c r="K23" s="85"/>
      <c r="L23" s="85"/>
      <c r="M23" s="85"/>
      <c r="N23" s="85"/>
      <c r="O23" s="85"/>
      <c r="P23" s="90"/>
      <c r="Q23" s="85"/>
      <c r="R23" s="85"/>
      <c r="S23" s="85"/>
      <c r="T23" s="85"/>
      <c r="U23" s="85"/>
      <c r="V23" s="96"/>
      <c r="W23" s="86" t="s">
        <v>53</v>
      </c>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8"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8"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8" t="s">
        <v>110</v>
      </c>
      <c r="E26" s="85"/>
      <c r="F26" s="85"/>
      <c r="G26" s="85"/>
      <c r="H26" s="85"/>
      <c r="I26" s="85"/>
      <c r="J26" s="85"/>
      <c r="K26" s="85"/>
      <c r="L26" s="85"/>
      <c r="M26" s="85"/>
      <c r="N26" s="85"/>
      <c r="O26" s="85"/>
      <c r="P26" s="90"/>
      <c r="Q26" s="85"/>
      <c r="R26" s="85"/>
      <c r="S26" s="85"/>
      <c r="T26" s="85"/>
      <c r="U26" s="85"/>
      <c r="V26" s="85"/>
      <c r="W26" s="86" t="s">
        <v>53</v>
      </c>
      <c r="X26" s="85"/>
      <c r="Y26" s="85"/>
      <c r="Z26" s="85"/>
      <c r="AA26" s="85"/>
      <c r="AB26" s="85"/>
      <c r="AC26" s="85"/>
      <c r="AD26" s="85"/>
      <c r="AE26" s="85"/>
      <c r="AF26" s="85"/>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c r="C27" s="104"/>
      <c r="D27" s="12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c r="C28" s="104"/>
      <c r="D28" s="12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c r="C29" s="104"/>
      <c r="D29" s="12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c r="C30" s="104"/>
      <c r="D30" s="12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6"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3</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7"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8"/>
      <c r="B33" s="108"/>
      <c r="C33" s="109"/>
      <c r="E33" s="65"/>
      <c r="F33" s="65"/>
      <c r="G33" s="65"/>
      <c r="H33" s="110"/>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9"/>
      <c r="D34" s="65"/>
      <c r="E34" s="65"/>
      <c r="F34" s="65"/>
      <c r="G34" s="65"/>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9"/>
      <c r="D35" s="65"/>
      <c r="E35" s="65"/>
      <c r="F35" s="65"/>
      <c r="G35" s="65"/>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9"/>
      <c r="E36" s="65"/>
      <c r="F36" s="65"/>
      <c r="G36" s="65"/>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9"/>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9"/>
      <c r="F38" s="65"/>
      <c r="G38" s="65"/>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9"/>
      <c r="E39" s="65"/>
      <c r="F39" s="65"/>
      <c r="G39" s="65"/>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3"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3"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3"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3"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3"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3" t="s">
        <v>299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3"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384</v>
      </c>
      <c r="D14" s="113"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3" t="s">
        <v>249</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3"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3" t="s">
        <v>252</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9">
        <v>2.255202230059E12</v>
      </c>
      <c r="C18" s="83" t="s">
        <v>455</v>
      </c>
      <c r="D18" s="113" t="s">
        <v>324</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3" t="s">
        <v>318</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384</v>
      </c>
      <c r="D20" s="113" t="s">
        <v>271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3" t="s">
        <v>392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3"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3"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3" t="s">
        <v>414</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384</v>
      </c>
      <c r="D25" s="113"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3" t="s">
        <v>392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c r="C29" s="104"/>
      <c r="D29" s="168"/>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c r="C30" s="104"/>
      <c r="D30" s="168"/>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c r="C31" s="104"/>
      <c r="D31" s="168"/>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6"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7"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8"/>
      <c r="B34" s="108"/>
      <c r="C34" s="109"/>
      <c r="E34" s="65"/>
      <c r="F34" s="65"/>
      <c r="G34" s="65"/>
      <c r="H34" s="110"/>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9"/>
      <c r="D35" s="65"/>
      <c r="E35" s="65"/>
      <c r="F35" s="65"/>
      <c r="G35" s="65"/>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9"/>
      <c r="D36" s="65"/>
      <c r="E36" s="65"/>
      <c r="F36" s="65"/>
      <c r="G36" s="65"/>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9"/>
      <c r="E37" s="65"/>
      <c r="F37" s="65"/>
      <c r="G37" s="65"/>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9"/>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9"/>
      <c r="F39" s="65"/>
      <c r="G39" s="65"/>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E40" s="65"/>
      <c r="F40" s="65"/>
      <c r="G40" s="65"/>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9"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332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239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408</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304</v>
      </c>
      <c r="D24" s="84" t="s">
        <v>208</v>
      </c>
      <c r="E24" s="85"/>
      <c r="F24" s="85"/>
      <c r="G24" s="86"/>
      <c r="H24" s="86"/>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85"/>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85"/>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5"/>
      <c r="C38" s="126"/>
      <c r="D38" s="127"/>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6"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0</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7"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8"/>
      <c r="B41" s="108"/>
      <c r="C41" s="109"/>
      <c r="E41" s="65"/>
      <c r="F41" s="65"/>
      <c r="G41" s="65"/>
      <c r="H41" s="110"/>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9"/>
      <c r="D42" s="65"/>
      <c r="E42" s="65"/>
      <c r="F42" s="65"/>
      <c r="G42" s="65"/>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9"/>
      <c r="D43" s="65"/>
      <c r="E43" s="65"/>
      <c r="F43" s="65"/>
      <c r="G43" s="65"/>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9"/>
      <c r="E44" s="65"/>
      <c r="F44" s="65"/>
      <c r="G44" s="65"/>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294</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246</v>
      </c>
      <c r="D9" s="84" t="s">
        <v>569</v>
      </c>
      <c r="E9" s="85"/>
      <c r="F9" s="85"/>
      <c r="G9" s="85"/>
      <c r="H9" s="85"/>
      <c r="I9" s="85"/>
      <c r="J9" s="86"/>
      <c r="K9" s="85"/>
      <c r="L9" s="86"/>
      <c r="M9" s="86"/>
      <c r="N9" s="86"/>
      <c r="O9" s="85"/>
      <c r="P9" s="87"/>
      <c r="Q9" s="86"/>
      <c r="R9" s="85"/>
      <c r="S9" s="85"/>
      <c r="T9" s="135"/>
      <c r="U9" s="86"/>
      <c r="V9" s="88"/>
      <c r="W9" s="86" t="s">
        <v>53</v>
      </c>
      <c r="X9" s="86" t="s">
        <v>53</v>
      </c>
      <c r="Y9" s="86" t="s">
        <v>53</v>
      </c>
      <c r="Z9" s="86"/>
      <c r="AA9" s="85"/>
      <c r="AB9" s="85"/>
      <c r="AC9" s="85"/>
      <c r="AD9" s="85"/>
      <c r="AE9" s="85"/>
      <c r="AF9" s="86"/>
      <c r="AG9" s="85"/>
      <c r="AH9" s="85"/>
      <c r="AI9" s="85"/>
      <c r="AJ9" s="89">
        <f t="shared" si="3"/>
        <v>0</v>
      </c>
      <c r="AK9" s="9">
        <f t="shared" si="4"/>
        <v>3</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233</v>
      </c>
      <c r="E11" s="85"/>
      <c r="F11" s="85"/>
      <c r="G11" s="85"/>
      <c r="H11" s="85"/>
      <c r="I11" s="85"/>
      <c r="J11" s="85"/>
      <c r="K11" s="85"/>
      <c r="L11" s="85"/>
      <c r="M11" s="85"/>
      <c r="N11" s="85"/>
      <c r="O11" s="85"/>
      <c r="P11" s="87"/>
      <c r="Q11" s="85"/>
      <c r="R11" s="86"/>
      <c r="S11" s="86"/>
      <c r="T11" s="88"/>
      <c r="U11" s="85"/>
      <c r="V11" s="88"/>
      <c r="W11" s="85"/>
      <c r="X11" s="86" t="s">
        <v>53</v>
      </c>
      <c r="Y11" s="86" t="s">
        <v>53</v>
      </c>
      <c r="Z11" s="85"/>
      <c r="AA11" s="85"/>
      <c r="AB11" s="85"/>
      <c r="AC11" s="85"/>
      <c r="AD11" s="85"/>
      <c r="AE11" s="85"/>
      <c r="AF11" s="85"/>
      <c r="AG11" s="85"/>
      <c r="AH11" s="85"/>
      <c r="AI11" s="85"/>
      <c r="AJ11" s="89">
        <f t="shared" si="3"/>
        <v>0</v>
      </c>
      <c r="AK11" s="9">
        <f t="shared" si="4"/>
        <v>2</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9">
        <v>2.255202250029E12</v>
      </c>
      <c r="C12" s="83" t="s">
        <v>573</v>
      </c>
      <c r="D12" s="84" t="s">
        <v>299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245</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t="s">
        <v>53</v>
      </c>
      <c r="X14" s="85"/>
      <c r="Y14" s="86" t="s">
        <v>53</v>
      </c>
      <c r="Z14" s="85"/>
      <c r="AA14" s="85"/>
      <c r="AB14" s="85"/>
      <c r="AC14" s="86"/>
      <c r="AD14" s="86"/>
      <c r="AE14" s="86"/>
      <c r="AF14" s="86"/>
      <c r="AG14" s="85"/>
      <c r="AH14" s="85"/>
      <c r="AI14" s="85"/>
      <c r="AJ14" s="89">
        <f t="shared" si="3"/>
        <v>0</v>
      </c>
      <c r="AK14" s="9">
        <f t="shared" si="4"/>
        <v>2</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384</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354</v>
      </c>
      <c r="D17" s="84" t="s">
        <v>579</v>
      </c>
      <c r="E17" s="85"/>
      <c r="F17" s="85"/>
      <c r="G17" s="85"/>
      <c r="H17" s="85"/>
      <c r="I17" s="86"/>
      <c r="J17" s="85"/>
      <c r="K17" s="85"/>
      <c r="L17" s="85"/>
      <c r="M17" s="85"/>
      <c r="N17" s="85"/>
      <c r="O17" s="85"/>
      <c r="P17" s="90"/>
      <c r="Q17" s="85"/>
      <c r="R17" s="85"/>
      <c r="S17" s="86"/>
      <c r="T17" s="88"/>
      <c r="U17" s="86"/>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9">
        <v>2.255201570003E12</v>
      </c>
      <c r="C18" s="83" t="s">
        <v>430</v>
      </c>
      <c r="D18" s="84" t="s">
        <v>580</v>
      </c>
      <c r="E18" s="85"/>
      <c r="F18" s="86"/>
      <c r="G18" s="86"/>
      <c r="H18" s="85"/>
      <c r="I18" s="86"/>
      <c r="J18" s="85"/>
      <c r="K18" s="85"/>
      <c r="L18" s="86"/>
      <c r="M18" s="85"/>
      <c r="N18" s="85"/>
      <c r="O18" s="85"/>
      <c r="P18" s="90"/>
      <c r="Q18" s="86"/>
      <c r="R18" s="85"/>
      <c r="S18" s="85"/>
      <c r="T18" s="91"/>
      <c r="U18" s="86"/>
      <c r="V18" s="88"/>
      <c r="W18" s="85"/>
      <c r="X18" s="86" t="s">
        <v>53</v>
      </c>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384</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266</v>
      </c>
      <c r="D22" s="84" t="s">
        <v>214</v>
      </c>
      <c r="E22" s="85"/>
      <c r="F22" s="85"/>
      <c r="G22" s="86"/>
      <c r="H22" s="86"/>
      <c r="I22" s="86"/>
      <c r="J22" s="86"/>
      <c r="K22" s="85"/>
      <c r="L22" s="86"/>
      <c r="M22" s="85"/>
      <c r="N22" s="86"/>
      <c r="O22" s="85"/>
      <c r="P22" s="90"/>
      <c r="Q22" s="86"/>
      <c r="R22" s="85"/>
      <c r="S22" s="86"/>
      <c r="T22" s="85"/>
      <c r="U22" s="86"/>
      <c r="V22" s="88"/>
      <c r="W22" s="86" t="s">
        <v>53</v>
      </c>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V23" s="9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289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c r="C29" s="104"/>
      <c r="D29" s="10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c r="C30" s="104"/>
      <c r="D30" s="10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6"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9</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7"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8"/>
      <c r="B33" s="108"/>
      <c r="C33" s="109"/>
      <c r="E33" s="65"/>
      <c r="F33" s="65"/>
      <c r="G33" s="65"/>
      <c r="H33" s="110"/>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9"/>
      <c r="D34" s="65"/>
      <c r="E34" s="65"/>
      <c r="F34" s="65"/>
      <c r="G34" s="65"/>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9"/>
      <c r="D35" s="65"/>
      <c r="E35" s="65"/>
      <c r="F35" s="65"/>
      <c r="G35" s="65"/>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9"/>
      <c r="E36" s="65"/>
      <c r="F36" s="65"/>
      <c r="G36" s="65"/>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9"/>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9"/>
      <c r="F38" s="65"/>
      <c r="G38" s="65"/>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9"/>
      <c r="E39" s="65"/>
      <c r="F39" s="65"/>
      <c r="G39" s="65"/>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332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237</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285</v>
      </c>
      <c r="D9" s="84" t="s">
        <v>239</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315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254</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286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c r="C35" s="104"/>
      <c r="D35" s="10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c r="C36" s="104"/>
      <c r="D36" s="10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6"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7"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8"/>
      <c r="B39" s="108"/>
      <c r="C39" s="109"/>
      <c r="E39" s="65"/>
      <c r="F39" s="65"/>
      <c r="G39" s="65"/>
      <c r="H39" s="110"/>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D40" s="65"/>
      <c r="E40" s="65"/>
      <c r="F40" s="65"/>
      <c r="G40" s="65"/>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9"/>
      <c r="D41" s="65"/>
      <c r="E41" s="65"/>
      <c r="F41" s="65"/>
      <c r="G41" s="65"/>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9"/>
      <c r="E42" s="65"/>
      <c r="F42" s="65"/>
      <c r="G42" s="65"/>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9"/>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9"/>
      <c r="F44" s="65"/>
      <c r="G44" s="65"/>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3</v>
      </c>
      <c r="L5" s="16">
        <f>'ĐCN22.2'!AL31</f>
        <v>0</v>
      </c>
      <c r="M5" s="13">
        <v>1.0</v>
      </c>
      <c r="N5" s="14" t="s">
        <v>12</v>
      </c>
      <c r="O5" s="13"/>
      <c r="P5" s="15">
        <f>KTDN22!AJ42</f>
        <v>0</v>
      </c>
      <c r="Q5" s="15">
        <f>KTDN22!AK42</f>
        <v>3</v>
      </c>
      <c r="R5" s="15">
        <f>KTDN22!AL42</f>
        <v>0</v>
      </c>
      <c r="S5" s="13">
        <v>1.0</v>
      </c>
      <c r="T5" s="14" t="s">
        <v>13</v>
      </c>
      <c r="U5" s="13"/>
      <c r="V5" s="15">
        <f>KTDN22!AJ42</f>
        <v>0</v>
      </c>
      <c r="W5" s="17">
        <f>KTDN22!AK42</f>
        <v>3</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35</v>
      </c>
      <c r="R6" s="15">
        <f>LGT22.1!AL47</f>
        <v>0</v>
      </c>
      <c r="S6" s="13">
        <v>2.0</v>
      </c>
      <c r="T6" s="14" t="s">
        <v>17</v>
      </c>
      <c r="U6" s="13"/>
      <c r="V6" s="15">
        <f>THUD22.3!AJ42</f>
        <v>0</v>
      </c>
      <c r="W6" s="15">
        <f>THUD22.3!AK42</f>
        <v>11</v>
      </c>
      <c r="X6" s="15">
        <f>THUD22.3!AL42</f>
        <v>14</v>
      </c>
      <c r="Y6" s="19"/>
    </row>
    <row r="7" ht="20.25" customHeight="1">
      <c r="A7" s="13">
        <v>3.0</v>
      </c>
      <c r="B7" s="14" t="s">
        <v>18</v>
      </c>
      <c r="C7" s="13"/>
      <c r="D7" s="15">
        <f>'CKĐL22.1'!AJ37</f>
        <v>0</v>
      </c>
      <c r="E7" s="15">
        <f>'CKĐL22.1'!AK37</f>
        <v>0</v>
      </c>
      <c r="F7" s="15">
        <f>'CKĐL22.1'!AL37</f>
        <v>0</v>
      </c>
      <c r="G7" s="13">
        <v>3.0</v>
      </c>
      <c r="H7" s="14" t="s">
        <v>19</v>
      </c>
      <c r="I7" s="13"/>
      <c r="J7" s="16">
        <f>'TBN22'!AJ31</f>
        <v>0</v>
      </c>
      <c r="K7" s="16">
        <f>'TBN22'!AK31</f>
        <v>9</v>
      </c>
      <c r="L7" s="16">
        <f>'TBN22'!AL31</f>
        <v>0</v>
      </c>
      <c r="M7" s="13">
        <v>3.0</v>
      </c>
      <c r="N7" s="14" t="s">
        <v>20</v>
      </c>
      <c r="O7" s="13"/>
      <c r="P7" s="15">
        <f>BHST22.1!AJ52</f>
        <v>0</v>
      </c>
      <c r="Q7" s="15">
        <f>BHST22.1!AK52</f>
        <v>13</v>
      </c>
      <c r="R7" s="15">
        <f>BHST22.1!AL52</f>
        <v>0</v>
      </c>
      <c r="S7" s="13">
        <v>3.0</v>
      </c>
      <c r="T7" s="14" t="s">
        <v>21</v>
      </c>
      <c r="U7" s="13"/>
      <c r="V7" s="15">
        <f>'TKĐH22.1'!AJ42</f>
        <v>5</v>
      </c>
      <c r="W7" s="15">
        <f>'TKĐH22.1'!AK42</f>
        <v>2</v>
      </c>
      <c r="X7" s="15">
        <f>'TKĐH22.1'!AL42</f>
        <v>2</v>
      </c>
      <c r="Y7" s="19"/>
    </row>
    <row r="8" ht="20.25" customHeight="1">
      <c r="A8" s="13">
        <v>4.0</v>
      </c>
      <c r="B8" s="14" t="s">
        <v>22</v>
      </c>
      <c r="C8" s="13"/>
      <c r="D8" s="15">
        <f>'CKĐL22.2'!AJ39</f>
        <v>8</v>
      </c>
      <c r="E8" s="15">
        <f>'CKĐL22.2'!AK39</f>
        <v>0</v>
      </c>
      <c r="F8" s="15">
        <f>'CKĐL22.2'!AL39</f>
        <v>0</v>
      </c>
      <c r="G8" s="13">
        <v>4.0</v>
      </c>
      <c r="H8" s="14" t="s">
        <v>23</v>
      </c>
      <c r="I8" s="13"/>
      <c r="J8" s="16">
        <f>TKTT22!AJ39</f>
        <v>0</v>
      </c>
      <c r="K8" s="16">
        <f>TKTT22!AK39</f>
        <v>0</v>
      </c>
      <c r="L8" s="16">
        <f>TKTT22!AL39</f>
        <v>0</v>
      </c>
      <c r="M8" s="13">
        <v>4.0</v>
      </c>
      <c r="N8" s="14"/>
      <c r="O8" s="13"/>
      <c r="P8" s="15"/>
      <c r="Q8" s="17"/>
      <c r="R8" s="18"/>
      <c r="S8" s="13">
        <v>4.0</v>
      </c>
      <c r="T8" s="14" t="s">
        <v>24</v>
      </c>
      <c r="U8" s="13"/>
      <c r="V8" s="15">
        <f>'TKĐH22.2'!AJ42</f>
        <v>9</v>
      </c>
      <c r="W8" s="15">
        <f>'TKĐH22.2'!AK42</f>
        <v>2</v>
      </c>
      <c r="X8" s="15">
        <f>'TKĐH22.2'!AL42</f>
        <v>0</v>
      </c>
      <c r="Y8" s="19"/>
    </row>
    <row r="9" ht="20.25" customHeight="1">
      <c r="A9" s="13">
        <v>5.0</v>
      </c>
      <c r="B9" s="14" t="s">
        <v>25</v>
      </c>
      <c r="C9" s="13"/>
      <c r="D9" s="15">
        <f>'CKĐL22.3'!AJ32</f>
        <v>1</v>
      </c>
      <c r="E9" s="15">
        <f>'CKĐL22.3'!AK32</f>
        <v>3</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9</v>
      </c>
      <c r="X9" s="15">
        <f>'TQW22'!AL32</f>
        <v>2</v>
      </c>
      <c r="Y9" s="19"/>
    </row>
    <row r="10" ht="20.25" customHeight="1">
      <c r="A10" s="13">
        <v>6.0</v>
      </c>
      <c r="B10" s="21" t="s">
        <v>28</v>
      </c>
      <c r="C10" s="20"/>
      <c r="D10" s="15">
        <f>CNOT22.2!AJ43</f>
        <v>9</v>
      </c>
      <c r="E10" s="15">
        <f>CNOT22.2!AK43</f>
        <v>5</v>
      </c>
      <c r="F10" s="15">
        <f>CNOT22.2!AL43</f>
        <v>4</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2</v>
      </c>
      <c r="X10" s="15">
        <f>'CĐT22'!AL42</f>
        <v>0</v>
      </c>
      <c r="Y10" s="19"/>
    </row>
    <row r="11" ht="20.25" customHeight="1">
      <c r="A11" s="13">
        <v>7.0</v>
      </c>
      <c r="B11" s="14"/>
      <c r="C11" s="13"/>
      <c r="D11" s="15"/>
      <c r="E11" s="22"/>
      <c r="F11" s="23"/>
      <c r="G11" s="13">
        <v>7.0</v>
      </c>
      <c r="H11" s="21" t="s">
        <v>31</v>
      </c>
      <c r="I11" s="20"/>
      <c r="J11" s="16">
        <f>KTML22!AJ37</f>
        <v>22</v>
      </c>
      <c r="K11" s="16">
        <f>KTML22!AK37</f>
        <v>5</v>
      </c>
      <c r="L11" s="16">
        <f>KTML22!AL37</f>
        <v>0</v>
      </c>
      <c r="M11" s="13">
        <v>7.0</v>
      </c>
      <c r="N11" s="24"/>
      <c r="O11" s="25"/>
      <c r="P11" s="26"/>
      <c r="Q11" s="27"/>
      <c r="R11" s="28"/>
      <c r="S11" s="13">
        <v>7.0</v>
      </c>
      <c r="T11" s="14" t="s">
        <v>32</v>
      </c>
      <c r="U11" s="13"/>
      <c r="V11" s="15">
        <f>PCMT22!AJ37</f>
        <v>2</v>
      </c>
      <c r="W11" s="15">
        <f>PCMT22!AK37</f>
        <v>12</v>
      </c>
      <c r="X11" s="15">
        <f>PCMT22!AL37</f>
        <v>3</v>
      </c>
      <c r="Y11" s="19"/>
    </row>
    <row r="12" ht="20.25" customHeight="1">
      <c r="A12" s="13">
        <v>8.0</v>
      </c>
      <c r="B12" s="14"/>
      <c r="C12" s="13"/>
      <c r="D12" s="15"/>
      <c r="E12" s="22"/>
      <c r="F12" s="23"/>
      <c r="G12" s="13">
        <v>8.0</v>
      </c>
      <c r="H12" s="14" t="s">
        <v>33</v>
      </c>
      <c r="I12" s="13"/>
      <c r="J12" s="16">
        <f>NHKS22!AJ34</f>
        <v>0</v>
      </c>
      <c r="K12" s="16">
        <f>NHKS22!AK34</f>
        <v>3</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18</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8</v>
      </c>
      <c r="B19" s="33"/>
      <c r="C19" s="33"/>
      <c r="D19" s="33"/>
      <c r="E19" s="33"/>
      <c r="F19" s="34"/>
      <c r="G19" s="41" t="s">
        <v>35</v>
      </c>
      <c r="H19" s="33"/>
      <c r="I19" s="33"/>
      <c r="J19" s="36"/>
      <c r="K19" s="37">
        <f>SUM(J5:J17)</f>
        <v>22</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4</v>
      </c>
      <c r="B20" s="33"/>
      <c r="C20" s="33"/>
      <c r="D20" s="33"/>
      <c r="E20" s="33"/>
      <c r="F20" s="34"/>
      <c r="G20" s="40" t="str">
        <f>"Tổng HS vắng có phép "&amp; SUM(K5:K17)</f>
        <v>Tổng HS vắng có phép 20</v>
      </c>
      <c r="H20" s="33"/>
      <c r="I20" s="33"/>
      <c r="J20" s="33"/>
      <c r="K20" s="33"/>
      <c r="L20" s="36"/>
      <c r="M20" s="41" t="s">
        <v>38</v>
      </c>
      <c r="N20" s="33"/>
      <c r="O20" s="33"/>
      <c r="P20" s="36"/>
      <c r="Q20" s="37">
        <f>SUM(P5:P18)</f>
        <v>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0</v>
      </c>
      <c r="H21" s="45"/>
      <c r="I21" s="45"/>
      <c r="J21" s="45"/>
      <c r="K21" s="45"/>
      <c r="L21" s="46"/>
      <c r="M21" s="40" t="str">
        <f>"Tổng HS vắng có phép "&amp;SUM(Q5:Q18)</f>
        <v>Tổng HS vắng có phép 51</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56</v>
      </c>
      <c r="L22" s="49"/>
      <c r="M22" s="42" t="str">
        <f>"Tổng HS đi học trễ "&amp;SUM(R5:R18)</f>
        <v>Tổng HS đi học trễ 0</v>
      </c>
      <c r="N22" s="33"/>
      <c r="O22" s="33"/>
      <c r="P22" s="33"/>
      <c r="Q22" s="33"/>
      <c r="R22" s="34"/>
      <c r="S22" s="41" t="s">
        <v>38</v>
      </c>
      <c r="T22" s="33"/>
      <c r="U22" s="33"/>
      <c r="V22" s="36"/>
      <c r="W22" s="37">
        <f>SUM(V5:V20)</f>
        <v>16</v>
      </c>
      <c r="X22" s="34"/>
      <c r="Y22" s="51"/>
    </row>
    <row r="23" ht="24.75" customHeight="1">
      <c r="A23" s="3"/>
      <c r="B23" s="52" t="s">
        <v>40</v>
      </c>
      <c r="C23" s="48"/>
      <c r="D23" s="48"/>
      <c r="E23" s="48"/>
      <c r="F23" s="48"/>
      <c r="G23" s="48"/>
      <c r="H23" s="48"/>
      <c r="I23" s="48"/>
      <c r="J23" s="48"/>
      <c r="K23" s="48"/>
      <c r="L23" s="48"/>
      <c r="M23" s="49"/>
      <c r="N23" s="53">
        <f>SUM(E5:E16)+SUM(K5:K17)+SUM(Q5:Q18)+SUM(W5:W20)</f>
        <v>120</v>
      </c>
      <c r="O23" s="49"/>
      <c r="P23" s="54"/>
      <c r="Q23" s="55"/>
      <c r="R23" s="56"/>
      <c r="S23" s="40" t="str">
        <f>"Tổng HS vắng có phép "&amp; SUM(W5:W20)</f>
        <v>Tổng HS vắng có phép 41</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25</v>
      </c>
      <c r="P24" s="48"/>
      <c r="Q24" s="48"/>
      <c r="R24" s="61"/>
      <c r="S24" s="42" t="str">
        <f>"Tổng HS đi học trễ "&amp; SUM(X5:X20)</f>
        <v>Tổng HS đi học trễ 21</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296</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336</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303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277</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6"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7"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8"/>
      <c r="B44" s="108"/>
      <c r="C44" s="109"/>
      <c r="E44" s="65"/>
      <c r="F44" s="65"/>
      <c r="G44" s="65"/>
      <c r="H44" s="110"/>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D45" s="65"/>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D46" s="65"/>
      <c r="E46" s="65"/>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9"/>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9"/>
      <c r="F49" s="65"/>
      <c r="G49" s="65"/>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9"/>
      <c r="E50" s="65"/>
      <c r="F50" s="65"/>
      <c r="G50" s="65"/>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8"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8" t="s">
        <v>294</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8" t="s">
        <v>294</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338</v>
      </c>
      <c r="D10" s="118" t="s">
        <v>294</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6" t="s">
        <v>53</v>
      </c>
      <c r="AF10" s="85"/>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8" t="s">
        <v>641</v>
      </c>
      <c r="E11" s="85"/>
      <c r="F11" s="86"/>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8"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8" t="s">
        <v>301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8" t="s">
        <v>137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8"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8"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9">
        <v>2.258102050004E12</v>
      </c>
      <c r="C17" s="120" t="s">
        <v>649</v>
      </c>
      <c r="D17" s="121"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9">
        <v>2.258101030004E12</v>
      </c>
      <c r="C18" s="120" t="s">
        <v>650</v>
      </c>
      <c r="D18" s="121"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9">
        <v>2.258101030006E12</v>
      </c>
      <c r="C19" s="120" t="s">
        <v>652</v>
      </c>
      <c r="D19" s="121" t="s">
        <v>653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9">
        <v>2.25810205001E12</v>
      </c>
      <c r="C20" s="120" t="s">
        <v>654</v>
      </c>
      <c r="D20" s="121" t="s">
        <v>252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9">
        <v>2.258102050012E12</v>
      </c>
      <c r="C21" s="120" t="s">
        <v>655</v>
      </c>
      <c r="D21" s="131" t="s">
        <v>324</v>
      </c>
      <c r="E21" s="85"/>
      <c r="F21" s="85"/>
      <c r="G21" s="85"/>
      <c r="H21" s="85"/>
      <c r="I21" s="85"/>
      <c r="J21" s="85"/>
      <c r="K21" s="85"/>
      <c r="L21" s="85"/>
      <c r="M21" s="85"/>
      <c r="N21" s="85"/>
      <c r="O21" s="85"/>
      <c r="P21" s="87"/>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9">
        <v>2.258102050028E12</v>
      </c>
      <c r="C22" s="120" t="s">
        <v>140</v>
      </c>
      <c r="D22" s="121"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9">
        <v>2.258102050015E12</v>
      </c>
      <c r="C23" s="120" t="s">
        <v>656</v>
      </c>
      <c r="D23" s="121" t="s">
        <v>87</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9">
        <v>2.258102050036E12</v>
      </c>
      <c r="C24" s="169" t="s">
        <v>657</v>
      </c>
      <c r="D24" s="121"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9">
        <v>2.258102050006E12</v>
      </c>
      <c r="C25" s="120" t="s">
        <v>338</v>
      </c>
      <c r="D25" s="121" t="s">
        <v>320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9">
        <v>2.258101030002E12</v>
      </c>
      <c r="C26" s="120" t="s">
        <v>658</v>
      </c>
      <c r="D26" s="121" t="s">
        <v>99</v>
      </c>
      <c r="E26" s="85"/>
      <c r="F26" s="86"/>
      <c r="G26" s="85"/>
      <c r="H26" s="85"/>
      <c r="I26" s="85"/>
      <c r="J26" s="85"/>
      <c r="K26" s="85"/>
      <c r="L26" s="85"/>
      <c r="M26" s="85"/>
      <c r="N26" s="85"/>
      <c r="O26" s="85"/>
      <c r="P26" s="87"/>
      <c r="Q26" s="85"/>
      <c r="R26" s="85"/>
      <c r="S26" s="85"/>
      <c r="T26" s="85"/>
      <c r="U26" s="85"/>
      <c r="V26" s="85"/>
      <c r="W26" s="86"/>
      <c r="X26" s="85"/>
      <c r="Y26" s="85"/>
      <c r="Z26" s="85"/>
      <c r="AA26" s="85"/>
      <c r="AB26" s="85"/>
      <c r="AC26" s="85"/>
      <c r="AD26" s="85"/>
      <c r="AE26" s="86" t="s">
        <v>53</v>
      </c>
      <c r="AF26" s="86" t="s">
        <v>53</v>
      </c>
      <c r="AG26" s="85"/>
      <c r="AH26" s="85"/>
      <c r="AI26" s="85"/>
      <c r="AJ26" s="89">
        <f t="shared" si="3"/>
        <v>0</v>
      </c>
      <c r="AK26" s="9">
        <f t="shared" si="4"/>
        <v>2</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9">
        <v>2.258101030005E12</v>
      </c>
      <c r="C27" s="120" t="s">
        <v>659</v>
      </c>
      <c r="D27" s="121"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9">
        <v>2.258102050008E12</v>
      </c>
      <c r="C28" s="120" t="s">
        <v>660</v>
      </c>
      <c r="D28" s="121"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9">
        <v>2.258102050005E12</v>
      </c>
      <c r="C29" s="120" t="s">
        <v>661</v>
      </c>
      <c r="D29" s="121"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9">
        <v>2.258102050016E12</v>
      </c>
      <c r="C30" s="120" t="s">
        <v>662</v>
      </c>
      <c r="D30" s="121" t="s">
        <v>119</v>
      </c>
      <c r="E30" s="85"/>
      <c r="F30" s="86"/>
      <c r="G30" s="85"/>
      <c r="H30" s="85"/>
      <c r="I30" s="85"/>
      <c r="J30" s="85"/>
      <c r="K30" s="85"/>
      <c r="L30" s="85"/>
      <c r="M30" s="85"/>
      <c r="N30" s="85"/>
      <c r="O30" s="85"/>
      <c r="P30" s="90"/>
      <c r="Q30" s="85"/>
      <c r="R30" s="85"/>
      <c r="S30" s="85"/>
      <c r="T30" s="85"/>
      <c r="U30" s="85"/>
      <c r="V30" s="85"/>
      <c r="W30" s="86"/>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9"/>
      <c r="C31" s="120"/>
      <c r="D31" s="131"/>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9"/>
      <c r="C32" s="120"/>
      <c r="D32" s="121"/>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9"/>
      <c r="C33" s="120"/>
      <c r="D33" s="121"/>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6"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0</v>
      </c>
      <c r="AK34" s="89">
        <f t="shared" si="6"/>
        <v>3</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7"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8"/>
      <c r="B36" s="108"/>
      <c r="C36" s="109"/>
      <c r="E36" s="65"/>
      <c r="F36" s="65"/>
      <c r="G36" s="65"/>
      <c r="H36" s="110"/>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9"/>
      <c r="D37" s="65"/>
      <c r="E37" s="65"/>
      <c r="F37" s="65"/>
      <c r="G37" s="65"/>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9"/>
      <c r="D38" s="65"/>
      <c r="E38" s="65"/>
      <c r="F38" s="65"/>
      <c r="G38" s="65"/>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9"/>
      <c r="E39" s="65"/>
      <c r="F39" s="65"/>
      <c r="G39" s="65"/>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9"/>
      <c r="F41" s="65"/>
      <c r="G41" s="65"/>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9"/>
      <c r="E42" s="65"/>
      <c r="F42" s="65"/>
      <c r="G42" s="65"/>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IF(WEEKDAY(AG5)=1,AL17ghh,WEEKDAY(AG5))</f>
        <v>5</v>
      </c>
      <c r="AH6" s="80">
        <f t="shared" ref="AH6:AI6" si="3">IF(WEEKDAY(AH5)=1,"CN",WEEKDAY(AH5))</f>
        <v>6</v>
      </c>
      <c r="AI6" s="80">
        <f t="shared" si="3"/>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294</v>
      </c>
      <c r="E8" s="86"/>
      <c r="F8" s="85"/>
      <c r="G8" s="85"/>
      <c r="H8" s="86"/>
      <c r="I8" s="86"/>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233</v>
      </c>
      <c r="E9" s="85"/>
      <c r="F9" s="85"/>
      <c r="G9" s="85"/>
      <c r="H9" s="85"/>
      <c r="I9" s="85"/>
      <c r="J9" s="85"/>
      <c r="K9" s="85"/>
      <c r="L9" s="85"/>
      <c r="M9" s="86"/>
      <c r="N9" s="85"/>
      <c r="O9" s="86"/>
      <c r="P9" s="90"/>
      <c r="Q9" s="85"/>
      <c r="R9" s="85"/>
      <c r="S9" s="85"/>
      <c r="T9" s="85"/>
      <c r="U9" s="85"/>
      <c r="V9" s="85"/>
      <c r="W9" s="85"/>
      <c r="X9" s="85"/>
      <c r="Y9" s="85"/>
      <c r="Z9" s="86" t="s">
        <v>53</v>
      </c>
      <c r="AA9" s="85"/>
      <c r="AB9" s="85"/>
      <c r="AC9" s="85"/>
      <c r="AD9" s="85"/>
      <c r="AE9" s="85"/>
      <c r="AF9" s="85"/>
      <c r="AG9" s="85"/>
      <c r="AH9" s="85"/>
      <c r="AI9" s="85"/>
      <c r="AJ9" s="89">
        <f t="shared" si="4"/>
        <v>0</v>
      </c>
      <c r="AK9" s="9">
        <f t="shared" si="5"/>
        <v>1</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237</v>
      </c>
      <c r="E10" s="85"/>
      <c r="F10" s="86"/>
      <c r="G10" s="86"/>
      <c r="H10" s="86"/>
      <c r="I10" s="86"/>
      <c r="J10" s="85"/>
      <c r="K10" s="85"/>
      <c r="L10" s="85"/>
      <c r="M10" s="85"/>
      <c r="N10" s="85"/>
      <c r="O10" s="85"/>
      <c r="P10" s="90"/>
      <c r="Q10" s="85"/>
      <c r="R10" s="85"/>
      <c r="S10" s="85"/>
      <c r="T10" s="85"/>
      <c r="U10" s="85"/>
      <c r="V10" s="85"/>
      <c r="W10" s="85"/>
      <c r="X10" s="85"/>
      <c r="Y10" s="85"/>
      <c r="Z10" s="85"/>
      <c r="AA10" s="85"/>
      <c r="AB10" s="86" t="s">
        <v>53</v>
      </c>
      <c r="AC10" s="85"/>
      <c r="AD10" s="85"/>
      <c r="AE10" s="85"/>
      <c r="AF10" s="85"/>
      <c r="AG10" s="85"/>
      <c r="AH10" s="85"/>
      <c r="AI10" s="85"/>
      <c r="AJ10" s="89">
        <f t="shared" si="4"/>
        <v>0</v>
      </c>
      <c r="AK10" s="9">
        <f t="shared" si="5"/>
        <v>1</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5"/>
      <c r="F11" s="86"/>
      <c r="G11" s="86"/>
      <c r="H11" s="86"/>
      <c r="I11" s="86"/>
      <c r="J11" s="85"/>
      <c r="K11" s="85"/>
      <c r="L11" s="86"/>
      <c r="M11" s="85"/>
      <c r="N11" s="86"/>
      <c r="O11" s="86"/>
      <c r="P11" s="90"/>
      <c r="Q11" s="85"/>
      <c r="R11" s="85"/>
      <c r="S11" s="85"/>
      <c r="T11" s="85"/>
      <c r="U11" s="86"/>
      <c r="V11" s="86"/>
      <c r="W11" s="85"/>
      <c r="X11" s="86" t="s">
        <v>52</v>
      </c>
      <c r="Y11" s="86" t="s">
        <v>52</v>
      </c>
      <c r="Z11" s="86" t="s">
        <v>52</v>
      </c>
      <c r="AA11" s="86" t="s">
        <v>52</v>
      </c>
      <c r="AB11" s="86" t="s">
        <v>52</v>
      </c>
      <c r="AC11" s="85"/>
      <c r="AD11" s="85"/>
      <c r="AE11" s="86" t="s">
        <v>52</v>
      </c>
      <c r="AF11" s="86" t="s">
        <v>52</v>
      </c>
      <c r="AG11" s="85"/>
      <c r="AH11" s="85"/>
      <c r="AI11" s="85"/>
      <c r="AJ11" s="89">
        <f t="shared" si="4"/>
        <v>7</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6" t="s">
        <v>52</v>
      </c>
      <c r="AB12" s="85"/>
      <c r="AC12" s="85"/>
      <c r="AD12" s="85"/>
      <c r="AE12" s="85"/>
      <c r="AF12" s="85"/>
      <c r="AG12" s="85"/>
      <c r="AH12" s="85"/>
      <c r="AI12" s="85"/>
      <c r="AJ12" s="89">
        <f t="shared" si="4"/>
        <v>1</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5"/>
      <c r="G13" s="85"/>
      <c r="H13" s="86"/>
      <c r="I13" s="86"/>
      <c r="J13" s="85"/>
      <c r="K13" s="85"/>
      <c r="L13" s="85"/>
      <c r="M13" s="85"/>
      <c r="N13" s="85"/>
      <c r="O13" s="85"/>
      <c r="P13" s="87"/>
      <c r="Q13" s="85"/>
      <c r="R13" s="85"/>
      <c r="S13" s="85"/>
      <c r="T13" s="85"/>
      <c r="U13" s="85"/>
      <c r="V13" s="86"/>
      <c r="W13" s="85"/>
      <c r="X13" s="86"/>
      <c r="Y13" s="85"/>
      <c r="Z13" s="85"/>
      <c r="AA13" s="85"/>
      <c r="AB13" s="86" t="s">
        <v>52</v>
      </c>
      <c r="AC13" s="85"/>
      <c r="AD13" s="85"/>
      <c r="AE13" s="85"/>
      <c r="AF13" s="85"/>
      <c r="AG13" s="85"/>
      <c r="AH13" s="85"/>
      <c r="AI13" s="85"/>
      <c r="AJ13" s="89">
        <f t="shared" si="4"/>
        <v>1</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303</v>
      </c>
      <c r="E14" s="85"/>
      <c r="F14" s="85"/>
      <c r="G14" s="85"/>
      <c r="H14" s="85"/>
      <c r="I14" s="85"/>
      <c r="J14" s="85"/>
      <c r="K14" s="85"/>
      <c r="L14" s="85"/>
      <c r="M14" s="85"/>
      <c r="N14" s="85"/>
      <c r="O14" s="85"/>
      <c r="P14" s="90"/>
      <c r="Q14" s="85"/>
      <c r="R14" s="85"/>
      <c r="S14" s="85"/>
      <c r="T14" s="85"/>
      <c r="U14" s="85"/>
      <c r="V14" s="85"/>
      <c r="W14" s="85"/>
      <c r="X14" s="85"/>
      <c r="Y14" s="85"/>
      <c r="Z14" s="85"/>
      <c r="AA14" s="85"/>
      <c r="AB14" s="86" t="s">
        <v>53</v>
      </c>
      <c r="AC14" s="85"/>
      <c r="AD14" s="85"/>
      <c r="AE14" s="85"/>
      <c r="AF14" s="85"/>
      <c r="AG14" s="85"/>
      <c r="AH14" s="85"/>
      <c r="AI14" s="85"/>
      <c r="AJ14" s="89">
        <f t="shared" si="4"/>
        <v>0</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351</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262</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264</v>
      </c>
      <c r="E18" s="85"/>
      <c r="F18" s="85"/>
      <c r="G18" s="85"/>
      <c r="H18" s="86"/>
      <c r="I18" s="86"/>
      <c r="J18" s="85"/>
      <c r="K18" s="85"/>
      <c r="L18" s="85"/>
      <c r="M18" s="85"/>
      <c r="N18" s="85"/>
      <c r="O18" s="85"/>
      <c r="P18" s="90"/>
      <c r="Q18" s="85"/>
      <c r="R18" s="85"/>
      <c r="S18" s="85"/>
      <c r="T18" s="85"/>
      <c r="U18" s="86"/>
      <c r="V18" s="85"/>
      <c r="W18" s="85"/>
      <c r="X18" s="85"/>
      <c r="Y18" s="85"/>
      <c r="Z18" s="85"/>
      <c r="AA18" s="86" t="s">
        <v>52</v>
      </c>
      <c r="AB18" s="85"/>
      <c r="AC18" s="85"/>
      <c r="AD18" s="85"/>
      <c r="AE18" s="85"/>
      <c r="AF18" s="85"/>
      <c r="AG18" s="85"/>
      <c r="AH18" s="85"/>
      <c r="AI18" s="85"/>
      <c r="AJ18" s="89">
        <f t="shared" si="4"/>
        <v>1</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267</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2" t="s">
        <v>374</v>
      </c>
      <c r="D22" s="130" t="s">
        <v>582</v>
      </c>
      <c r="E22" s="85"/>
      <c r="F22" s="85"/>
      <c r="G22" s="85"/>
      <c r="H22" s="86"/>
      <c r="I22" s="85"/>
      <c r="J22" s="85"/>
      <c r="K22" s="85"/>
      <c r="L22" s="85"/>
      <c r="M22" s="85"/>
      <c r="N22" s="85"/>
      <c r="O22" s="85"/>
      <c r="P22" s="90"/>
      <c r="Q22" s="85"/>
      <c r="R22" s="85"/>
      <c r="S22" s="85"/>
      <c r="T22" s="85"/>
      <c r="U22" s="85"/>
      <c r="V22" s="85"/>
      <c r="W22" s="85"/>
      <c r="X22" s="86"/>
      <c r="Y22" s="85"/>
      <c r="Z22" s="85"/>
      <c r="AA22" s="85"/>
      <c r="AB22" s="86" t="s">
        <v>52</v>
      </c>
      <c r="AC22" s="85"/>
      <c r="AD22" s="85"/>
      <c r="AE22" s="85"/>
      <c r="AF22" s="85"/>
      <c r="AG22" s="85"/>
      <c r="AH22" s="85"/>
      <c r="AI22" s="85"/>
      <c r="AJ22" s="89">
        <f t="shared" si="4"/>
        <v>1</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5"/>
      <c r="F23" s="85"/>
      <c r="G23" s="85"/>
      <c r="H23" s="86"/>
      <c r="I23" s="86"/>
      <c r="J23" s="85"/>
      <c r="K23" s="85"/>
      <c r="L23" s="85"/>
      <c r="M23" s="85"/>
      <c r="N23" s="85"/>
      <c r="O23" s="85"/>
      <c r="P23" s="90"/>
      <c r="Q23" s="85"/>
      <c r="R23" s="85"/>
      <c r="S23" s="86"/>
      <c r="T23" s="85"/>
      <c r="U23" s="86"/>
      <c r="V23" s="85"/>
      <c r="W23" s="85"/>
      <c r="X23" s="86"/>
      <c r="Y23" s="85"/>
      <c r="Z23" s="85"/>
      <c r="AA23" s="86" t="s">
        <v>52</v>
      </c>
      <c r="AB23" s="86" t="s">
        <v>53</v>
      </c>
      <c r="AC23" s="85"/>
      <c r="AD23" s="85"/>
      <c r="AE23" s="85"/>
      <c r="AF23" s="85"/>
      <c r="AG23" s="85"/>
      <c r="AH23" s="85"/>
      <c r="AI23" s="85"/>
      <c r="AJ23" s="89">
        <f t="shared" si="4"/>
        <v>1</v>
      </c>
      <c r="AK23" s="9">
        <f t="shared" si="5"/>
        <v>1</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5"/>
      <c r="F24" s="85"/>
      <c r="G24" s="85"/>
      <c r="H24" s="85"/>
      <c r="I24" s="85"/>
      <c r="J24" s="85"/>
      <c r="K24" s="85"/>
      <c r="L24" s="86"/>
      <c r="M24" s="86"/>
      <c r="N24" s="86"/>
      <c r="O24" s="86"/>
      <c r="P24" s="90"/>
      <c r="Q24" s="85"/>
      <c r="R24" s="85"/>
      <c r="S24" s="85"/>
      <c r="T24" s="85"/>
      <c r="U24" s="85"/>
      <c r="V24" s="85"/>
      <c r="W24" s="85"/>
      <c r="X24" s="86"/>
      <c r="Y24" s="86" t="s">
        <v>52</v>
      </c>
      <c r="Z24" s="85"/>
      <c r="AA24" s="86" t="s">
        <v>52</v>
      </c>
      <c r="AB24" s="86" t="s">
        <v>52</v>
      </c>
      <c r="AC24" s="85"/>
      <c r="AD24" s="85"/>
      <c r="AE24" s="86"/>
      <c r="AF24" s="85"/>
      <c r="AG24" s="85"/>
      <c r="AH24" s="85"/>
      <c r="AI24" s="85"/>
      <c r="AJ24" s="89">
        <f t="shared" si="4"/>
        <v>3</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272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5"/>
      <c r="G26" s="85"/>
      <c r="H26" s="86"/>
      <c r="I26" s="86"/>
      <c r="J26" s="85"/>
      <c r="K26" s="85"/>
      <c r="L26" s="85"/>
      <c r="M26" s="85"/>
      <c r="N26" s="85"/>
      <c r="O26" s="85"/>
      <c r="P26" s="90"/>
      <c r="Q26" s="85"/>
      <c r="R26" s="85"/>
      <c r="S26" s="85"/>
      <c r="T26" s="85"/>
      <c r="U26" s="85"/>
      <c r="V26" s="86"/>
      <c r="W26" s="85"/>
      <c r="X26" s="85"/>
      <c r="Y26" s="85"/>
      <c r="Z26" s="85"/>
      <c r="AA26" s="85"/>
      <c r="AB26" s="86" t="s">
        <v>52</v>
      </c>
      <c r="AC26" s="85"/>
      <c r="AD26" s="85"/>
      <c r="AE26" s="85"/>
      <c r="AF26" s="85"/>
      <c r="AG26" s="85"/>
      <c r="AH26" s="85"/>
      <c r="AI26" s="85"/>
      <c r="AJ26" s="89">
        <f t="shared" si="4"/>
        <v>1</v>
      </c>
      <c r="AK26" s="9">
        <f t="shared" si="5"/>
        <v>0</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c r="G27" s="85"/>
      <c r="H27" s="85"/>
      <c r="I27" s="85"/>
      <c r="J27" s="85"/>
      <c r="K27" s="85"/>
      <c r="L27" s="85"/>
      <c r="M27" s="85"/>
      <c r="N27" s="85"/>
      <c r="O27" s="86"/>
      <c r="P27" s="90"/>
      <c r="Q27" s="85"/>
      <c r="R27" s="85"/>
      <c r="S27" s="85"/>
      <c r="T27" s="85"/>
      <c r="U27" s="85"/>
      <c r="V27" s="86"/>
      <c r="W27" s="85"/>
      <c r="X27" s="85"/>
      <c r="Y27" s="86" t="s">
        <v>52</v>
      </c>
      <c r="Z27" s="85"/>
      <c r="AA27" s="85"/>
      <c r="AB27" s="86" t="s">
        <v>52</v>
      </c>
      <c r="AC27" s="85"/>
      <c r="AD27" s="85"/>
      <c r="AE27" s="85"/>
      <c r="AF27" s="85"/>
      <c r="AG27" s="85"/>
      <c r="AH27" s="85"/>
      <c r="AI27" s="85"/>
      <c r="AJ27" s="89">
        <f t="shared" si="4"/>
        <v>2</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320</v>
      </c>
      <c r="E28" s="85"/>
      <c r="F28" s="85"/>
      <c r="G28" s="85"/>
      <c r="H28" s="85"/>
      <c r="I28" s="85"/>
      <c r="J28" s="85"/>
      <c r="K28" s="85"/>
      <c r="L28" s="85"/>
      <c r="M28" s="85"/>
      <c r="N28" s="85"/>
      <c r="O28" s="85"/>
      <c r="P28" s="90"/>
      <c r="Q28" s="85"/>
      <c r="R28" s="85"/>
      <c r="S28" s="85"/>
      <c r="T28" s="85"/>
      <c r="U28" s="85"/>
      <c r="V28" s="85"/>
      <c r="W28" s="85"/>
      <c r="X28" s="85"/>
      <c r="Y28" s="85"/>
      <c r="Z28" s="85"/>
      <c r="AA28" s="86" t="s">
        <v>52</v>
      </c>
      <c r="AB28" s="86" t="s">
        <v>52</v>
      </c>
      <c r="AC28" s="85"/>
      <c r="AD28" s="85"/>
      <c r="AE28" s="85"/>
      <c r="AF28" s="85"/>
      <c r="AG28" s="85"/>
      <c r="AH28" s="85"/>
      <c r="AI28" s="85"/>
      <c r="AJ28" s="89">
        <f t="shared" si="4"/>
        <v>2</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287</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322</v>
      </c>
      <c r="E30" s="85"/>
      <c r="F30" s="85"/>
      <c r="G30" s="85"/>
      <c r="H30" s="85"/>
      <c r="I30" s="85"/>
      <c r="J30" s="85"/>
      <c r="K30" s="85"/>
      <c r="L30" s="85"/>
      <c r="M30" s="85"/>
      <c r="N30" s="85"/>
      <c r="O30" s="85"/>
      <c r="P30" s="90"/>
      <c r="Q30" s="85"/>
      <c r="R30" s="85"/>
      <c r="S30" s="85"/>
      <c r="T30" s="85"/>
      <c r="U30" s="85"/>
      <c r="V30" s="85"/>
      <c r="W30" s="85"/>
      <c r="X30" s="85"/>
      <c r="Y30" s="86" t="s">
        <v>53</v>
      </c>
      <c r="Z30" s="85"/>
      <c r="AA30" s="86" t="s">
        <v>52</v>
      </c>
      <c r="AB30" s="85"/>
      <c r="AC30" s="85"/>
      <c r="AD30" s="85"/>
      <c r="AE30" s="85"/>
      <c r="AF30" s="85"/>
      <c r="AG30" s="85"/>
      <c r="AH30" s="85"/>
      <c r="AI30" s="85"/>
      <c r="AJ30" s="89">
        <f t="shared" si="4"/>
        <v>1</v>
      </c>
      <c r="AK30" s="9">
        <f t="shared" si="5"/>
        <v>1</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447</v>
      </c>
      <c r="D31" s="84" t="s">
        <v>682</v>
      </c>
      <c r="E31" s="85"/>
      <c r="F31" s="85"/>
      <c r="G31" s="85"/>
      <c r="H31" s="85"/>
      <c r="I31" s="85"/>
      <c r="J31" s="85"/>
      <c r="K31" s="85"/>
      <c r="L31" s="85"/>
      <c r="M31" s="85"/>
      <c r="N31" s="85"/>
      <c r="O31" s="85"/>
      <c r="P31" s="90"/>
      <c r="Q31" s="85"/>
      <c r="R31" s="85"/>
      <c r="S31" s="85"/>
      <c r="T31" s="85"/>
      <c r="U31" s="85"/>
      <c r="V31" s="85"/>
      <c r="W31" s="85"/>
      <c r="X31" s="85"/>
      <c r="Y31" s="85"/>
      <c r="Z31" s="85"/>
      <c r="AA31" s="86" t="s">
        <v>52</v>
      </c>
      <c r="AB31" s="85"/>
      <c r="AC31" s="85"/>
      <c r="AD31" s="85"/>
      <c r="AE31" s="85"/>
      <c r="AF31" s="85"/>
      <c r="AG31" s="85"/>
      <c r="AH31" s="85"/>
      <c r="AI31" s="85"/>
      <c r="AJ31" s="89">
        <f t="shared" si="4"/>
        <v>1</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5"/>
      <c r="F32" s="86"/>
      <c r="G32" s="85"/>
      <c r="H32" s="85"/>
      <c r="I32" s="86"/>
      <c r="J32" s="86"/>
      <c r="K32" s="85"/>
      <c r="L32" s="85"/>
      <c r="M32" s="86"/>
      <c r="N32" s="86"/>
      <c r="O32" s="85"/>
      <c r="P32" s="90"/>
      <c r="Q32" s="85"/>
      <c r="R32" s="85"/>
      <c r="S32" s="86"/>
      <c r="T32" s="85"/>
      <c r="U32" s="85"/>
      <c r="V32" s="86"/>
      <c r="W32" s="85"/>
      <c r="X32" s="86"/>
      <c r="Y32" s="86"/>
      <c r="Z32" s="85"/>
      <c r="AA32" s="85"/>
      <c r="AB32" s="85"/>
      <c r="AC32" s="85"/>
      <c r="AD32" s="85"/>
      <c r="AE32" s="85"/>
      <c r="AF32" s="86"/>
      <c r="AG32" s="86"/>
      <c r="AH32" s="85"/>
      <c r="AI32" s="86"/>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6"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22</v>
      </c>
      <c r="AK37" s="89">
        <f t="shared" si="7"/>
        <v>5</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7"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8"/>
      <c r="B39" s="108"/>
      <c r="C39" s="109"/>
      <c r="E39" s="65"/>
      <c r="F39" s="65"/>
      <c r="G39" s="65"/>
      <c r="H39" s="110"/>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D40" s="65"/>
      <c r="E40" s="65"/>
      <c r="F40" s="65"/>
      <c r="G40" s="65"/>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9"/>
      <c r="D41" s="65"/>
      <c r="E41" s="65"/>
      <c r="F41" s="65"/>
      <c r="G41" s="65"/>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9"/>
      <c r="E42" s="65"/>
      <c r="F42" s="65"/>
      <c r="G42" s="65"/>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9"/>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9"/>
      <c r="F44" s="65"/>
      <c r="G44" s="65"/>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233</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299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377</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324</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264</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392</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275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453</v>
      </c>
      <c r="D24" s="84" t="s">
        <v>322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c r="C31" s="104"/>
      <c r="D31" s="10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6"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7"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8"/>
      <c r="B34" s="108"/>
      <c r="C34" s="109"/>
      <c r="E34" s="65"/>
      <c r="F34" s="65"/>
      <c r="G34" s="65"/>
      <c r="H34" s="110"/>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9"/>
      <c r="D35" s="65"/>
      <c r="E35" s="65"/>
      <c r="F35" s="65"/>
      <c r="G35" s="65"/>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9"/>
      <c r="D36" s="65"/>
      <c r="E36" s="65"/>
      <c r="F36" s="65"/>
      <c r="G36" s="65"/>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9"/>
      <c r="E37" s="65"/>
      <c r="F37" s="65"/>
      <c r="G37" s="65"/>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9"/>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9"/>
      <c r="F39" s="65"/>
      <c r="G39" s="65"/>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E40" s="65"/>
      <c r="F40" s="65"/>
      <c r="G40" s="65"/>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294</v>
      </c>
      <c r="E7" s="85"/>
      <c r="F7" s="85"/>
      <c r="G7" s="85"/>
      <c r="H7" s="85"/>
      <c r="I7" s="85"/>
      <c r="J7" s="85"/>
      <c r="K7" s="85"/>
      <c r="L7" s="85"/>
      <c r="M7" s="85"/>
      <c r="N7" s="85"/>
      <c r="O7" s="85"/>
      <c r="P7" s="129"/>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237</v>
      </c>
      <c r="E8" s="85"/>
      <c r="F8" s="85"/>
      <c r="G8" s="85"/>
      <c r="H8" s="85"/>
      <c r="I8" s="85"/>
      <c r="J8" s="85"/>
      <c r="K8" s="85"/>
      <c r="L8" s="85"/>
      <c r="M8" s="85"/>
      <c r="N8" s="85"/>
      <c r="O8" s="85"/>
      <c r="P8" s="128"/>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8"/>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2" t="s">
        <v>572</v>
      </c>
      <c r="D10" s="130" t="s">
        <v>241</v>
      </c>
      <c r="E10" s="85"/>
      <c r="F10" s="85"/>
      <c r="G10" s="85"/>
      <c r="H10" s="85"/>
      <c r="I10" s="85"/>
      <c r="J10" s="85"/>
      <c r="K10" s="85"/>
      <c r="L10" s="85"/>
      <c r="M10" s="85"/>
      <c r="N10" s="85"/>
      <c r="O10" s="85"/>
      <c r="P10" s="128"/>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2" t="s">
        <v>705</v>
      </c>
      <c r="D11" s="130" t="s">
        <v>64</v>
      </c>
      <c r="E11" s="85"/>
      <c r="F11" s="85"/>
      <c r="G11" s="85"/>
      <c r="H11" s="85"/>
      <c r="I11" s="85"/>
      <c r="J11" s="85"/>
      <c r="K11" s="85"/>
      <c r="L11" s="85"/>
      <c r="M11" s="85"/>
      <c r="N11" s="85"/>
      <c r="O11" s="85"/>
      <c r="P11" s="129"/>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8"/>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311</v>
      </c>
      <c r="E13" s="85"/>
      <c r="F13" s="85"/>
      <c r="G13" s="85"/>
      <c r="H13" s="85"/>
      <c r="I13" s="85"/>
      <c r="J13" s="85"/>
      <c r="K13" s="85"/>
      <c r="L13" s="85"/>
      <c r="M13" s="85"/>
      <c r="N13" s="85"/>
      <c r="O13" s="85"/>
      <c r="P13" s="128"/>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9"/>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384</v>
      </c>
      <c r="D15" s="84" t="s">
        <v>208</v>
      </c>
      <c r="E15" s="85"/>
      <c r="F15" s="85"/>
      <c r="G15" s="85"/>
      <c r="H15" s="85"/>
      <c r="I15" s="85"/>
      <c r="J15" s="85"/>
      <c r="K15" s="85"/>
      <c r="L15" s="85"/>
      <c r="M15" s="85"/>
      <c r="N15" s="85"/>
      <c r="O15" s="85"/>
      <c r="P15" s="128"/>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384</v>
      </c>
      <c r="D16" s="84" t="s">
        <v>208</v>
      </c>
      <c r="E16" s="85"/>
      <c r="F16" s="85"/>
      <c r="G16" s="85"/>
      <c r="H16" s="85"/>
      <c r="I16" s="85"/>
      <c r="J16" s="85"/>
      <c r="K16" s="85"/>
      <c r="L16" s="85"/>
      <c r="M16" s="85"/>
      <c r="N16" s="86"/>
      <c r="O16" s="85"/>
      <c r="P16" s="128"/>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318</v>
      </c>
      <c r="E17" s="85"/>
      <c r="F17" s="85"/>
      <c r="G17" s="85"/>
      <c r="H17" s="85"/>
      <c r="I17" s="85"/>
      <c r="J17" s="85"/>
      <c r="K17" s="85"/>
      <c r="L17" s="85"/>
      <c r="M17" s="85"/>
      <c r="N17" s="85"/>
      <c r="O17" s="85"/>
      <c r="P17" s="128"/>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268</v>
      </c>
      <c r="D18" s="84" t="s">
        <v>710</v>
      </c>
      <c r="E18" s="85"/>
      <c r="F18" s="85"/>
      <c r="G18" s="85"/>
      <c r="H18" s="85"/>
      <c r="I18" s="85"/>
      <c r="J18" s="85"/>
      <c r="K18" s="85"/>
      <c r="L18" s="85"/>
      <c r="M18" s="85"/>
      <c r="N18" s="85"/>
      <c r="O18" s="86"/>
      <c r="P18" s="128"/>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272</v>
      </c>
      <c r="E19" s="85"/>
      <c r="F19" s="85"/>
      <c r="G19" s="85"/>
      <c r="H19" s="85"/>
      <c r="I19" s="85"/>
      <c r="J19" s="85"/>
      <c r="K19" s="85"/>
      <c r="L19" s="85"/>
      <c r="M19" s="85"/>
      <c r="N19" s="85"/>
      <c r="O19" s="85"/>
      <c r="P19" s="128"/>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458</v>
      </c>
      <c r="E20" s="85"/>
      <c r="F20" s="85"/>
      <c r="G20" s="85"/>
      <c r="H20" s="85"/>
      <c r="I20" s="85"/>
      <c r="J20" s="85"/>
      <c r="K20" s="85"/>
      <c r="L20" s="85"/>
      <c r="M20" s="85"/>
      <c r="N20" s="85"/>
      <c r="O20" s="85"/>
      <c r="P20" s="128"/>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320</v>
      </c>
      <c r="E21" s="85"/>
      <c r="F21" s="85"/>
      <c r="G21" s="86"/>
      <c r="H21" s="85"/>
      <c r="I21" s="85"/>
      <c r="J21" s="85"/>
      <c r="K21" s="85"/>
      <c r="L21" s="85"/>
      <c r="M21" s="85"/>
      <c r="N21" s="85"/>
      <c r="O21" s="85"/>
      <c r="P21" s="129"/>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274</v>
      </c>
      <c r="D22" s="84" t="s">
        <v>508</v>
      </c>
      <c r="E22" s="85"/>
      <c r="F22" s="85"/>
      <c r="G22" s="85"/>
      <c r="H22" s="85"/>
      <c r="I22" s="85"/>
      <c r="J22" s="85"/>
      <c r="K22" s="85"/>
      <c r="L22" s="85"/>
      <c r="M22" s="85"/>
      <c r="N22" s="85"/>
      <c r="O22" s="85"/>
      <c r="P22" s="128"/>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286</v>
      </c>
      <c r="E23" s="85"/>
      <c r="F23" s="85"/>
      <c r="G23" s="85"/>
      <c r="H23" s="85"/>
      <c r="I23" s="85"/>
      <c r="J23" s="85"/>
      <c r="K23" s="85"/>
      <c r="L23" s="85"/>
      <c r="M23" s="85"/>
      <c r="N23" s="85"/>
      <c r="O23" s="85"/>
      <c r="P23" s="128"/>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2" t="s">
        <v>393</v>
      </c>
      <c r="D24" s="130" t="s">
        <v>110</v>
      </c>
      <c r="E24" s="85"/>
      <c r="F24" s="85"/>
      <c r="G24" s="85"/>
      <c r="H24" s="85"/>
      <c r="I24" s="85"/>
      <c r="J24" s="85"/>
      <c r="K24" s="85"/>
      <c r="L24" s="85"/>
      <c r="M24" s="85"/>
      <c r="N24" s="85"/>
      <c r="O24" s="85"/>
      <c r="P24" s="128"/>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8"/>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2"/>
      <c r="D26" s="130"/>
      <c r="E26" s="85"/>
      <c r="F26" s="85"/>
      <c r="G26" s="85"/>
      <c r="H26" s="85"/>
      <c r="I26" s="85"/>
      <c r="J26" s="85"/>
      <c r="K26" s="85"/>
      <c r="L26" s="85"/>
      <c r="M26" s="85"/>
      <c r="N26" s="85"/>
      <c r="O26" s="85"/>
      <c r="P26" s="128"/>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8"/>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c r="C28" s="104"/>
      <c r="D28" s="105"/>
      <c r="E28" s="85"/>
      <c r="F28" s="85"/>
      <c r="G28" s="85"/>
      <c r="H28" s="85"/>
      <c r="I28" s="85"/>
      <c r="J28" s="85"/>
      <c r="K28" s="85"/>
      <c r="L28" s="85"/>
      <c r="M28" s="85"/>
      <c r="N28" s="85"/>
      <c r="O28" s="85"/>
      <c r="P28" s="128"/>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c r="C29" s="104"/>
      <c r="D29" s="105"/>
      <c r="E29" s="85"/>
      <c r="F29" s="85"/>
      <c r="G29" s="85"/>
      <c r="H29" s="85"/>
      <c r="I29" s="85"/>
      <c r="J29" s="85"/>
      <c r="K29" s="85"/>
      <c r="L29" s="85"/>
      <c r="M29" s="85"/>
      <c r="N29" s="85"/>
      <c r="O29" s="85"/>
      <c r="P29" s="128"/>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c r="C30" s="104"/>
      <c r="D30" s="105"/>
      <c r="E30" s="85"/>
      <c r="F30" s="85"/>
      <c r="G30" s="85"/>
      <c r="H30" s="85"/>
      <c r="I30" s="85"/>
      <c r="J30" s="85"/>
      <c r="K30" s="85"/>
      <c r="L30" s="85"/>
      <c r="M30" s="85"/>
      <c r="N30" s="85"/>
      <c r="O30" s="85"/>
      <c r="P30" s="128"/>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6"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7"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8"/>
      <c r="B33" s="108"/>
      <c r="C33" s="109"/>
      <c r="E33" s="65"/>
      <c r="F33" s="65"/>
      <c r="G33" s="65"/>
      <c r="H33" s="110"/>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9"/>
      <c r="D34" s="65"/>
      <c r="E34" s="65"/>
      <c r="F34" s="65"/>
      <c r="G34" s="65"/>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9"/>
      <c r="D35" s="65"/>
      <c r="E35" s="65"/>
      <c r="F35" s="65"/>
      <c r="G35" s="65"/>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9"/>
      <c r="E36" s="65"/>
      <c r="F36" s="65"/>
      <c r="G36" s="65"/>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9"/>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9"/>
      <c r="F38" s="65"/>
      <c r="G38" s="65"/>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9"/>
      <c r="E39" s="65"/>
      <c r="F39" s="65"/>
      <c r="G39" s="65"/>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2" t="s">
        <v>63</v>
      </c>
      <c r="D7" s="130" t="s">
        <v>58</v>
      </c>
      <c r="E7" s="85"/>
      <c r="F7" s="85"/>
      <c r="G7" s="85"/>
      <c r="H7" s="85"/>
      <c r="I7" s="85"/>
      <c r="J7" s="85"/>
      <c r="K7" s="85"/>
      <c r="L7" s="86"/>
      <c r="M7" s="85"/>
      <c r="N7" s="85"/>
      <c r="O7" s="85"/>
      <c r="P7" s="128"/>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294</v>
      </c>
      <c r="E8" s="85"/>
      <c r="F8" s="85"/>
      <c r="G8" s="85"/>
      <c r="H8" s="86"/>
      <c r="I8" s="85"/>
      <c r="J8" s="85"/>
      <c r="K8" s="85"/>
      <c r="L8" s="85"/>
      <c r="M8" s="85"/>
      <c r="N8" s="85"/>
      <c r="O8" s="85"/>
      <c r="P8" s="128"/>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294</v>
      </c>
      <c r="E9" s="85"/>
      <c r="F9" s="85"/>
      <c r="G9" s="86"/>
      <c r="H9" s="85"/>
      <c r="I9" s="85"/>
      <c r="J9" s="86"/>
      <c r="K9" s="85"/>
      <c r="L9" s="85"/>
      <c r="M9" s="86"/>
      <c r="N9" s="85"/>
      <c r="O9" s="85"/>
      <c r="P9" s="128"/>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297</v>
      </c>
      <c r="E10" s="85"/>
      <c r="F10" s="86"/>
      <c r="G10" s="86"/>
      <c r="H10" s="86"/>
      <c r="I10" s="85"/>
      <c r="J10" s="85"/>
      <c r="K10" s="85"/>
      <c r="L10" s="86"/>
      <c r="M10" s="86"/>
      <c r="N10" s="86"/>
      <c r="O10" s="86"/>
      <c r="P10" s="128"/>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233</v>
      </c>
      <c r="E11" s="85"/>
      <c r="F11" s="85"/>
      <c r="G11" s="85"/>
      <c r="H11" s="85"/>
      <c r="I11" s="85"/>
      <c r="J11" s="85"/>
      <c r="K11" s="85"/>
      <c r="L11" s="85"/>
      <c r="M11" s="85"/>
      <c r="N11" s="85"/>
      <c r="O11" s="86"/>
      <c r="P11" s="128"/>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8"/>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8"/>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8"/>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338</v>
      </c>
      <c r="D15" s="84" t="s">
        <v>68</v>
      </c>
      <c r="E15" s="85"/>
      <c r="F15" s="85"/>
      <c r="G15" s="86"/>
      <c r="H15" s="85"/>
      <c r="I15" s="85"/>
      <c r="J15" s="85"/>
      <c r="K15" s="85"/>
      <c r="L15" s="85"/>
      <c r="M15" s="85"/>
      <c r="N15" s="85"/>
      <c r="O15" s="85"/>
      <c r="P15" s="128"/>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313</v>
      </c>
      <c r="E16" s="85"/>
      <c r="F16" s="85"/>
      <c r="G16" s="85"/>
      <c r="H16" s="85"/>
      <c r="I16" s="85"/>
      <c r="J16" s="85"/>
      <c r="K16" s="85"/>
      <c r="L16" s="85"/>
      <c r="M16" s="85"/>
      <c r="N16" s="85"/>
      <c r="O16" s="85"/>
      <c r="P16" s="128"/>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8"/>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262</v>
      </c>
      <c r="E18" s="85"/>
      <c r="F18" s="85"/>
      <c r="G18" s="86"/>
      <c r="H18" s="86"/>
      <c r="I18" s="85"/>
      <c r="J18" s="85"/>
      <c r="K18" s="85"/>
      <c r="L18" s="85"/>
      <c r="M18" s="85"/>
      <c r="N18" s="85"/>
      <c r="O18" s="85"/>
      <c r="P18" s="128"/>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262</v>
      </c>
      <c r="E19" s="85"/>
      <c r="F19" s="85"/>
      <c r="G19" s="85"/>
      <c r="H19" s="85"/>
      <c r="I19" s="85"/>
      <c r="J19" s="85"/>
      <c r="K19" s="85"/>
      <c r="L19" s="85"/>
      <c r="M19" s="85"/>
      <c r="N19" s="85"/>
      <c r="O19" s="86"/>
      <c r="P19" s="128"/>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8"/>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9"/>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283</v>
      </c>
      <c r="D22" s="84" t="s">
        <v>211</v>
      </c>
      <c r="E22" s="85"/>
      <c r="F22" s="85"/>
      <c r="G22" s="86"/>
      <c r="H22" s="85"/>
      <c r="I22" s="85"/>
      <c r="J22" s="85"/>
      <c r="K22" s="85"/>
      <c r="L22" s="85"/>
      <c r="M22" s="85"/>
      <c r="N22" s="86"/>
      <c r="O22" s="85"/>
      <c r="P22" s="128"/>
      <c r="Q22" s="85"/>
      <c r="R22" s="85"/>
      <c r="S22" s="85"/>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8"/>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455</v>
      </c>
      <c r="D24" s="84" t="s">
        <v>392</v>
      </c>
      <c r="E24" s="85"/>
      <c r="F24" s="85"/>
      <c r="G24" s="85"/>
      <c r="H24" s="86"/>
      <c r="I24" s="85"/>
      <c r="J24" s="85"/>
      <c r="K24" s="85"/>
      <c r="L24" s="85"/>
      <c r="M24" s="85"/>
      <c r="N24" s="85"/>
      <c r="O24" s="85"/>
      <c r="P24" s="128"/>
      <c r="Q24" s="85"/>
      <c r="R24" s="85"/>
      <c r="S24" s="85"/>
      <c r="T24" s="85"/>
      <c r="U24" s="85"/>
      <c r="V24" s="85"/>
      <c r="W24" s="85"/>
      <c r="X24" s="86"/>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9"/>
      <c r="Q25" s="85"/>
      <c r="R25" s="85"/>
      <c r="S25" s="170"/>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320</v>
      </c>
      <c r="E26" s="85"/>
      <c r="F26" s="85"/>
      <c r="G26" s="85"/>
      <c r="H26" s="85"/>
      <c r="I26" s="85"/>
      <c r="J26" s="85"/>
      <c r="K26" s="85"/>
      <c r="L26" s="85"/>
      <c r="M26" s="85"/>
      <c r="N26" s="85"/>
      <c r="O26" s="85"/>
      <c r="P26" s="128"/>
      <c r="Q26" s="85"/>
      <c r="R26" s="85"/>
      <c r="S26" s="171"/>
      <c r="T26" s="172"/>
      <c r="U26" s="172"/>
      <c r="V26" s="173"/>
      <c r="W26" s="172"/>
      <c r="X26" s="172"/>
      <c r="Y26" s="172"/>
      <c r="Z26" s="172"/>
      <c r="AA26" s="172"/>
      <c r="AB26" s="172"/>
      <c r="AC26" s="172"/>
      <c r="AD26" s="172"/>
      <c r="AE26" s="172"/>
      <c r="AF26" s="172"/>
      <c r="AG26" s="172"/>
      <c r="AH26" s="172"/>
      <c r="AI26" s="172"/>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8"/>
      <c r="Q27" s="85"/>
      <c r="R27" s="170"/>
      <c r="S27" s="174"/>
      <c r="T27" s="85"/>
      <c r="U27" s="175"/>
      <c r="V27" s="172"/>
      <c r="W27" s="172"/>
      <c r="X27" s="172"/>
      <c r="Y27" s="172"/>
      <c r="Z27" s="172"/>
      <c r="AA27" s="172"/>
      <c r="AB27" s="172"/>
      <c r="AC27" s="172"/>
      <c r="AD27" s="172"/>
      <c r="AE27" s="172"/>
      <c r="AF27" s="172"/>
      <c r="AG27" s="172"/>
      <c r="AH27" s="172"/>
      <c r="AI27" s="172"/>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322</v>
      </c>
      <c r="E28" s="85"/>
      <c r="F28" s="85"/>
      <c r="G28" s="85"/>
      <c r="H28" s="85"/>
      <c r="I28" s="85"/>
      <c r="J28" s="85"/>
      <c r="K28" s="85"/>
      <c r="L28" s="85"/>
      <c r="M28" s="85"/>
      <c r="N28" s="85"/>
      <c r="O28" s="85"/>
      <c r="P28" s="128"/>
      <c r="Q28" s="85"/>
      <c r="R28" s="85"/>
      <c r="S28" s="176"/>
      <c r="T28" s="176"/>
      <c r="U28" s="176"/>
      <c r="V28" s="172"/>
      <c r="W28" s="173"/>
      <c r="X28" s="173"/>
      <c r="Y28" s="172"/>
      <c r="Z28" s="172"/>
      <c r="AA28" s="172"/>
      <c r="AB28" s="172"/>
      <c r="AC28" s="172"/>
      <c r="AD28" s="172"/>
      <c r="AE28" s="172"/>
      <c r="AF28" s="172"/>
      <c r="AG28" s="172"/>
      <c r="AH28" s="172"/>
      <c r="AI28" s="172"/>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284</v>
      </c>
      <c r="E29" s="85"/>
      <c r="F29" s="85"/>
      <c r="G29" s="85"/>
      <c r="H29" s="85"/>
      <c r="I29" s="85"/>
      <c r="J29" s="86"/>
      <c r="K29" s="85"/>
      <c r="L29" s="85"/>
      <c r="M29" s="86"/>
      <c r="N29" s="86"/>
      <c r="O29" s="85"/>
      <c r="P29" s="128"/>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8"/>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8"/>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9"/>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8"/>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8"/>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6"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7"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8"/>
      <c r="B39" s="108"/>
      <c r="C39" s="109"/>
      <c r="E39" s="65"/>
      <c r="F39" s="65"/>
      <c r="G39" s="65"/>
      <c r="H39" s="110"/>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D40" s="65"/>
      <c r="E40" s="65"/>
      <c r="F40" s="65"/>
      <c r="G40" s="65"/>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9"/>
      <c r="D41" s="65"/>
      <c r="E41" s="65"/>
      <c r="F41" s="65"/>
      <c r="G41" s="65"/>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9"/>
      <c r="E42" s="65"/>
      <c r="F42" s="65"/>
      <c r="G42" s="65"/>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9"/>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9"/>
      <c r="F44" s="65"/>
      <c r="G44" s="65"/>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8"/>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8"/>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8"/>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8"/>
      <c r="Q10" s="86"/>
      <c r="R10" s="86"/>
      <c r="S10" s="86"/>
      <c r="T10" s="85"/>
      <c r="U10" s="85"/>
      <c r="V10" s="85"/>
      <c r="W10" s="85"/>
      <c r="X10" s="85"/>
      <c r="Y10" s="85"/>
      <c r="Z10" s="85"/>
      <c r="AA10" s="85"/>
      <c r="AB10" s="86" t="s">
        <v>52</v>
      </c>
      <c r="AC10" s="85"/>
      <c r="AD10" s="86"/>
      <c r="AE10" s="85"/>
      <c r="AF10" s="85"/>
      <c r="AG10" s="85"/>
      <c r="AH10" s="85"/>
      <c r="AI10" s="86"/>
      <c r="AJ10" s="89">
        <f t="shared" si="3"/>
        <v>1</v>
      </c>
      <c r="AK10" s="9">
        <f t="shared" si="4"/>
        <v>0</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8"/>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8"/>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384</v>
      </c>
      <c r="D13" s="84" t="s">
        <v>373</v>
      </c>
      <c r="E13" s="85"/>
      <c r="F13" s="85"/>
      <c r="G13" s="86"/>
      <c r="H13" s="85"/>
      <c r="I13" s="85"/>
      <c r="J13" s="85"/>
      <c r="K13" s="85"/>
      <c r="L13" s="85"/>
      <c r="M13" s="85"/>
      <c r="N13" s="85"/>
      <c r="O13" s="85"/>
      <c r="P13" s="128"/>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408</v>
      </c>
      <c r="E14" s="85"/>
      <c r="F14" s="85"/>
      <c r="G14" s="85"/>
      <c r="H14" s="85"/>
      <c r="I14" s="85"/>
      <c r="J14" s="85"/>
      <c r="K14" s="85"/>
      <c r="L14" s="85"/>
      <c r="M14" s="85"/>
      <c r="N14" s="85"/>
      <c r="O14" s="85"/>
      <c r="P14" s="128"/>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8"/>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303</v>
      </c>
      <c r="E16" s="85"/>
      <c r="F16" s="85"/>
      <c r="G16" s="85"/>
      <c r="H16" s="85"/>
      <c r="I16" s="85"/>
      <c r="J16" s="85"/>
      <c r="K16" s="85"/>
      <c r="L16" s="85"/>
      <c r="M16" s="85"/>
      <c r="N16" s="85"/>
      <c r="O16" s="85"/>
      <c r="P16" s="128"/>
      <c r="Q16" s="85"/>
      <c r="R16" s="85"/>
      <c r="S16" s="86"/>
      <c r="T16" s="85"/>
      <c r="U16" s="85"/>
      <c r="V16" s="85"/>
      <c r="W16" s="85"/>
      <c r="X16" s="86"/>
      <c r="Y16" s="85"/>
      <c r="Z16" s="85"/>
      <c r="AA16" s="85"/>
      <c r="AB16" s="86" t="s">
        <v>52</v>
      </c>
      <c r="AC16" s="85"/>
      <c r="AD16" s="86"/>
      <c r="AE16" s="86"/>
      <c r="AF16" s="85"/>
      <c r="AG16" s="85"/>
      <c r="AH16" s="85"/>
      <c r="AI16" s="85"/>
      <c r="AJ16" s="89">
        <f t="shared" si="3"/>
        <v>1</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8"/>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8"/>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8"/>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354</v>
      </c>
      <c r="D20" s="84" t="s">
        <v>70</v>
      </c>
      <c r="E20" s="85"/>
      <c r="F20" s="85"/>
      <c r="G20" s="85"/>
      <c r="H20" s="85"/>
      <c r="I20" s="85"/>
      <c r="J20" s="86"/>
      <c r="K20" s="85"/>
      <c r="L20" s="85"/>
      <c r="M20" s="85"/>
      <c r="N20" s="85"/>
      <c r="O20" s="86"/>
      <c r="P20" s="128"/>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265</v>
      </c>
      <c r="D21" s="84" t="s">
        <v>475</v>
      </c>
      <c r="E21" s="85"/>
      <c r="F21" s="85"/>
      <c r="G21" s="85"/>
      <c r="H21" s="85"/>
      <c r="I21" s="85"/>
      <c r="J21" s="86"/>
      <c r="K21" s="85"/>
      <c r="L21" s="86"/>
      <c r="M21" s="85"/>
      <c r="N21" s="86"/>
      <c r="O21" s="85"/>
      <c r="P21" s="129"/>
      <c r="Q21" s="85"/>
      <c r="R21" s="86"/>
      <c r="S21" s="85"/>
      <c r="T21" s="86"/>
      <c r="U21" s="85"/>
      <c r="V21" s="86"/>
      <c r="W21" s="85"/>
      <c r="X21" s="86"/>
      <c r="Y21" s="86"/>
      <c r="Z21" s="85"/>
      <c r="AA21" s="85"/>
      <c r="AB21" s="86" t="s">
        <v>52</v>
      </c>
      <c r="AC21" s="85"/>
      <c r="AD21" s="85"/>
      <c r="AE21" s="85"/>
      <c r="AF21" s="85"/>
      <c r="AG21" s="85"/>
      <c r="AH21" s="85"/>
      <c r="AI21" s="85"/>
      <c r="AJ21" s="89">
        <f t="shared" si="3"/>
        <v>1</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8"/>
      <c r="Q22" s="85"/>
      <c r="R22" s="85"/>
      <c r="S22" s="85"/>
      <c r="T22" s="85"/>
      <c r="U22" s="85"/>
      <c r="V22" s="85"/>
      <c r="W22" s="85"/>
      <c r="X22" s="85"/>
      <c r="Y22" s="85"/>
      <c r="Z22" s="85"/>
      <c r="AA22" s="85"/>
      <c r="AB22" s="86" t="s">
        <v>52</v>
      </c>
      <c r="AC22" s="85"/>
      <c r="AD22" s="86"/>
      <c r="AE22" s="86"/>
      <c r="AF22" s="85"/>
      <c r="AG22" s="85"/>
      <c r="AH22" s="85"/>
      <c r="AI22" s="85"/>
      <c r="AJ22" s="89">
        <f t="shared" si="3"/>
        <v>1</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c r="I23" s="85"/>
      <c r="J23" s="85"/>
      <c r="K23" s="85"/>
      <c r="L23" s="85"/>
      <c r="M23" s="85"/>
      <c r="N23" s="85"/>
      <c r="O23" s="86"/>
      <c r="P23" s="128"/>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8" t="s">
        <v>318</v>
      </c>
      <c r="E24" s="85"/>
      <c r="F24" s="85"/>
      <c r="G24" s="85"/>
      <c r="H24" s="85"/>
      <c r="I24" s="85"/>
      <c r="J24" s="85"/>
      <c r="K24" s="85"/>
      <c r="L24" s="85"/>
      <c r="M24" s="85"/>
      <c r="N24" s="85"/>
      <c r="O24" s="85"/>
      <c r="P24" s="128"/>
      <c r="Q24" s="85"/>
      <c r="R24" s="85"/>
      <c r="S24" s="85"/>
      <c r="T24" s="85"/>
      <c r="U24" s="85"/>
      <c r="V24" s="85"/>
      <c r="W24" s="85"/>
      <c r="X24" s="86"/>
      <c r="Y24" s="85"/>
      <c r="Z24" s="85"/>
      <c r="AA24" s="85"/>
      <c r="AB24" s="85"/>
      <c r="AC24" s="85"/>
      <c r="AD24" s="85"/>
      <c r="AE24" s="85"/>
      <c r="AF24" s="85"/>
      <c r="AG24" s="85"/>
      <c r="AH24" s="85"/>
      <c r="AI24" s="85"/>
      <c r="AJ24" s="89">
        <f t="shared" si="3"/>
        <v>0</v>
      </c>
      <c r="AK24" s="89">
        <f t="shared" si="4"/>
        <v>0</v>
      </c>
      <c r="AL24" s="89">
        <f t="shared" si="5"/>
        <v>0</v>
      </c>
      <c r="AM24" s="177"/>
      <c r="AN24" s="177"/>
      <c r="AO24" s="178"/>
      <c r="AP24" s="179"/>
      <c r="AQ24" s="179"/>
      <c r="AR24" s="179"/>
      <c r="AS24" s="179"/>
      <c r="AT24" s="179"/>
      <c r="AU24" s="179"/>
      <c r="AV24" s="179"/>
      <c r="AW24" s="179"/>
      <c r="AX24" s="179"/>
      <c r="AY24" s="179"/>
      <c r="AZ24" s="179"/>
      <c r="BA24" s="179"/>
      <c r="BB24" s="179"/>
      <c r="BC24" s="179"/>
      <c r="BD24" s="179"/>
      <c r="BE24" s="179"/>
      <c r="BF24" s="179"/>
    </row>
    <row r="25" ht="21.0" customHeight="1">
      <c r="A25" s="81">
        <v>19.0</v>
      </c>
      <c r="B25" s="94">
        <v>2.255201150071E12</v>
      </c>
      <c r="C25" s="83" t="s">
        <v>751</v>
      </c>
      <c r="D25" s="84" t="s">
        <v>279</v>
      </c>
      <c r="E25" s="85"/>
      <c r="F25" s="85"/>
      <c r="G25" s="85"/>
      <c r="H25" s="85"/>
      <c r="I25" s="85"/>
      <c r="J25" s="85"/>
      <c r="K25" s="85"/>
      <c r="L25" s="85"/>
      <c r="M25" s="86"/>
      <c r="N25" s="85"/>
      <c r="O25" s="85"/>
      <c r="P25" s="129"/>
      <c r="Q25" s="85"/>
      <c r="R25" s="85"/>
      <c r="S25" s="170"/>
      <c r="T25" s="86"/>
      <c r="U25" s="85"/>
      <c r="V25" s="85"/>
      <c r="W25" s="85"/>
      <c r="X25" s="85"/>
      <c r="Y25" s="85"/>
      <c r="Z25" s="85"/>
      <c r="AA25" s="85"/>
      <c r="AB25" s="86"/>
      <c r="AC25" s="85"/>
      <c r="AD25" s="85"/>
      <c r="AE25" s="85"/>
      <c r="AF25" s="86"/>
      <c r="AG25" s="85"/>
      <c r="AH25" s="85"/>
      <c r="AI25" s="85"/>
      <c r="AJ25" s="180">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8"/>
      <c r="Q26" s="85"/>
      <c r="R26" s="85"/>
      <c r="S26" s="171"/>
      <c r="T26" s="172"/>
      <c r="U26" s="172"/>
      <c r="V26" s="173"/>
      <c r="W26" s="172"/>
      <c r="X26" s="172"/>
      <c r="Y26" s="172"/>
      <c r="Z26" s="172"/>
      <c r="AA26" s="172"/>
      <c r="AB26" s="172"/>
      <c r="AC26" s="172"/>
      <c r="AD26" s="172"/>
      <c r="AE26" s="172"/>
      <c r="AF26" s="172"/>
      <c r="AG26" s="172"/>
      <c r="AH26" s="172"/>
      <c r="AI26" s="172"/>
      <c r="AJ26" s="180">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282</v>
      </c>
      <c r="E27" s="85"/>
      <c r="F27" s="85"/>
      <c r="G27" s="85"/>
      <c r="H27" s="85"/>
      <c r="I27" s="85"/>
      <c r="J27" s="85"/>
      <c r="K27" s="85"/>
      <c r="L27" s="85"/>
      <c r="M27" s="85"/>
      <c r="N27" s="85"/>
      <c r="O27" s="85"/>
      <c r="P27" s="128"/>
      <c r="Q27" s="85"/>
      <c r="R27" s="170"/>
      <c r="S27" s="174"/>
      <c r="T27" s="85"/>
      <c r="U27" s="175"/>
      <c r="V27" s="172"/>
      <c r="W27" s="172"/>
      <c r="X27" s="172"/>
      <c r="Y27" s="172"/>
      <c r="Z27" s="172"/>
      <c r="AA27" s="172"/>
      <c r="AB27" s="172"/>
      <c r="AC27" s="172"/>
      <c r="AD27" s="172"/>
      <c r="AE27" s="172"/>
      <c r="AF27" s="172"/>
      <c r="AG27" s="172"/>
      <c r="AH27" s="172"/>
      <c r="AI27" s="172"/>
      <c r="AJ27" s="180">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322</v>
      </c>
      <c r="E28" s="85"/>
      <c r="F28" s="85"/>
      <c r="G28" s="85"/>
      <c r="H28" s="85"/>
      <c r="I28" s="85"/>
      <c r="J28" s="85"/>
      <c r="K28" s="85"/>
      <c r="L28" s="85"/>
      <c r="M28" s="85"/>
      <c r="N28" s="85"/>
      <c r="O28" s="85"/>
      <c r="P28" s="128"/>
      <c r="Q28" s="85"/>
      <c r="R28" s="85"/>
      <c r="S28" s="176"/>
      <c r="T28" s="176"/>
      <c r="U28" s="176"/>
      <c r="V28" s="172"/>
      <c r="W28" s="173"/>
      <c r="X28" s="173"/>
      <c r="Y28" s="172"/>
      <c r="Z28" s="172"/>
      <c r="AA28" s="172"/>
      <c r="AB28" s="172"/>
      <c r="AC28" s="172"/>
      <c r="AD28" s="172"/>
      <c r="AE28" s="172"/>
      <c r="AF28" s="172"/>
      <c r="AG28" s="172"/>
      <c r="AH28" s="172"/>
      <c r="AI28" s="172"/>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322</v>
      </c>
      <c r="E29" s="85"/>
      <c r="F29" s="85"/>
      <c r="G29" s="85"/>
      <c r="H29" s="85"/>
      <c r="I29" s="85"/>
      <c r="J29" s="86"/>
      <c r="K29" s="85"/>
      <c r="L29" s="85"/>
      <c r="M29" s="86"/>
      <c r="N29" s="86"/>
      <c r="O29" s="85"/>
      <c r="P29" s="128"/>
      <c r="Q29" s="85"/>
      <c r="R29" s="85"/>
      <c r="S29" s="85"/>
      <c r="T29" s="85"/>
      <c r="U29" s="85"/>
      <c r="V29" s="85"/>
      <c r="W29" s="85"/>
      <c r="X29" s="85"/>
      <c r="Y29" s="85"/>
      <c r="Z29" s="85"/>
      <c r="AA29" s="86"/>
      <c r="AB29" s="86" t="s">
        <v>52</v>
      </c>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8"/>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351</v>
      </c>
      <c r="D31" s="84" t="s">
        <v>110</v>
      </c>
      <c r="E31" s="86"/>
      <c r="F31" s="85"/>
      <c r="G31" s="85"/>
      <c r="H31" s="85"/>
      <c r="I31" s="85"/>
      <c r="J31" s="85"/>
      <c r="K31" s="85"/>
      <c r="L31" s="85"/>
      <c r="M31" s="85"/>
      <c r="N31" s="85"/>
      <c r="O31" s="85"/>
      <c r="P31" s="128"/>
      <c r="Q31" s="85"/>
      <c r="R31" s="85"/>
      <c r="S31" s="85"/>
      <c r="T31" s="85"/>
      <c r="U31" s="85"/>
      <c r="V31" s="85"/>
      <c r="W31" s="85"/>
      <c r="X31" s="86"/>
      <c r="Y31" s="85"/>
      <c r="Z31" s="85"/>
      <c r="AA31" s="85"/>
      <c r="AB31" s="85"/>
      <c r="AC31" s="85"/>
      <c r="AD31" s="85"/>
      <c r="AE31" s="86" t="s">
        <v>52</v>
      </c>
      <c r="AF31" s="85"/>
      <c r="AG31" s="85"/>
      <c r="AH31" s="85"/>
      <c r="AI31" s="85"/>
      <c r="AJ31" s="89">
        <f t="shared" si="3"/>
        <v>1</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422</v>
      </c>
      <c r="E32" s="85"/>
      <c r="F32" s="85"/>
      <c r="G32" s="85"/>
      <c r="H32" s="85"/>
      <c r="I32" s="85"/>
      <c r="J32" s="85"/>
      <c r="K32" s="85"/>
      <c r="L32" s="85"/>
      <c r="M32" s="85"/>
      <c r="N32" s="86"/>
      <c r="O32" s="86"/>
      <c r="P32" s="129"/>
      <c r="Q32" s="86"/>
      <c r="R32" s="85"/>
      <c r="S32" s="85"/>
      <c r="T32" s="85"/>
      <c r="U32" s="86"/>
      <c r="V32" s="86"/>
      <c r="W32" s="85"/>
      <c r="X32" s="85"/>
      <c r="Y32" s="85"/>
      <c r="Z32" s="85"/>
      <c r="AA32" s="85"/>
      <c r="AB32" s="86" t="s">
        <v>52</v>
      </c>
      <c r="AC32" s="85"/>
      <c r="AD32" s="85"/>
      <c r="AE32" s="86" t="s">
        <v>52</v>
      </c>
      <c r="AF32" s="85"/>
      <c r="AG32" s="85"/>
      <c r="AH32" s="85"/>
      <c r="AI32" s="85"/>
      <c r="AJ32" s="89">
        <f t="shared" si="3"/>
        <v>2</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447</v>
      </c>
      <c r="D33" s="84" t="s">
        <v>172</v>
      </c>
      <c r="E33" s="85"/>
      <c r="F33" s="85"/>
      <c r="G33" s="85"/>
      <c r="H33" s="85"/>
      <c r="I33" s="85"/>
      <c r="J33" s="85"/>
      <c r="K33" s="85"/>
      <c r="L33" s="85"/>
      <c r="M33" s="85"/>
      <c r="N33" s="85"/>
      <c r="O33" s="85"/>
      <c r="P33" s="128"/>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8"/>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8"/>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8"/>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8"/>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8"/>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6"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8</v>
      </c>
      <c r="AK39" s="89">
        <f t="shared" si="6"/>
        <v>0</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7"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8"/>
      <c r="B41" s="108"/>
      <c r="C41" s="109"/>
      <c r="E41" s="65"/>
      <c r="F41" s="65"/>
      <c r="G41" s="65"/>
      <c r="H41" s="110"/>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9"/>
      <c r="D42" s="65"/>
      <c r="E42" s="65"/>
      <c r="F42" s="65"/>
      <c r="G42" s="65"/>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9"/>
      <c r="D43" s="65"/>
      <c r="E43" s="65"/>
      <c r="F43" s="65"/>
      <c r="G43" s="65"/>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9"/>
      <c r="E44" s="65"/>
      <c r="F44" s="65"/>
      <c r="G44" s="65"/>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157" t="s">
        <v>53</v>
      </c>
      <c r="AI6" s="80">
        <f>IF(WEEKDAY(AI5)=1,"CN",WEEKDAY(AI5))</f>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236</v>
      </c>
      <c r="D8" s="84" t="s">
        <v>294</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299</v>
      </c>
      <c r="E9" s="85"/>
      <c r="F9" s="85"/>
      <c r="G9" s="85"/>
      <c r="H9" s="85"/>
      <c r="I9" s="86"/>
      <c r="J9" s="86"/>
      <c r="K9" s="85"/>
      <c r="L9" s="85"/>
      <c r="M9" s="85"/>
      <c r="N9" s="85"/>
      <c r="O9" s="85"/>
      <c r="P9" s="90"/>
      <c r="Q9" s="85"/>
      <c r="R9" s="85"/>
      <c r="S9" s="85"/>
      <c r="T9" s="85"/>
      <c r="U9" s="85"/>
      <c r="V9" s="86"/>
      <c r="W9" s="85"/>
      <c r="X9" s="85"/>
      <c r="Y9" s="86"/>
      <c r="Z9" s="85"/>
      <c r="AA9" s="85"/>
      <c r="AB9" s="85"/>
      <c r="AC9" s="85"/>
      <c r="AD9" s="85"/>
      <c r="AE9" s="85"/>
      <c r="AF9" s="86" t="s">
        <v>53</v>
      </c>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301</v>
      </c>
      <c r="E10" s="85"/>
      <c r="F10" s="86"/>
      <c r="G10" s="85"/>
      <c r="H10" s="85"/>
      <c r="I10" s="85"/>
      <c r="J10" s="85"/>
      <c r="K10" s="86"/>
      <c r="L10" s="85"/>
      <c r="M10" s="86"/>
      <c r="N10" s="85"/>
      <c r="O10" s="85"/>
      <c r="P10" s="90"/>
      <c r="Q10" s="85"/>
      <c r="R10" s="85"/>
      <c r="S10" s="85"/>
      <c r="T10" s="85"/>
      <c r="U10" s="86"/>
      <c r="V10" s="85"/>
      <c r="W10" s="85"/>
      <c r="X10" s="85"/>
      <c r="Y10" s="86"/>
      <c r="Z10" s="85"/>
      <c r="AA10" s="85"/>
      <c r="AB10" s="85"/>
      <c r="AC10" s="85"/>
      <c r="AD10" s="85"/>
      <c r="AE10" s="85"/>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408</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6" t="s">
        <v>53</v>
      </c>
      <c r="AG12" s="85"/>
      <c r="AH12" s="86"/>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303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245</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5"/>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396</v>
      </c>
      <c r="D17" s="84" t="s">
        <v>193</v>
      </c>
      <c r="E17" s="85"/>
      <c r="F17" s="85"/>
      <c r="G17" s="85"/>
      <c r="H17" s="85"/>
      <c r="I17" s="85"/>
      <c r="J17" s="85"/>
      <c r="K17" s="85"/>
      <c r="L17" s="85"/>
      <c r="M17" s="86"/>
      <c r="N17" s="85"/>
      <c r="O17" s="85"/>
      <c r="P17" s="90"/>
      <c r="Q17" s="85"/>
      <c r="R17" s="85"/>
      <c r="S17" s="85"/>
      <c r="T17" s="85"/>
      <c r="U17" s="85"/>
      <c r="V17" s="85"/>
      <c r="W17" s="85"/>
      <c r="X17" s="85"/>
      <c r="Y17" s="86" t="s">
        <v>53</v>
      </c>
      <c r="Z17" s="85"/>
      <c r="AA17" s="85"/>
      <c r="AB17" s="85"/>
      <c r="AC17" s="86"/>
      <c r="AD17" s="85"/>
      <c r="AE17" s="85"/>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5"/>
      <c r="G18" s="85"/>
      <c r="H18" s="85"/>
      <c r="I18" s="85"/>
      <c r="J18" s="85"/>
      <c r="K18" s="85"/>
      <c r="L18" s="86"/>
      <c r="M18" s="86"/>
      <c r="N18" s="85"/>
      <c r="O18" s="85"/>
      <c r="P18" s="90"/>
      <c r="Q18" s="85"/>
      <c r="R18" s="85"/>
      <c r="S18" s="85"/>
      <c r="T18" s="85"/>
      <c r="U18" s="85"/>
      <c r="V18" s="85"/>
      <c r="W18" s="85"/>
      <c r="X18" s="85"/>
      <c r="Y18" s="86" t="s">
        <v>52</v>
      </c>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262</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c r="G20" s="85"/>
      <c r="H20" s="86"/>
      <c r="I20" s="85"/>
      <c r="J20" s="85"/>
      <c r="K20" s="85"/>
      <c r="L20" s="85"/>
      <c r="M20" s="86"/>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318</v>
      </c>
      <c r="E21" s="85"/>
      <c r="F21" s="86"/>
      <c r="G21" s="85"/>
      <c r="H21" s="85"/>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275</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274</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430</v>
      </c>
      <c r="D25" s="84" t="s">
        <v>110</v>
      </c>
      <c r="E25" s="85"/>
      <c r="F25" s="86"/>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c r="G26" s="85"/>
      <c r="H26" s="85"/>
      <c r="I26" s="86"/>
      <c r="J26" s="85"/>
      <c r="K26" s="86"/>
      <c r="L26" s="85"/>
      <c r="M26" s="86"/>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6"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1</v>
      </c>
      <c r="AK32" s="89">
        <f t="shared" si="6"/>
        <v>3</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7"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8"/>
      <c r="B34" s="108"/>
      <c r="C34" s="109"/>
      <c r="E34" s="65"/>
      <c r="F34" s="65"/>
      <c r="G34" s="65"/>
      <c r="H34" s="110"/>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9"/>
      <c r="D35" s="65"/>
      <c r="E35" s="65"/>
      <c r="F35" s="65"/>
      <c r="G35" s="65"/>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9"/>
      <c r="D36" s="65"/>
      <c r="E36" s="65"/>
      <c r="F36" s="65"/>
      <c r="G36" s="65"/>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9"/>
      <c r="E37" s="65"/>
      <c r="F37" s="65"/>
      <c r="G37" s="65"/>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9"/>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9"/>
      <c r="F39" s="65"/>
      <c r="G39" s="65"/>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E40" s="65"/>
      <c r="F40" s="65"/>
      <c r="G40" s="65"/>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379</v>
      </c>
      <c r="D7" s="84" t="s">
        <v>231</v>
      </c>
      <c r="E7" s="85"/>
      <c r="F7" s="85"/>
      <c r="G7" s="85"/>
      <c r="H7" s="85"/>
      <c r="I7" s="85"/>
      <c r="J7" s="85"/>
      <c r="K7" s="85"/>
      <c r="L7" s="85"/>
      <c r="M7" s="85"/>
      <c r="N7" s="85"/>
      <c r="O7" s="85"/>
      <c r="P7" s="128"/>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5"/>
      <c r="L8" s="85"/>
      <c r="M8" s="85"/>
      <c r="N8" s="85"/>
      <c r="O8" s="85"/>
      <c r="P8" s="128"/>
      <c r="Q8" s="86"/>
      <c r="R8" s="85"/>
      <c r="S8" s="85"/>
      <c r="T8" s="85"/>
      <c r="U8" s="85"/>
      <c r="V8" s="85"/>
      <c r="W8" s="86"/>
      <c r="X8" s="85"/>
      <c r="Y8" s="86"/>
      <c r="Z8" s="86"/>
      <c r="AA8" s="85"/>
      <c r="AB8" s="85"/>
      <c r="AC8" s="85"/>
      <c r="AD8" s="86"/>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c r="G9" s="86"/>
      <c r="H9" s="86"/>
      <c r="I9" s="86"/>
      <c r="J9" s="85"/>
      <c r="K9" s="85"/>
      <c r="L9" s="86"/>
      <c r="M9" s="86"/>
      <c r="N9" s="85"/>
      <c r="O9" s="85"/>
      <c r="P9" s="128"/>
      <c r="Q9" s="86"/>
      <c r="R9" s="85"/>
      <c r="S9" s="86"/>
      <c r="T9" s="86"/>
      <c r="U9" s="85"/>
      <c r="V9" s="86"/>
      <c r="W9" s="86"/>
      <c r="X9" s="86" t="s">
        <v>54</v>
      </c>
      <c r="Y9" s="85"/>
      <c r="Z9" s="85"/>
      <c r="AA9" s="85"/>
      <c r="AB9" s="85"/>
      <c r="AC9" s="86"/>
      <c r="AD9" s="85"/>
      <c r="AE9" s="86"/>
      <c r="AF9" s="86"/>
      <c r="AG9" s="85"/>
      <c r="AH9" s="85"/>
      <c r="AI9" s="85"/>
      <c r="AJ9" s="89">
        <f t="shared" si="3"/>
        <v>0</v>
      </c>
      <c r="AK9" s="9">
        <f t="shared" si="4"/>
        <v>0</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430</v>
      </c>
      <c r="D10" s="84" t="s">
        <v>183</v>
      </c>
      <c r="E10" s="85"/>
      <c r="F10" s="85"/>
      <c r="G10" s="85"/>
      <c r="H10" s="85"/>
      <c r="I10" s="85"/>
      <c r="J10" s="85"/>
      <c r="K10" s="85"/>
      <c r="L10" s="85"/>
      <c r="M10" s="85"/>
      <c r="N10" s="85"/>
      <c r="O10" s="85"/>
      <c r="P10" s="128"/>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243</v>
      </c>
      <c r="E11" s="85"/>
      <c r="F11" s="85"/>
      <c r="G11" s="85"/>
      <c r="H11" s="85"/>
      <c r="I11" s="85"/>
      <c r="J11" s="85"/>
      <c r="K11" s="85"/>
      <c r="L11" s="85"/>
      <c r="M11" s="85"/>
      <c r="N11" s="85"/>
      <c r="O11" s="85"/>
      <c r="P11" s="128"/>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8"/>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8"/>
      <c r="Q13" s="85"/>
      <c r="R13" s="85"/>
      <c r="S13" s="85"/>
      <c r="T13" s="85"/>
      <c r="U13" s="85"/>
      <c r="V13" s="85"/>
      <c r="W13" s="85"/>
      <c r="X13" s="86"/>
      <c r="Y13" s="85"/>
      <c r="Z13" s="85"/>
      <c r="AA13" s="86"/>
      <c r="AB13" s="85"/>
      <c r="AC13" s="86"/>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9"/>
      <c r="Q14" s="85"/>
      <c r="R14" s="85"/>
      <c r="S14" s="85"/>
      <c r="T14" s="85"/>
      <c r="U14" s="85"/>
      <c r="V14" s="85"/>
      <c r="W14" s="85"/>
      <c r="X14" s="85"/>
      <c r="Y14" s="85"/>
      <c r="Z14" s="85"/>
      <c r="AA14" s="85"/>
      <c r="AB14" s="86" t="s">
        <v>52</v>
      </c>
      <c r="AC14" s="86"/>
      <c r="AD14" s="86"/>
      <c r="AE14" s="86"/>
      <c r="AF14" s="85"/>
      <c r="AG14" s="86"/>
      <c r="AH14" s="86"/>
      <c r="AI14" s="86"/>
      <c r="AJ14" s="89">
        <f t="shared" si="3"/>
        <v>1</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373</v>
      </c>
      <c r="E15" s="85"/>
      <c r="F15" s="85"/>
      <c r="G15" s="85"/>
      <c r="H15" s="85"/>
      <c r="I15" s="85"/>
      <c r="J15" s="85"/>
      <c r="K15" s="85"/>
      <c r="L15" s="85"/>
      <c r="M15" s="86"/>
      <c r="N15" s="85"/>
      <c r="O15" s="85"/>
      <c r="P15" s="128"/>
      <c r="Q15" s="85"/>
      <c r="R15" s="85"/>
      <c r="S15" s="85"/>
      <c r="T15" s="86"/>
      <c r="U15" s="85"/>
      <c r="V15" s="85"/>
      <c r="W15" s="85"/>
      <c r="X15" s="86" t="s">
        <v>54</v>
      </c>
      <c r="Y15" s="85"/>
      <c r="Z15" s="85"/>
      <c r="AA15" s="86" t="s">
        <v>52</v>
      </c>
      <c r="AB15" s="85"/>
      <c r="AC15" s="85"/>
      <c r="AD15" s="85"/>
      <c r="AE15" s="85"/>
      <c r="AF15" s="85"/>
      <c r="AG15" s="85"/>
      <c r="AH15" s="85"/>
      <c r="AI15" s="85"/>
      <c r="AJ15" s="89">
        <f t="shared" si="3"/>
        <v>1</v>
      </c>
      <c r="AK15" s="9">
        <f t="shared" si="4"/>
        <v>0</v>
      </c>
      <c r="AL15" s="9">
        <f t="shared" si="5"/>
        <v>1</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408</v>
      </c>
      <c r="E16" s="85"/>
      <c r="F16" s="85"/>
      <c r="G16" s="85"/>
      <c r="H16" s="85"/>
      <c r="I16" s="85"/>
      <c r="J16" s="85"/>
      <c r="K16" s="85"/>
      <c r="L16" s="85"/>
      <c r="M16" s="85"/>
      <c r="N16" s="85"/>
      <c r="O16" s="85"/>
      <c r="P16" s="128"/>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8"/>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303</v>
      </c>
      <c r="E18" s="85"/>
      <c r="F18" s="85"/>
      <c r="G18" s="85"/>
      <c r="H18" s="85"/>
      <c r="I18" s="85"/>
      <c r="J18" s="85"/>
      <c r="K18" s="85"/>
      <c r="L18" s="85"/>
      <c r="M18" s="85"/>
      <c r="N18" s="85"/>
      <c r="O18" s="85"/>
      <c r="P18" s="128"/>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303</v>
      </c>
      <c r="E19" s="85"/>
      <c r="F19" s="85"/>
      <c r="G19" s="85"/>
      <c r="H19" s="85"/>
      <c r="I19" s="85"/>
      <c r="J19" s="85"/>
      <c r="K19" s="85"/>
      <c r="L19" s="85"/>
      <c r="M19" s="85"/>
      <c r="N19" s="85"/>
      <c r="O19" s="85"/>
      <c r="P19" s="128"/>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c r="G20" s="86"/>
      <c r="H20" s="85"/>
      <c r="I20" s="85"/>
      <c r="J20" s="85"/>
      <c r="K20" s="86"/>
      <c r="L20" s="86"/>
      <c r="M20" s="86"/>
      <c r="N20" s="85"/>
      <c r="O20" s="85"/>
      <c r="P20" s="129"/>
      <c r="Q20" s="86"/>
      <c r="R20" s="85"/>
      <c r="S20" s="85"/>
      <c r="T20" s="86"/>
      <c r="U20" s="85"/>
      <c r="V20" s="86"/>
      <c r="W20" s="86"/>
      <c r="X20" s="86"/>
      <c r="Y20" s="85"/>
      <c r="Z20" s="85"/>
      <c r="AA20" s="85"/>
      <c r="AB20" s="86" t="s">
        <v>54</v>
      </c>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9"/>
      <c r="Q21" s="85"/>
      <c r="R21" s="85"/>
      <c r="S21" s="85"/>
      <c r="T21" s="85"/>
      <c r="U21" s="85"/>
      <c r="V21" s="86"/>
      <c r="W21" s="85"/>
      <c r="X21" s="86"/>
      <c r="Y21" s="85"/>
      <c r="Z21" s="85"/>
      <c r="AA21" s="86"/>
      <c r="AB21" s="86" t="s">
        <v>53</v>
      </c>
      <c r="AC21" s="86"/>
      <c r="AD21" s="85"/>
      <c r="AE21" s="85"/>
      <c r="AF21" s="85"/>
      <c r="AG21" s="85"/>
      <c r="AH21" s="86"/>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8"/>
      <c r="Q22" s="85"/>
      <c r="R22" s="85"/>
      <c r="S22" s="85"/>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8"/>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311</v>
      </c>
      <c r="E24" s="85"/>
      <c r="F24" s="85"/>
      <c r="G24" s="86"/>
      <c r="H24" s="85"/>
      <c r="I24" s="85"/>
      <c r="J24" s="85"/>
      <c r="K24" s="85"/>
      <c r="L24" s="85"/>
      <c r="M24" s="85"/>
      <c r="N24" s="85"/>
      <c r="O24" s="85"/>
      <c r="P24" s="128"/>
      <c r="Q24" s="86"/>
      <c r="R24" s="85"/>
      <c r="S24" s="85"/>
      <c r="T24" s="85"/>
      <c r="U24" s="85"/>
      <c r="V24" s="85"/>
      <c r="W24" s="86"/>
      <c r="X24" s="86"/>
      <c r="Y24" s="85"/>
      <c r="Z24" s="86" t="s">
        <v>52</v>
      </c>
      <c r="AA24" s="85"/>
      <c r="AB24" s="85"/>
      <c r="AC24" s="85"/>
      <c r="AD24" s="85"/>
      <c r="AE24" s="86"/>
      <c r="AF24" s="85"/>
      <c r="AG24" s="85"/>
      <c r="AH24" s="85"/>
      <c r="AI24" s="85"/>
      <c r="AJ24" s="89">
        <f t="shared" si="3"/>
        <v>1</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2" t="s">
        <v>791</v>
      </c>
      <c r="D25" s="130" t="s">
        <v>475</v>
      </c>
      <c r="E25" s="85"/>
      <c r="F25" s="85"/>
      <c r="G25" s="85"/>
      <c r="H25" s="85"/>
      <c r="I25" s="85"/>
      <c r="J25" s="85"/>
      <c r="K25" s="85"/>
      <c r="L25" s="86"/>
      <c r="M25" s="86"/>
      <c r="N25" s="85"/>
      <c r="O25" s="85"/>
      <c r="P25" s="128"/>
      <c r="Q25" s="85"/>
      <c r="R25" s="85"/>
      <c r="S25" s="85"/>
      <c r="T25" s="85"/>
      <c r="U25" s="85"/>
      <c r="V25" s="86"/>
      <c r="W25" s="85"/>
      <c r="X25" s="85"/>
      <c r="Y25" s="86" t="s">
        <v>53</v>
      </c>
      <c r="Z25" s="85"/>
      <c r="AA25" s="85"/>
      <c r="AB25" s="85"/>
      <c r="AC25" s="86"/>
      <c r="AD25" s="86" t="s">
        <v>52</v>
      </c>
      <c r="AE25" s="85"/>
      <c r="AF25" s="85"/>
      <c r="AG25" s="85"/>
      <c r="AH25" s="85"/>
      <c r="AI25" s="85"/>
      <c r="AJ25" s="89">
        <f t="shared" si="3"/>
        <v>1</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384</v>
      </c>
      <c r="D26" s="84" t="s">
        <v>324</v>
      </c>
      <c r="E26" s="85"/>
      <c r="F26" s="85"/>
      <c r="G26" s="85"/>
      <c r="H26" s="86"/>
      <c r="I26" s="85"/>
      <c r="J26" s="85"/>
      <c r="K26" s="85"/>
      <c r="L26" s="85"/>
      <c r="M26" s="85"/>
      <c r="N26" s="85"/>
      <c r="O26" s="85"/>
      <c r="P26" s="128"/>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5"/>
      <c r="G27" s="85"/>
      <c r="H27" s="85"/>
      <c r="I27" s="85"/>
      <c r="J27" s="85"/>
      <c r="K27" s="85"/>
      <c r="L27" s="85"/>
      <c r="M27" s="85"/>
      <c r="N27" s="85"/>
      <c r="O27" s="85"/>
      <c r="P27" s="128"/>
      <c r="Q27" s="85"/>
      <c r="R27" s="85"/>
      <c r="S27" s="85"/>
      <c r="T27" s="85"/>
      <c r="U27" s="85"/>
      <c r="V27" s="85"/>
      <c r="W27" s="85"/>
      <c r="X27" s="85"/>
      <c r="Y27" s="85"/>
      <c r="Z27" s="85"/>
      <c r="AA27" s="85"/>
      <c r="AB27" s="85"/>
      <c r="AC27" s="86"/>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255</v>
      </c>
      <c r="D28" s="84" t="s">
        <v>454</v>
      </c>
      <c r="E28" s="85"/>
      <c r="F28" s="85"/>
      <c r="G28" s="85"/>
      <c r="H28" s="85"/>
      <c r="I28" s="85"/>
      <c r="J28" s="85"/>
      <c r="K28" s="85"/>
      <c r="L28" s="85"/>
      <c r="M28" s="85"/>
      <c r="N28" s="85"/>
      <c r="O28" s="85"/>
      <c r="P28" s="128"/>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275</v>
      </c>
      <c r="E29" s="85"/>
      <c r="F29" s="85"/>
      <c r="G29" s="85"/>
      <c r="H29" s="86"/>
      <c r="I29" s="85"/>
      <c r="J29" s="85"/>
      <c r="K29" s="86"/>
      <c r="L29" s="85"/>
      <c r="M29" s="85"/>
      <c r="N29" s="85"/>
      <c r="O29" s="85"/>
      <c r="P29" s="128"/>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274</v>
      </c>
      <c r="D30" s="84" t="s">
        <v>275</v>
      </c>
      <c r="E30" s="86"/>
      <c r="F30" s="85"/>
      <c r="G30" s="85"/>
      <c r="H30" s="85"/>
      <c r="I30" s="85"/>
      <c r="J30" s="85"/>
      <c r="K30" s="85"/>
      <c r="L30" s="85"/>
      <c r="M30" s="86"/>
      <c r="N30" s="85"/>
      <c r="O30" s="85"/>
      <c r="P30" s="128"/>
      <c r="Q30" s="85"/>
      <c r="R30" s="85"/>
      <c r="S30" s="85"/>
      <c r="T30" s="85"/>
      <c r="U30" s="85"/>
      <c r="V30" s="85"/>
      <c r="W30" s="86" t="s">
        <v>52</v>
      </c>
      <c r="X30" s="86"/>
      <c r="Y30" s="85"/>
      <c r="Z30" s="85"/>
      <c r="AA30" s="85"/>
      <c r="AB30" s="86" t="s">
        <v>53</v>
      </c>
      <c r="AC30" s="85"/>
      <c r="AD30" s="85"/>
      <c r="AE30" s="85"/>
      <c r="AF30" s="85"/>
      <c r="AG30" s="85"/>
      <c r="AH30" s="85"/>
      <c r="AI30" s="85"/>
      <c r="AJ30" s="89">
        <f t="shared" si="3"/>
        <v>1</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81">
        <v>25.0</v>
      </c>
      <c r="B31" s="94">
        <v>2.255102160036E12</v>
      </c>
      <c r="C31" s="83" t="s">
        <v>793</v>
      </c>
      <c r="D31" s="84" t="s">
        <v>89</v>
      </c>
      <c r="E31" s="85"/>
      <c r="F31" s="85"/>
      <c r="G31" s="85"/>
      <c r="H31" s="85"/>
      <c r="I31" s="85"/>
      <c r="J31" s="85"/>
      <c r="K31" s="85"/>
      <c r="L31" s="85"/>
      <c r="M31" s="85"/>
      <c r="N31" s="85"/>
      <c r="O31" s="85"/>
      <c r="P31" s="128"/>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8"/>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320</v>
      </c>
      <c r="E33" s="86"/>
      <c r="F33" s="85"/>
      <c r="G33" s="85"/>
      <c r="H33" s="85"/>
      <c r="I33" s="85"/>
      <c r="J33" s="85"/>
      <c r="K33" s="85"/>
      <c r="L33" s="85"/>
      <c r="M33" s="85"/>
      <c r="N33" s="86"/>
      <c r="O33" s="85"/>
      <c r="P33" s="128"/>
      <c r="Q33" s="85"/>
      <c r="R33" s="85"/>
      <c r="S33" s="85"/>
      <c r="T33" s="85"/>
      <c r="U33" s="86"/>
      <c r="V33" s="85"/>
      <c r="W33" s="85"/>
      <c r="X33" s="86" t="s">
        <v>53</v>
      </c>
      <c r="Y33" s="85"/>
      <c r="Z33" s="85"/>
      <c r="AA33" s="86" t="s">
        <v>54</v>
      </c>
      <c r="AB33" s="85"/>
      <c r="AC33" s="85"/>
      <c r="AD33" s="85"/>
      <c r="AE33" s="86"/>
      <c r="AF33" s="86" t="s">
        <v>53</v>
      </c>
      <c r="AG33" s="85"/>
      <c r="AH33" s="85"/>
      <c r="AI33" s="85"/>
      <c r="AJ33" s="89">
        <f t="shared" si="3"/>
        <v>0</v>
      </c>
      <c r="AK33" s="9">
        <f t="shared" si="4"/>
        <v>2</v>
      </c>
      <c r="AL33" s="9">
        <f t="shared" si="5"/>
        <v>1</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8"/>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282</v>
      </c>
      <c r="E35" s="85"/>
      <c r="F35" s="85"/>
      <c r="G35" s="85"/>
      <c r="H35" s="85"/>
      <c r="I35" s="85"/>
      <c r="J35" s="85"/>
      <c r="K35" s="85"/>
      <c r="L35" s="85"/>
      <c r="M35" s="85"/>
      <c r="N35" s="85"/>
      <c r="O35" s="85"/>
      <c r="P35" s="128"/>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5"/>
      <c r="F36" s="85"/>
      <c r="G36" s="85"/>
      <c r="H36" s="86"/>
      <c r="I36" s="85"/>
      <c r="J36" s="85"/>
      <c r="K36" s="85"/>
      <c r="L36" s="86"/>
      <c r="M36" s="85"/>
      <c r="N36" s="86"/>
      <c r="O36" s="85"/>
      <c r="P36" s="128"/>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8"/>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8"/>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c r="N39" s="85"/>
      <c r="O39" s="85"/>
      <c r="P39" s="128"/>
      <c r="Q39" s="85"/>
      <c r="R39" s="85"/>
      <c r="S39" s="85"/>
      <c r="T39" s="86"/>
      <c r="U39" s="85"/>
      <c r="V39" s="85"/>
      <c r="W39" s="86" t="s">
        <v>52</v>
      </c>
      <c r="X39" s="86"/>
      <c r="Y39" s="86" t="s">
        <v>52</v>
      </c>
      <c r="Z39" s="86" t="s">
        <v>52</v>
      </c>
      <c r="AA39" s="86" t="s">
        <v>52</v>
      </c>
      <c r="AB39" s="85"/>
      <c r="AC39" s="85"/>
      <c r="AD39" s="85"/>
      <c r="AE39" s="86"/>
      <c r="AF39" s="85"/>
      <c r="AG39" s="85"/>
      <c r="AH39" s="85"/>
      <c r="AI39" s="85"/>
      <c r="AJ39" s="89">
        <f t="shared" si="3"/>
        <v>4</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8"/>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8"/>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8"/>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9"/>
      <c r="AN42" s="99"/>
      <c r="AO42" s="99"/>
      <c r="AP42" s="100"/>
      <c r="AQ42" s="100"/>
      <c r="AR42" s="100"/>
      <c r="AS42" s="100"/>
      <c r="AT42" s="100"/>
      <c r="AU42" s="100"/>
      <c r="AV42" s="100"/>
      <c r="AW42" s="100"/>
      <c r="AX42" s="100"/>
      <c r="AY42" s="100"/>
      <c r="AZ42" s="100"/>
      <c r="BA42" s="100"/>
      <c r="BB42" s="100"/>
      <c r="BC42" s="100"/>
      <c r="BD42" s="100"/>
      <c r="BE42" s="100"/>
      <c r="BF42" s="100"/>
    </row>
    <row r="43" ht="21.0" customHeight="1">
      <c r="A43" s="106"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9</v>
      </c>
      <c r="AK43" s="89">
        <f t="shared" si="6"/>
        <v>5</v>
      </c>
      <c r="AL43" s="89">
        <f t="shared" si="6"/>
        <v>4</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7"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8"/>
      <c r="B45" s="108"/>
      <c r="C45" s="109"/>
      <c r="E45" s="65"/>
      <c r="F45" s="65"/>
      <c r="G45" s="65"/>
      <c r="H45" s="110"/>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D46" s="65"/>
      <c r="E46" s="65"/>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D47" s="65"/>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9"/>
      <c r="E48" s="65"/>
      <c r="F48" s="65"/>
      <c r="G48" s="65"/>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9"/>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9"/>
      <c r="F50" s="65"/>
      <c r="G50" s="65"/>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9"/>
      <c r="E51" s="65"/>
      <c r="F51" s="65"/>
      <c r="G51" s="65"/>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82"/>
      <c r="C7" s="183"/>
      <c r="D7" s="184"/>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5"/>
      <c r="C8" s="126"/>
      <c r="D8" s="127"/>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5"/>
      <c r="C9" s="126"/>
      <c r="D9" s="127"/>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5"/>
      <c r="C10" s="126"/>
      <c r="D10" s="127"/>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5"/>
      <c r="C11" s="126"/>
      <c r="D11" s="127"/>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5"/>
      <c r="C12" s="126"/>
      <c r="D12" s="127"/>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5"/>
      <c r="C13" s="126"/>
      <c r="D13" s="127"/>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5"/>
      <c r="C14" s="126"/>
      <c r="D14" s="127"/>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5"/>
      <c r="C15" s="126"/>
      <c r="D15" s="127"/>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5"/>
      <c r="C16" s="126"/>
      <c r="D16" s="127"/>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5"/>
      <c r="C17" s="126"/>
      <c r="D17" s="127"/>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5"/>
      <c r="C18" s="126"/>
      <c r="D18" s="127"/>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5"/>
      <c r="C19" s="126"/>
      <c r="D19" s="127"/>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5"/>
      <c r="C20" s="126"/>
      <c r="D20" s="127"/>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5"/>
      <c r="C21" s="126"/>
      <c r="D21" s="127"/>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5"/>
      <c r="C22" s="126"/>
      <c r="D22" s="127"/>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5"/>
      <c r="C23" s="126"/>
      <c r="D23" s="127"/>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5"/>
      <c r="C24" s="126"/>
      <c r="D24" s="127"/>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5"/>
      <c r="C25" s="126"/>
      <c r="D25" s="127"/>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5"/>
      <c r="C26" s="126"/>
      <c r="D26" s="127"/>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5"/>
      <c r="C27" s="126"/>
      <c r="D27" s="127"/>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5"/>
      <c r="C28" s="126"/>
      <c r="D28" s="127"/>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5"/>
      <c r="C29" s="126"/>
      <c r="D29" s="127"/>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5"/>
      <c r="C30" s="126"/>
      <c r="D30" s="127"/>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5"/>
      <c r="C31" s="126"/>
      <c r="D31" s="127"/>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5"/>
      <c r="C32" s="126"/>
      <c r="D32" s="127"/>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5"/>
      <c r="C33" s="126"/>
      <c r="D33" s="127"/>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5"/>
      <c r="C34" s="126"/>
      <c r="D34" s="127"/>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5"/>
      <c r="C35" s="126"/>
      <c r="D35" s="127"/>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5"/>
      <c r="C36" s="126"/>
      <c r="D36" s="127"/>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5"/>
      <c r="C37" s="126"/>
      <c r="D37" s="127"/>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5"/>
      <c r="C38" s="126"/>
      <c r="D38" s="127"/>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5"/>
      <c r="C39" s="126"/>
      <c r="D39" s="127"/>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5"/>
      <c r="C40" s="126"/>
      <c r="D40" s="127"/>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5"/>
      <c r="C41" s="126"/>
      <c r="D41" s="127"/>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5"/>
      <c r="C42" s="126"/>
      <c r="D42" s="127"/>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9"/>
      <c r="AN42" s="99"/>
      <c r="AO42" s="99"/>
      <c r="AP42" s="100"/>
      <c r="AQ42" s="100"/>
      <c r="AR42" s="100"/>
      <c r="AS42" s="100"/>
      <c r="AT42" s="100"/>
      <c r="AU42" s="100"/>
      <c r="AV42" s="100"/>
      <c r="AW42" s="100"/>
      <c r="AX42" s="100"/>
      <c r="AY42" s="100"/>
      <c r="AZ42" s="100"/>
      <c r="BA42" s="100"/>
      <c r="BB42" s="100"/>
      <c r="BC42" s="100"/>
      <c r="BD42" s="100"/>
      <c r="BE42" s="100"/>
      <c r="BF42" s="100"/>
    </row>
    <row r="43" ht="21.0" customHeight="1">
      <c r="A43" s="81">
        <v>37.0</v>
      </c>
      <c r="B43" s="125"/>
      <c r="C43" s="126"/>
      <c r="D43" s="127"/>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1"/>
      <c r="AO43" s="64"/>
      <c r="AP43" s="76"/>
      <c r="AQ43" s="76"/>
      <c r="AR43" s="76"/>
      <c r="AS43" s="76"/>
      <c r="AT43" s="76"/>
      <c r="AU43" s="76"/>
      <c r="AV43" s="76"/>
      <c r="AW43" s="76"/>
      <c r="AX43" s="76"/>
      <c r="AY43" s="76"/>
      <c r="AZ43" s="76"/>
      <c r="BA43" s="76"/>
      <c r="BB43" s="76"/>
      <c r="BC43" s="76"/>
      <c r="BD43" s="76"/>
      <c r="BE43" s="76"/>
      <c r="BF43" s="76"/>
    </row>
    <row r="44" ht="21.0" customHeight="1">
      <c r="A44" s="81">
        <v>38.0</v>
      </c>
      <c r="B44" s="125"/>
      <c r="C44" s="126"/>
      <c r="D44" s="127"/>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5"/>
      <c r="C45" s="126"/>
      <c r="D45" s="12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5"/>
      <c r="C46" s="126"/>
      <c r="D46" s="12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5"/>
      <c r="C47" s="126"/>
      <c r="D47" s="12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5"/>
      <c r="C48" s="126"/>
      <c r="D48" s="127"/>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5"/>
      <c r="C49" s="126"/>
      <c r="D49" s="127"/>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2"/>
      <c r="AN49" s="102"/>
      <c r="AO49" s="102"/>
      <c r="AP49" s="102"/>
      <c r="AQ49" s="102"/>
      <c r="AR49" s="102"/>
      <c r="AS49" s="102"/>
      <c r="AT49" s="102"/>
      <c r="AU49" s="102"/>
      <c r="AV49" s="102"/>
      <c r="AW49" s="102"/>
      <c r="AX49" s="102"/>
      <c r="AY49" s="102"/>
      <c r="AZ49" s="102"/>
      <c r="BA49" s="102"/>
      <c r="BB49" s="102"/>
      <c r="BC49" s="102"/>
      <c r="BD49" s="102"/>
      <c r="BE49" s="102"/>
      <c r="BF49" s="102"/>
    </row>
    <row r="50" ht="21.0" customHeight="1">
      <c r="A50" s="81">
        <v>44.0</v>
      </c>
      <c r="B50" s="125"/>
      <c r="C50" s="126"/>
      <c r="D50" s="127"/>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5"/>
      <c r="C51" s="126"/>
      <c r="D51" s="127"/>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5"/>
      <c r="C52" s="126"/>
      <c r="D52" s="127"/>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5"/>
      <c r="C53" s="126"/>
      <c r="D53" s="127"/>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5"/>
      <c r="C54" s="126"/>
      <c r="D54" s="127"/>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5"/>
      <c r="C55" s="126"/>
      <c r="D55" s="127"/>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5"/>
      <c r="C56" s="126"/>
      <c r="D56" s="127"/>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5"/>
      <c r="C57" s="126"/>
      <c r="D57" s="127"/>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5"/>
      <c r="C58" s="126"/>
      <c r="D58" s="127"/>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5"/>
      <c r="C59" s="126"/>
      <c r="D59" s="127"/>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6"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7"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8"/>
      <c r="B62" s="108"/>
      <c r="C62" s="109"/>
      <c r="E62" s="65"/>
      <c r="F62" s="65"/>
      <c r="G62" s="65"/>
      <c r="H62" s="110"/>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9"/>
      <c r="D63" s="65"/>
      <c r="E63" s="65"/>
      <c r="F63" s="65"/>
      <c r="G63" s="65"/>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9"/>
      <c r="D64" s="65"/>
      <c r="E64" s="65"/>
      <c r="F64" s="65"/>
      <c r="G64" s="65"/>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9"/>
      <c r="E65" s="65"/>
      <c r="F65" s="65"/>
      <c r="G65" s="65"/>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9"/>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9"/>
      <c r="F67" s="65"/>
      <c r="G67" s="65"/>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9"/>
      <c r="E68" s="65"/>
      <c r="F68" s="65"/>
      <c r="G68" s="65"/>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0</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t="s">
        <v>53</v>
      </c>
      <c r="AE11" s="85"/>
      <c r="AF11" s="85"/>
      <c r="AG11" s="85"/>
      <c r="AH11" s="85"/>
      <c r="AI11" s="85"/>
      <c r="AJ11" s="89"/>
      <c r="AK11" s="9">
        <f t="shared" si="3"/>
        <v>1</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5"/>
      <c r="Z15" s="85"/>
      <c r="AA15" s="85"/>
      <c r="AB15" s="85"/>
      <c r="AC15" s="85"/>
      <c r="AD15" s="86"/>
      <c r="AE15" s="85"/>
      <c r="AF15" s="86" t="s">
        <v>53</v>
      </c>
      <c r="AG15" s="85"/>
      <c r="AH15" s="85"/>
      <c r="AI15" s="85"/>
      <c r="AJ15" s="89"/>
      <c r="AK15" s="9">
        <f t="shared" si="3"/>
        <v>1</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6" t="s">
        <v>53</v>
      </c>
      <c r="AF17" s="85"/>
      <c r="AG17" s="85"/>
      <c r="AH17" s="85"/>
      <c r="AI17" s="85"/>
      <c r="AJ17" s="89"/>
      <c r="AK17" s="9">
        <f t="shared" si="3"/>
        <v>1</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6" t="s">
        <v>53</v>
      </c>
      <c r="AF18" s="85"/>
      <c r="AG18" s="85"/>
      <c r="AH18" s="85"/>
      <c r="AI18" s="85"/>
      <c r="AJ18" s="89"/>
      <c r="AK18" s="9">
        <f t="shared" si="3"/>
        <v>1</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88"/>
      <c r="W19" s="85"/>
      <c r="X19" s="86" t="s">
        <v>53</v>
      </c>
      <c r="Y19" s="85"/>
      <c r="Z19" s="85"/>
      <c r="AA19" s="85"/>
      <c r="AB19" s="85"/>
      <c r="AC19" s="85"/>
      <c r="AD19" s="85"/>
      <c r="AE19" s="85"/>
      <c r="AF19" s="85"/>
      <c r="AG19" s="85"/>
      <c r="AH19" s="85"/>
      <c r="AI19" s="85"/>
      <c r="AJ19" s="89"/>
      <c r="AK19" s="9">
        <f t="shared" si="3"/>
        <v>1</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t="s">
        <v>53</v>
      </c>
      <c r="AF24" s="85"/>
      <c r="AG24" s="86"/>
      <c r="AH24" s="85"/>
      <c r="AI24" s="85"/>
      <c r="AJ24" s="89"/>
      <c r="AK24" s="9">
        <f t="shared" si="3"/>
        <v>1</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6" t="s">
        <v>53</v>
      </c>
      <c r="AF26" s="86" t="s">
        <v>53</v>
      </c>
      <c r="AG26" s="85"/>
      <c r="AH26" s="85"/>
      <c r="AI26" s="85"/>
      <c r="AJ26" s="89"/>
      <c r="AK26" s="9">
        <f t="shared" si="3"/>
        <v>2</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5"/>
      <c r="L27" s="85"/>
      <c r="M27" s="85"/>
      <c r="N27" s="85"/>
      <c r="O27" s="85"/>
      <c r="P27" s="90"/>
      <c r="Q27" s="85"/>
      <c r="R27" s="85"/>
      <c r="S27" s="85"/>
      <c r="T27" s="85"/>
      <c r="U27" s="85"/>
      <c r="V27" s="86"/>
      <c r="W27" s="86"/>
      <c r="X27" s="85"/>
      <c r="Y27" s="85"/>
      <c r="Z27" s="85"/>
      <c r="AA27" s="85"/>
      <c r="AB27" s="85"/>
      <c r="AC27" s="85"/>
      <c r="AD27" s="85"/>
      <c r="AE27" s="85"/>
      <c r="AF27" s="85"/>
      <c r="AG27" s="85"/>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5"/>
      <c r="I29" s="85"/>
      <c r="J29" s="85"/>
      <c r="K29" s="85"/>
      <c r="L29" s="85"/>
      <c r="M29" s="85"/>
      <c r="N29" s="85"/>
      <c r="O29" s="85"/>
      <c r="P29" s="90"/>
      <c r="Q29" s="85"/>
      <c r="R29" s="85"/>
      <c r="S29" s="85"/>
      <c r="T29" s="85"/>
      <c r="U29" s="85"/>
      <c r="V29" s="85"/>
      <c r="W29" s="86" t="s">
        <v>53</v>
      </c>
      <c r="X29" s="85"/>
      <c r="Y29" s="85"/>
      <c r="Z29" s="85"/>
      <c r="AA29" s="85"/>
      <c r="AB29" s="85"/>
      <c r="AC29" s="85"/>
      <c r="AD29" s="85"/>
      <c r="AE29" s="85"/>
      <c r="AF29" s="85"/>
      <c r="AG29" s="85"/>
      <c r="AH29" s="85"/>
      <c r="AI29" s="85"/>
      <c r="AJ29" s="89"/>
      <c r="AK29" s="9">
        <f t="shared" si="3"/>
        <v>1</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t="s">
        <v>53</v>
      </c>
      <c r="X31" s="85"/>
      <c r="Y31" s="85"/>
      <c r="Z31" s="85"/>
      <c r="AA31" s="85"/>
      <c r="AB31" s="86"/>
      <c r="AC31" s="85"/>
      <c r="AD31" s="97" t="s">
        <v>53</v>
      </c>
      <c r="AE31" s="86" t="s">
        <v>53</v>
      </c>
      <c r="AF31" s="85"/>
      <c r="AG31" s="85"/>
      <c r="AH31" s="85"/>
      <c r="AI31" s="86"/>
      <c r="AJ31" s="89"/>
      <c r="AK31" s="9">
        <f t="shared" si="3"/>
        <v>3</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5"/>
      <c r="I32" s="86"/>
      <c r="J32" s="85"/>
      <c r="K32" s="85"/>
      <c r="L32" s="85"/>
      <c r="M32" s="85"/>
      <c r="N32" s="85"/>
      <c r="O32" s="85"/>
      <c r="P32" s="90"/>
      <c r="Q32" s="85"/>
      <c r="R32" s="85"/>
      <c r="S32" s="86"/>
      <c r="T32" s="85"/>
      <c r="U32" s="85"/>
      <c r="V32" s="85"/>
      <c r="W32" s="85"/>
      <c r="X32" s="85"/>
      <c r="Y32" s="85"/>
      <c r="Z32" s="85"/>
      <c r="AA32" s="85"/>
      <c r="AB32" s="85"/>
      <c r="AC32" s="85"/>
      <c r="AD32" s="20"/>
      <c r="AE32" s="85"/>
      <c r="AF32" s="85"/>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8"/>
      <c r="AE34" s="85"/>
      <c r="AF34" s="85"/>
      <c r="AG34" s="85"/>
      <c r="AH34" s="86"/>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5"/>
      <c r="P37" s="90"/>
      <c r="Q37" s="86"/>
      <c r="R37" s="85"/>
      <c r="S37" s="85"/>
      <c r="T37" s="85"/>
      <c r="U37" s="85"/>
      <c r="V37" s="85"/>
      <c r="W37" s="86"/>
      <c r="X37" s="86"/>
      <c r="Y37" s="86"/>
      <c r="Z37" s="85"/>
      <c r="AA37" s="85"/>
      <c r="AB37" s="85"/>
      <c r="AC37" s="85"/>
      <c r="AD37" s="98"/>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5"/>
      <c r="S40" s="85"/>
      <c r="T40" s="85"/>
      <c r="U40" s="85"/>
      <c r="V40" s="85"/>
      <c r="W40" s="86"/>
      <c r="X40" s="85"/>
      <c r="Y40" s="85"/>
      <c r="Z40" s="85"/>
      <c r="AA40" s="85"/>
      <c r="AB40" s="85"/>
      <c r="AC40" s="85"/>
      <c r="AD40" s="98" t="s">
        <v>53</v>
      </c>
      <c r="AE40" s="85"/>
      <c r="AF40" s="85"/>
      <c r="AG40" s="85"/>
      <c r="AH40" s="85"/>
      <c r="AI40" s="85"/>
      <c r="AJ40" s="89"/>
      <c r="AK40" s="9">
        <f t="shared" si="3"/>
        <v>1</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5"/>
      <c r="Z41" s="85"/>
      <c r="AA41" s="85"/>
      <c r="AB41" s="85"/>
      <c r="AC41" s="85"/>
      <c r="AD41" s="20"/>
      <c r="AE41" s="85"/>
      <c r="AF41" s="85"/>
      <c r="AG41" s="85"/>
      <c r="AH41" s="85"/>
      <c r="AI41" s="85"/>
      <c r="AJ41" s="89"/>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c r="AK42" s="9">
        <f t="shared" si="3"/>
        <v>0</v>
      </c>
      <c r="AL42" s="9">
        <f t="shared" si="4"/>
        <v>0</v>
      </c>
      <c r="AM42" s="99"/>
      <c r="AN42" s="99"/>
      <c r="AO42" s="99"/>
      <c r="AP42" s="100"/>
      <c r="AQ42" s="100"/>
      <c r="AR42" s="100"/>
      <c r="AS42" s="100"/>
      <c r="AT42" s="100"/>
      <c r="AU42" s="100"/>
      <c r="AV42" s="100"/>
      <c r="AW42" s="100"/>
      <c r="AX42" s="100"/>
      <c r="AY42" s="100"/>
      <c r="AZ42" s="100"/>
      <c r="BA42" s="100"/>
      <c r="BB42" s="100"/>
      <c r="BC42" s="100"/>
      <c r="BD42" s="100"/>
      <c r="BE42" s="100"/>
      <c r="BF42" s="100"/>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1"/>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2"/>
      <c r="AN49" s="102"/>
      <c r="AO49" s="102"/>
      <c r="AP49" s="102"/>
      <c r="AQ49" s="102"/>
      <c r="AR49" s="102"/>
      <c r="AS49" s="102"/>
      <c r="AT49" s="102"/>
      <c r="AU49" s="102"/>
      <c r="AV49" s="102"/>
      <c r="AW49" s="102"/>
      <c r="AX49" s="102"/>
      <c r="AY49" s="102"/>
      <c r="AZ49" s="102"/>
      <c r="BA49" s="102"/>
      <c r="BB49" s="102"/>
      <c r="BC49" s="102"/>
      <c r="BD49" s="102"/>
      <c r="BE49" s="102"/>
      <c r="BF49" s="102"/>
    </row>
    <row r="50" ht="21.0" customHeight="1">
      <c r="A50" s="81">
        <v>44.0</v>
      </c>
      <c r="B50" s="103"/>
      <c r="C50" s="104"/>
      <c r="D50" s="10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3"/>
      <c r="C51" s="104"/>
      <c r="D51" s="10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6"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13</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7"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8"/>
      <c r="B54" s="108"/>
      <c r="C54" s="109"/>
      <c r="E54" s="65"/>
      <c r="F54" s="65"/>
      <c r="G54" s="65"/>
      <c r="H54" s="110"/>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9"/>
      <c r="D55" s="65"/>
      <c r="E55" s="65"/>
      <c r="F55" s="65"/>
      <c r="G55" s="65"/>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9"/>
      <c r="D56" s="65"/>
      <c r="E56" s="65"/>
      <c r="F56" s="65"/>
      <c r="G56" s="65"/>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9"/>
      <c r="E57" s="65"/>
      <c r="F57" s="65"/>
      <c r="G57" s="65"/>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9"/>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9"/>
      <c r="F59" s="65"/>
      <c r="G59" s="65"/>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9"/>
      <c r="E60" s="65"/>
      <c r="F60" s="65"/>
      <c r="G60" s="65"/>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2">
        <v>2.254802090007E12</v>
      </c>
      <c r="C7" s="83" t="s">
        <v>86</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2">
        <v>2.253402020002E12</v>
      </c>
      <c r="C8" s="83" t="s">
        <v>131</v>
      </c>
      <c r="D8" s="113" t="s">
        <v>130</v>
      </c>
      <c r="E8" s="85"/>
      <c r="F8" s="85"/>
      <c r="G8" s="85"/>
      <c r="H8" s="85"/>
      <c r="I8" s="85"/>
      <c r="J8" s="85"/>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2">
        <v>2.253403020013E12</v>
      </c>
      <c r="C9" s="83" t="s">
        <v>132</v>
      </c>
      <c r="D9" s="113"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2">
        <v>2.253401220002E12</v>
      </c>
      <c r="C10" s="83" t="s">
        <v>134</v>
      </c>
      <c r="D10" s="113"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2">
        <v>2.25340302001E12</v>
      </c>
      <c r="C11" s="83" t="s">
        <v>136</v>
      </c>
      <c r="D11" s="113"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2">
        <v>2.253401020002E12</v>
      </c>
      <c r="C12" s="83" t="s">
        <v>138</v>
      </c>
      <c r="D12" s="113"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2">
        <v>2.253403020014E12</v>
      </c>
      <c r="C13" s="83" t="s">
        <v>139</v>
      </c>
      <c r="D13" s="113"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2">
        <v>2.253403020032E12</v>
      </c>
      <c r="C14" s="83" t="s">
        <v>140</v>
      </c>
      <c r="D14" s="113"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2">
        <v>2.253403020006E12</v>
      </c>
      <c r="C15" s="83" t="s">
        <v>142</v>
      </c>
      <c r="D15" s="113"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2">
        <v>2.253403020002E12</v>
      </c>
      <c r="C16" s="83" t="s">
        <v>143</v>
      </c>
      <c r="D16" s="113"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2">
        <v>2.253402020004E12</v>
      </c>
      <c r="C17" s="83" t="s">
        <v>145</v>
      </c>
      <c r="D17" s="113"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2">
        <v>2.253402020003E12</v>
      </c>
      <c r="C18" s="83" t="s">
        <v>147</v>
      </c>
      <c r="D18" s="113"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2">
        <v>2.25340302003E12</v>
      </c>
      <c r="C19" s="83" t="s">
        <v>149</v>
      </c>
      <c r="D19" s="113"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2">
        <v>2.253403020009E12</v>
      </c>
      <c r="C20" s="83" t="s">
        <v>151</v>
      </c>
      <c r="D20" s="113" t="s">
        <v>87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2">
        <v>2.253403020024E12</v>
      </c>
      <c r="C21" s="83" t="s">
        <v>152</v>
      </c>
      <c r="D21" s="113"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2">
        <v>2.253403020007E12</v>
      </c>
      <c r="C22" s="83" t="s">
        <v>154</v>
      </c>
      <c r="D22" s="113"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2">
        <v>2.253403020016E12</v>
      </c>
      <c r="C23" s="83" t="s">
        <v>156</v>
      </c>
      <c r="D23" s="113" t="s">
        <v>92</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2">
        <v>2.253403020018E12</v>
      </c>
      <c r="C24" s="83" t="s">
        <v>157</v>
      </c>
      <c r="D24" s="113" t="s">
        <v>92</v>
      </c>
      <c r="E24" s="85"/>
      <c r="F24" s="85"/>
      <c r="G24" s="86"/>
      <c r="H24" s="85"/>
      <c r="I24" s="86"/>
      <c r="J24" s="86"/>
      <c r="K24" s="85"/>
      <c r="L24" s="86"/>
      <c r="M24" s="86"/>
      <c r="N24" s="85"/>
      <c r="O24" s="86"/>
      <c r="P24" s="87"/>
      <c r="Q24" s="86"/>
      <c r="R24" s="85"/>
      <c r="S24" s="86"/>
      <c r="T24" s="85"/>
      <c r="U24" s="86"/>
      <c r="V24" s="86"/>
      <c r="W24" s="86"/>
      <c r="X24" s="86"/>
      <c r="Y24" s="86" t="s">
        <v>53</v>
      </c>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2">
        <v>2.253403020027E12</v>
      </c>
      <c r="C25" s="83" t="s">
        <v>158</v>
      </c>
      <c r="D25" s="113"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2">
        <v>2.253403020015E12</v>
      </c>
      <c r="C26" s="95" t="s">
        <v>160</v>
      </c>
      <c r="D26" s="113"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2">
        <v>2.253403020023E12</v>
      </c>
      <c r="C27" s="83" t="s">
        <v>162</v>
      </c>
      <c r="D27" s="113" t="s">
        <v>163</v>
      </c>
      <c r="E27" s="85"/>
      <c r="F27" s="86"/>
      <c r="G27" s="85"/>
      <c r="H27" s="86"/>
      <c r="I27" s="86"/>
      <c r="J27" s="85"/>
      <c r="K27" s="85"/>
      <c r="L27" s="86"/>
      <c r="M27" s="86"/>
      <c r="N27" s="86"/>
      <c r="O27" s="86"/>
      <c r="P27" s="87"/>
      <c r="Q27" s="86"/>
      <c r="R27" s="85"/>
      <c r="S27" s="86"/>
      <c r="T27" s="86"/>
      <c r="U27" s="86"/>
      <c r="V27" s="85"/>
      <c r="W27" s="85"/>
      <c r="X27" s="86" t="s">
        <v>53</v>
      </c>
      <c r="Y27" s="85"/>
      <c r="Z27" s="85"/>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2">
        <v>2.253402020005E12</v>
      </c>
      <c r="C28" s="83" t="s">
        <v>164</v>
      </c>
      <c r="D28" s="113"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2">
        <v>2.25340302002E12</v>
      </c>
      <c r="C29" s="83" t="s">
        <v>166</v>
      </c>
      <c r="D29" s="113"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2">
        <v>2.253401020005E12</v>
      </c>
      <c r="C30" s="83" t="s">
        <v>167</v>
      </c>
      <c r="D30" s="113"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2">
        <v>2.253403020031E12</v>
      </c>
      <c r="C31" s="83" t="s">
        <v>168</v>
      </c>
      <c r="D31" s="113" t="s">
        <v>112</v>
      </c>
      <c r="E31" s="85"/>
      <c r="F31" s="86"/>
      <c r="G31" s="85"/>
      <c r="H31" s="85"/>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2">
        <v>2.253403020011E12</v>
      </c>
      <c r="C32" s="83" t="s">
        <v>169</v>
      </c>
      <c r="D32" s="113"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2">
        <v>2.253401020006E12</v>
      </c>
      <c r="C33" s="95" t="s">
        <v>171</v>
      </c>
      <c r="D33" s="113" t="s">
        <v>172</v>
      </c>
      <c r="E33" s="86"/>
      <c r="F33" s="85"/>
      <c r="G33" s="85"/>
      <c r="H33" s="85"/>
      <c r="I33" s="85"/>
      <c r="J33" s="86"/>
      <c r="K33" s="85"/>
      <c r="L33" s="86"/>
      <c r="M33" s="86"/>
      <c r="N33" s="86"/>
      <c r="O33" s="86"/>
      <c r="P33" s="87"/>
      <c r="Q33" s="86"/>
      <c r="R33" s="85"/>
      <c r="S33" s="86"/>
      <c r="T33" s="86"/>
      <c r="U33" s="86"/>
      <c r="V33" s="86"/>
      <c r="W33" s="86"/>
      <c r="X33" s="85"/>
      <c r="Y33" s="86" t="s">
        <v>53</v>
      </c>
      <c r="Z33" s="86"/>
      <c r="AA33" s="85"/>
      <c r="AB33" s="86"/>
      <c r="AC33" s="85"/>
      <c r="AD33" s="85"/>
      <c r="AE33" s="85"/>
      <c r="AF33" s="85"/>
      <c r="AG33" s="85"/>
      <c r="AH33" s="85"/>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2">
        <v>2.253403020021E12</v>
      </c>
      <c r="C34" s="83" t="s">
        <v>173</v>
      </c>
      <c r="D34" s="113"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2">
        <v>2.253402020013E12</v>
      </c>
      <c r="C35" s="95" t="s">
        <v>174</v>
      </c>
      <c r="D35" s="113"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2">
        <v>2.25340302013E12</v>
      </c>
      <c r="C36" s="83" t="s">
        <v>120</v>
      </c>
      <c r="D36" s="113"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2">
        <v>2.253403020153E12</v>
      </c>
      <c r="C37" s="83" t="s">
        <v>175</v>
      </c>
      <c r="D37" s="113"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2"/>
      <c r="C38" s="83"/>
      <c r="D38" s="113"/>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2"/>
      <c r="C39" s="83"/>
      <c r="D39" s="113"/>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2"/>
      <c r="C40" s="83"/>
      <c r="D40" s="113"/>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2"/>
      <c r="C41" s="83"/>
      <c r="D41" s="113"/>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6"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7"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8"/>
      <c r="B44" s="108"/>
      <c r="C44" s="109"/>
      <c r="E44" s="65"/>
      <c r="F44" s="65"/>
      <c r="G44" s="65"/>
      <c r="H44" s="110"/>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D45" s="65"/>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D46" s="65"/>
      <c r="E46" s="65"/>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9"/>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9"/>
      <c r="F49" s="65"/>
      <c r="G49" s="65"/>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9"/>
      <c r="E50" s="65"/>
      <c r="F50" s="65"/>
      <c r="G50" s="65"/>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2">
        <v>2.253401130028E12</v>
      </c>
      <c r="C7" s="83" t="s">
        <v>179</v>
      </c>
      <c r="D7" s="114"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2">
        <v>2.253401130016E12</v>
      </c>
      <c r="C8" s="83" t="s">
        <v>180</v>
      </c>
      <c r="D8" s="114" t="s">
        <v>130</v>
      </c>
      <c r="E8" s="85"/>
      <c r="F8" s="85"/>
      <c r="G8" s="85"/>
      <c r="H8" s="85"/>
      <c r="I8" s="85"/>
      <c r="J8" s="85"/>
      <c r="K8" s="85"/>
      <c r="L8" s="85"/>
      <c r="M8" s="85"/>
      <c r="N8" s="85"/>
      <c r="O8" s="85"/>
      <c r="P8" s="90"/>
      <c r="Q8" s="85"/>
      <c r="R8" s="85"/>
      <c r="S8" s="85"/>
      <c r="T8" s="88"/>
      <c r="U8" s="85"/>
      <c r="V8" s="91"/>
      <c r="W8" s="85"/>
      <c r="X8" s="85"/>
      <c r="Y8" s="85"/>
      <c r="Z8" s="86" t="s">
        <v>53</v>
      </c>
      <c r="AA8" s="85"/>
      <c r="AB8" s="85"/>
      <c r="AC8" s="85"/>
      <c r="AD8" s="85"/>
      <c r="AE8" s="86" t="s">
        <v>53</v>
      </c>
      <c r="AF8" s="86" t="s">
        <v>53</v>
      </c>
      <c r="AG8" s="85"/>
      <c r="AH8" s="85"/>
      <c r="AI8" s="85"/>
      <c r="AJ8" s="89">
        <f t="shared" si="3"/>
        <v>0</v>
      </c>
      <c r="AK8" s="9">
        <f t="shared" si="4"/>
        <v>3</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2">
        <v>2.253401020003E12</v>
      </c>
      <c r="C9" s="83" t="s">
        <v>181</v>
      </c>
      <c r="D9" s="114"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2">
        <v>2.253401130008E12</v>
      </c>
      <c r="C10" s="83" t="s">
        <v>182</v>
      </c>
      <c r="D10" s="115"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2">
        <v>2.25340102001E12</v>
      </c>
      <c r="C11" s="83" t="s">
        <v>184</v>
      </c>
      <c r="D11" s="114"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2">
        <v>2.255202050029E12</v>
      </c>
      <c r="C12" s="116" t="s">
        <v>186</v>
      </c>
      <c r="D12" s="117"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2">
        <v>2.253401220005E12</v>
      </c>
      <c r="C13" s="95" t="s">
        <v>188</v>
      </c>
      <c r="D13" s="118" t="s">
        <v>66</v>
      </c>
      <c r="E13" s="85"/>
      <c r="F13" s="85"/>
      <c r="G13" s="85"/>
      <c r="H13" s="85"/>
      <c r="I13" s="85"/>
      <c r="J13" s="86"/>
      <c r="K13" s="85"/>
      <c r="L13" s="85"/>
      <c r="M13" s="85"/>
      <c r="N13" s="85"/>
      <c r="O13" s="85"/>
      <c r="P13" s="87"/>
      <c r="Q13" s="86"/>
      <c r="R13" s="85"/>
      <c r="S13" s="86"/>
      <c r="T13" s="88"/>
      <c r="U13" s="85"/>
      <c r="V13" s="88"/>
      <c r="W13" s="85"/>
      <c r="X13" s="85"/>
      <c r="Y13" s="85"/>
      <c r="Z13" s="86"/>
      <c r="AA13" s="86" t="s">
        <v>53</v>
      </c>
      <c r="AB13" s="85"/>
      <c r="AC13" s="85"/>
      <c r="AD13" s="86" t="s">
        <v>53</v>
      </c>
      <c r="AE13" s="85"/>
      <c r="AF13" s="85"/>
      <c r="AG13" s="86"/>
      <c r="AH13" s="85"/>
      <c r="AI13" s="85"/>
      <c r="AJ13" s="89">
        <f t="shared" si="3"/>
        <v>0</v>
      </c>
      <c r="AK13" s="9">
        <f t="shared" si="4"/>
        <v>2</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2">
        <v>2.253401020004E12</v>
      </c>
      <c r="C14" s="83" t="s">
        <v>189</v>
      </c>
      <c r="D14" s="114"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2">
        <v>2.253401130001E12</v>
      </c>
      <c r="C15" s="83" t="s">
        <v>190</v>
      </c>
      <c r="D15" s="114"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t="s">
        <v>53</v>
      </c>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2">
        <v>2.253401220009E12</v>
      </c>
      <c r="C16" s="83" t="s">
        <v>192</v>
      </c>
      <c r="D16" s="114" t="s">
        <v>193</v>
      </c>
      <c r="E16" s="85"/>
      <c r="F16" s="86"/>
      <c r="G16" s="85"/>
      <c r="H16" s="85"/>
      <c r="I16" s="85"/>
      <c r="J16" s="85"/>
      <c r="K16" s="85"/>
      <c r="L16" s="86"/>
      <c r="M16" s="85"/>
      <c r="N16" s="85"/>
      <c r="O16" s="85"/>
      <c r="P16" s="90"/>
      <c r="Q16" s="85"/>
      <c r="R16" s="85"/>
      <c r="S16" s="85"/>
      <c r="T16" s="88"/>
      <c r="U16" s="85"/>
      <c r="V16" s="88"/>
      <c r="W16" s="85"/>
      <c r="X16" s="85"/>
      <c r="Y16" s="85"/>
      <c r="Z16" s="85"/>
      <c r="AA16" s="86" t="s">
        <v>53</v>
      </c>
      <c r="AB16" s="85"/>
      <c r="AC16" s="85"/>
      <c r="AD16" s="86" t="s">
        <v>53</v>
      </c>
      <c r="AE16" s="85"/>
      <c r="AF16" s="85"/>
      <c r="AG16" s="85"/>
      <c r="AH16" s="85"/>
      <c r="AI16" s="85"/>
      <c r="AJ16" s="89">
        <f t="shared" si="3"/>
        <v>0</v>
      </c>
      <c r="AK16" s="9">
        <f t="shared" si="4"/>
        <v>2</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2">
        <v>2.253401130026E12</v>
      </c>
      <c r="C17" s="83" t="s">
        <v>194</v>
      </c>
      <c r="D17" s="114"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2">
        <v>2.253401130006E12</v>
      </c>
      <c r="C19" s="83" t="s">
        <v>197</v>
      </c>
      <c r="D19" s="114"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2">
        <v>2.25340113002E12</v>
      </c>
      <c r="C20" s="83" t="s">
        <v>198</v>
      </c>
      <c r="D20" s="114" t="s">
        <v>199</v>
      </c>
      <c r="E20" s="85"/>
      <c r="F20" s="86"/>
      <c r="G20" s="85"/>
      <c r="H20" s="85"/>
      <c r="I20" s="85"/>
      <c r="J20" s="85"/>
      <c r="K20" s="85"/>
      <c r="L20" s="85"/>
      <c r="M20" s="85"/>
      <c r="N20" s="86"/>
      <c r="O20" s="85"/>
      <c r="P20" s="90"/>
      <c r="Q20" s="86"/>
      <c r="R20" s="85"/>
      <c r="S20" s="85"/>
      <c r="T20" s="88"/>
      <c r="U20" s="86"/>
      <c r="V20" s="88"/>
      <c r="W20" s="85"/>
      <c r="X20" s="85"/>
      <c r="Y20" s="86"/>
      <c r="Z20" s="86" t="s">
        <v>53</v>
      </c>
      <c r="AA20" s="85"/>
      <c r="AB20" s="85"/>
      <c r="AC20" s="86"/>
      <c r="AD20" s="85"/>
      <c r="AE20" s="86" t="s">
        <v>53</v>
      </c>
      <c r="AF20" s="86" t="s">
        <v>53</v>
      </c>
      <c r="AG20" s="85"/>
      <c r="AH20" s="86"/>
      <c r="AI20" s="85"/>
      <c r="AJ20" s="89">
        <f t="shared" si="3"/>
        <v>0</v>
      </c>
      <c r="AK20" s="9">
        <f t="shared" si="4"/>
        <v>3</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2">
        <v>2.253401130011E12</v>
      </c>
      <c r="C21" s="83" t="s">
        <v>200</v>
      </c>
      <c r="D21" s="114" t="s">
        <v>77</v>
      </c>
      <c r="E21" s="85"/>
      <c r="F21" s="86"/>
      <c r="G21" s="86"/>
      <c r="H21" s="85"/>
      <c r="I21" s="85"/>
      <c r="J21" s="85"/>
      <c r="K21" s="85"/>
      <c r="L21" s="85"/>
      <c r="M21" s="86"/>
      <c r="N21" s="86"/>
      <c r="O21" s="85"/>
      <c r="P21" s="90"/>
      <c r="Q21" s="85"/>
      <c r="R21" s="85"/>
      <c r="S21" s="86"/>
      <c r="T21" s="86"/>
      <c r="U21" s="85"/>
      <c r="V21" s="88"/>
      <c r="W21" s="85"/>
      <c r="X21" s="85"/>
      <c r="Y21" s="85"/>
      <c r="Z21" s="86" t="s">
        <v>53</v>
      </c>
      <c r="AA21" s="86" t="s">
        <v>53</v>
      </c>
      <c r="AB21" s="85"/>
      <c r="AC21" s="85"/>
      <c r="AD21" s="86" t="s">
        <v>53</v>
      </c>
      <c r="AE21" s="86" t="s">
        <v>53</v>
      </c>
      <c r="AF21" s="86" t="s">
        <v>53</v>
      </c>
      <c r="AG21" s="85"/>
      <c r="AH21" s="85"/>
      <c r="AI21" s="85"/>
      <c r="AJ21" s="89">
        <f t="shared" si="3"/>
        <v>0</v>
      </c>
      <c r="AK21" s="9">
        <f t="shared" si="4"/>
        <v>5</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2">
        <v>2.253401130003E12</v>
      </c>
      <c r="C22" s="83" t="s">
        <v>111</v>
      </c>
      <c r="D22" s="114"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2">
        <v>2.253401130023E12</v>
      </c>
      <c r="C23" s="83" t="s">
        <v>201</v>
      </c>
      <c r="D23" s="114" t="s">
        <v>77</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2">
        <v>2.253401130005E12</v>
      </c>
      <c r="C24" s="95" t="s">
        <v>139</v>
      </c>
      <c r="D24" s="114" t="s">
        <v>81</v>
      </c>
      <c r="E24" s="85"/>
      <c r="F24" s="85"/>
      <c r="G24" s="86"/>
      <c r="H24" s="85"/>
      <c r="I24" s="86"/>
      <c r="J24" s="86"/>
      <c r="K24" s="85"/>
      <c r="L24" s="86"/>
      <c r="M24" s="86"/>
      <c r="N24" s="85"/>
      <c r="O24" s="86"/>
      <c r="P24" s="87"/>
      <c r="Q24" s="86"/>
      <c r="R24" s="85"/>
      <c r="S24" s="86"/>
      <c r="T24" s="85"/>
      <c r="U24" s="85"/>
      <c r="V24" s="86"/>
      <c r="W24" s="86"/>
      <c r="X24" s="86"/>
      <c r="Y24" s="85"/>
      <c r="Z24" s="86" t="s">
        <v>53</v>
      </c>
      <c r="AA24" s="86" t="s">
        <v>53</v>
      </c>
      <c r="AB24" s="85"/>
      <c r="AC24" s="85"/>
      <c r="AD24" s="85"/>
      <c r="AE24" s="86" t="s">
        <v>53</v>
      </c>
      <c r="AF24" s="86" t="s">
        <v>53</v>
      </c>
      <c r="AG24" s="86"/>
      <c r="AH24" s="85"/>
      <c r="AI24" s="85"/>
      <c r="AJ24" s="89">
        <f t="shared" si="3"/>
        <v>0</v>
      </c>
      <c r="AK24" s="9">
        <f t="shared" si="4"/>
        <v>4</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2">
        <v>2.253402020009E12</v>
      </c>
      <c r="C25" s="83" t="s">
        <v>202</v>
      </c>
      <c r="D25" s="114" t="s">
        <v>146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2">
        <v>2.253401130022E12</v>
      </c>
      <c r="C26" s="83" t="s">
        <v>203</v>
      </c>
      <c r="D26" s="114"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2">
        <v>2.255201170003E12</v>
      </c>
      <c r="C27" s="83" t="s">
        <v>205</v>
      </c>
      <c r="D27" s="114" t="s">
        <v>85</v>
      </c>
      <c r="E27" s="85"/>
      <c r="F27" s="85"/>
      <c r="G27" s="85"/>
      <c r="H27" s="85"/>
      <c r="I27" s="85"/>
      <c r="J27" s="85"/>
      <c r="K27" s="85"/>
      <c r="L27" s="85"/>
      <c r="M27" s="85"/>
      <c r="N27" s="85"/>
      <c r="O27" s="85"/>
      <c r="P27" s="90"/>
      <c r="Q27" s="85"/>
      <c r="R27" s="85"/>
      <c r="S27" s="85"/>
      <c r="T27" s="85"/>
      <c r="U27" s="85"/>
      <c r="V27" s="85"/>
      <c r="W27" s="85"/>
      <c r="X27" s="85"/>
      <c r="Y27" s="85"/>
      <c r="Z27" s="86" t="s">
        <v>53</v>
      </c>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2">
        <v>2.253401230001E12</v>
      </c>
      <c r="C28" s="83" t="s">
        <v>206</v>
      </c>
      <c r="D28" s="114" t="s">
        <v>85</v>
      </c>
      <c r="E28" s="85"/>
      <c r="F28" s="85"/>
      <c r="G28" s="85"/>
      <c r="H28" s="85"/>
      <c r="I28" s="85"/>
      <c r="J28" s="85"/>
      <c r="K28" s="85"/>
      <c r="L28" s="85"/>
      <c r="M28" s="85"/>
      <c r="N28" s="85"/>
      <c r="O28" s="85"/>
      <c r="P28" s="90"/>
      <c r="Q28" s="85"/>
      <c r="R28" s="85"/>
      <c r="S28" s="85"/>
      <c r="T28" s="85"/>
      <c r="U28" s="85"/>
      <c r="V28" s="85"/>
      <c r="W28" s="85"/>
      <c r="X28" s="85"/>
      <c r="Y28" s="85"/>
      <c r="Z28" s="85"/>
      <c r="AA28" s="86" t="s">
        <v>53</v>
      </c>
      <c r="AB28" s="85"/>
      <c r="AC28" s="85"/>
      <c r="AD28" s="85"/>
      <c r="AE28" s="85"/>
      <c r="AF28" s="85"/>
      <c r="AG28" s="85"/>
      <c r="AH28" s="85"/>
      <c r="AI28" s="85"/>
      <c r="AJ28" s="89">
        <f t="shared" si="3"/>
        <v>0</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2">
        <v>2.253401130007E12</v>
      </c>
      <c r="C29" s="83" t="s">
        <v>207</v>
      </c>
      <c r="D29" s="114" t="s">
        <v>208</v>
      </c>
      <c r="E29" s="85"/>
      <c r="F29" s="85"/>
      <c r="G29" s="85"/>
      <c r="H29" s="85"/>
      <c r="I29" s="85"/>
      <c r="J29" s="85"/>
      <c r="K29" s="85"/>
      <c r="L29" s="85"/>
      <c r="M29" s="85"/>
      <c r="N29" s="85"/>
      <c r="O29" s="85"/>
      <c r="P29" s="90"/>
      <c r="Q29" s="85"/>
      <c r="R29" s="85"/>
      <c r="S29" s="85"/>
      <c r="T29" s="85"/>
      <c r="U29" s="85"/>
      <c r="V29" s="85"/>
      <c r="W29" s="85"/>
      <c r="X29" s="85"/>
      <c r="Y29" s="85"/>
      <c r="Z29" s="86" t="s">
        <v>53</v>
      </c>
      <c r="AA29" s="86" t="s">
        <v>53</v>
      </c>
      <c r="AB29" s="85"/>
      <c r="AC29" s="85"/>
      <c r="AD29" s="85"/>
      <c r="AE29" s="86" t="s">
        <v>53</v>
      </c>
      <c r="AF29" s="85"/>
      <c r="AG29" s="85"/>
      <c r="AH29" s="85"/>
      <c r="AI29" s="85"/>
      <c r="AJ29" s="89">
        <f t="shared" si="3"/>
        <v>0</v>
      </c>
      <c r="AK29" s="9">
        <f t="shared" si="4"/>
        <v>3</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2">
        <v>2.253401020007E12</v>
      </c>
      <c r="C30" s="83" t="s">
        <v>209</v>
      </c>
      <c r="D30" s="114"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2">
        <v>2.253401130004E12</v>
      </c>
      <c r="C31" s="83" t="s">
        <v>210</v>
      </c>
      <c r="D31" s="114"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2">
        <v>2.253401020001E12</v>
      </c>
      <c r="C32" s="83" t="s">
        <v>212</v>
      </c>
      <c r="D32" s="114" t="s">
        <v>153</v>
      </c>
      <c r="E32" s="85"/>
      <c r="F32" s="85"/>
      <c r="G32" s="85"/>
      <c r="H32" s="85"/>
      <c r="I32" s="85"/>
      <c r="J32" s="85"/>
      <c r="K32" s="85"/>
      <c r="L32" s="85"/>
      <c r="M32" s="85"/>
      <c r="N32" s="85"/>
      <c r="O32" s="85"/>
      <c r="P32" s="90"/>
      <c r="Q32" s="86"/>
      <c r="R32" s="85"/>
      <c r="S32" s="85"/>
      <c r="T32" s="85"/>
      <c r="U32" s="85"/>
      <c r="V32" s="85"/>
      <c r="W32" s="85"/>
      <c r="X32" s="85"/>
      <c r="Y32" s="85"/>
      <c r="Z32" s="85"/>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2">
        <v>2.253401130013E12</v>
      </c>
      <c r="C33" s="83" t="s">
        <v>213</v>
      </c>
      <c r="D33" s="114" t="s">
        <v>214</v>
      </c>
      <c r="E33" s="85"/>
      <c r="F33" s="85"/>
      <c r="G33" s="85"/>
      <c r="H33" s="85"/>
      <c r="I33" s="85"/>
      <c r="J33" s="86"/>
      <c r="K33" s="85"/>
      <c r="L33" s="85"/>
      <c r="M33" s="86"/>
      <c r="N33" s="85"/>
      <c r="O33" s="85"/>
      <c r="P33" s="90"/>
      <c r="Q33" s="85"/>
      <c r="R33" s="85"/>
      <c r="S33" s="85"/>
      <c r="T33" s="86"/>
      <c r="U33" s="85"/>
      <c r="V33" s="85"/>
      <c r="W33" s="85"/>
      <c r="X33" s="85"/>
      <c r="Y33" s="85"/>
      <c r="Z33" s="86" t="s">
        <v>53</v>
      </c>
      <c r="AA33" s="85"/>
      <c r="AB33" s="85"/>
      <c r="AC33" s="85"/>
      <c r="AD33" s="85"/>
      <c r="AE33" s="85"/>
      <c r="AF33" s="86" t="s">
        <v>53</v>
      </c>
      <c r="AG33" s="85"/>
      <c r="AH33" s="86"/>
      <c r="AI33" s="86"/>
      <c r="AJ33" s="89">
        <f t="shared" si="3"/>
        <v>0</v>
      </c>
      <c r="AK33" s="9">
        <f t="shared" si="4"/>
        <v>2</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2">
        <v>2.253401220001E12</v>
      </c>
      <c r="C34" s="95" t="s">
        <v>215</v>
      </c>
      <c r="D34" s="114"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2">
        <v>2.253401130017E12</v>
      </c>
      <c r="C35" s="83" t="s">
        <v>217</v>
      </c>
      <c r="D35" s="114" t="s">
        <v>216</v>
      </c>
      <c r="E35" s="85"/>
      <c r="F35" s="85"/>
      <c r="G35" s="85"/>
      <c r="H35" s="85"/>
      <c r="I35" s="85"/>
      <c r="J35" s="85"/>
      <c r="K35" s="85"/>
      <c r="L35" s="85"/>
      <c r="M35" s="86"/>
      <c r="N35" s="85"/>
      <c r="O35" s="85"/>
      <c r="P35" s="90"/>
      <c r="Q35" s="86"/>
      <c r="R35" s="85"/>
      <c r="S35" s="86"/>
      <c r="T35" s="85"/>
      <c r="U35" s="85"/>
      <c r="V35" s="85"/>
      <c r="W35" s="85"/>
      <c r="X35" s="85"/>
      <c r="Y35" s="85"/>
      <c r="Z35" s="86" t="s">
        <v>53</v>
      </c>
      <c r="AA35" s="86" t="s">
        <v>53</v>
      </c>
      <c r="AB35" s="86"/>
      <c r="AC35" s="86"/>
      <c r="AD35" s="86"/>
      <c r="AE35" s="85"/>
      <c r="AF35" s="86"/>
      <c r="AG35" s="85"/>
      <c r="AH35" s="86"/>
      <c r="AI35" s="85"/>
      <c r="AJ35" s="89">
        <f t="shared" si="3"/>
        <v>0</v>
      </c>
      <c r="AK35" s="9">
        <f t="shared" si="4"/>
        <v>2</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2">
        <v>2.253402020001E12</v>
      </c>
      <c r="C36" s="83" t="s">
        <v>218</v>
      </c>
      <c r="D36" s="114"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2">
        <v>2.253401130015E12</v>
      </c>
      <c r="C37" s="83" t="s">
        <v>220</v>
      </c>
      <c r="D37" s="114"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2">
        <v>2.253401130021E12</v>
      </c>
      <c r="C38" s="83" t="s">
        <v>221</v>
      </c>
      <c r="D38" s="114" t="s">
        <v>219</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2">
        <v>2.253401130031E12</v>
      </c>
      <c r="C39" s="83" t="s">
        <v>222</v>
      </c>
      <c r="D39" s="114" t="s">
        <v>223</v>
      </c>
      <c r="E39" s="85"/>
      <c r="F39" s="85"/>
      <c r="G39" s="85"/>
      <c r="H39" s="85"/>
      <c r="I39" s="85"/>
      <c r="J39" s="85"/>
      <c r="K39" s="85"/>
      <c r="L39" s="85"/>
      <c r="M39" s="85"/>
      <c r="N39" s="85"/>
      <c r="O39" s="85"/>
      <c r="P39" s="87"/>
      <c r="Q39" s="85"/>
      <c r="R39" s="85"/>
      <c r="S39" s="85"/>
      <c r="T39" s="85"/>
      <c r="U39" s="85"/>
      <c r="V39" s="85"/>
      <c r="W39" s="85"/>
      <c r="X39" s="85"/>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2">
        <v>2.253401130018E12</v>
      </c>
      <c r="C40" s="83" t="s">
        <v>224</v>
      </c>
      <c r="D40" s="114" t="s">
        <v>225</v>
      </c>
      <c r="E40" s="85"/>
      <c r="F40" s="85"/>
      <c r="G40" s="85"/>
      <c r="H40" s="86"/>
      <c r="I40" s="85"/>
      <c r="J40" s="85"/>
      <c r="K40" s="85"/>
      <c r="L40" s="85"/>
      <c r="M40" s="85"/>
      <c r="N40" s="85"/>
      <c r="O40" s="85"/>
      <c r="P40" s="90"/>
      <c r="Q40" s="85"/>
      <c r="R40" s="85"/>
      <c r="S40" s="86"/>
      <c r="T40" s="85"/>
      <c r="U40" s="85"/>
      <c r="V40" s="85"/>
      <c r="W40" s="85"/>
      <c r="X40" s="85"/>
      <c r="Y40" s="85"/>
      <c r="Z40" s="85"/>
      <c r="AA40" s="86" t="s">
        <v>53</v>
      </c>
      <c r="AB40" s="85"/>
      <c r="AC40" s="86"/>
      <c r="AD40" s="85"/>
      <c r="AE40" s="85"/>
      <c r="AF40" s="86"/>
      <c r="AG40" s="85"/>
      <c r="AH40" s="85"/>
      <c r="AI40" s="85"/>
      <c r="AJ40" s="89">
        <f t="shared" si="3"/>
        <v>0</v>
      </c>
      <c r="AK40" s="9">
        <f t="shared" si="4"/>
        <v>1</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2">
        <v>2.25340113001E12</v>
      </c>
      <c r="C41" s="83" t="s">
        <v>226</v>
      </c>
      <c r="D41" s="118"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2">
        <v>2.253401130014E12</v>
      </c>
      <c r="C42" s="83" t="s">
        <v>227</v>
      </c>
      <c r="D42" s="114" t="s">
        <v>104</v>
      </c>
      <c r="E42" s="86"/>
      <c r="F42" s="85"/>
      <c r="G42" s="86"/>
      <c r="H42" s="86"/>
      <c r="I42" s="85"/>
      <c r="J42" s="85"/>
      <c r="K42" s="86"/>
      <c r="L42" s="86"/>
      <c r="M42" s="86"/>
      <c r="N42" s="86"/>
      <c r="O42" s="85"/>
      <c r="P42" s="90"/>
      <c r="Q42" s="86"/>
      <c r="R42" s="86"/>
      <c r="S42" s="86"/>
      <c r="T42" s="85"/>
      <c r="U42" s="86"/>
      <c r="V42" s="86"/>
      <c r="W42" s="85"/>
      <c r="X42" s="85"/>
      <c r="Y42" s="86"/>
      <c r="Z42" s="86" t="s">
        <v>53</v>
      </c>
      <c r="AA42" s="86" t="s">
        <v>53</v>
      </c>
      <c r="AB42" s="86"/>
      <c r="AC42" s="86"/>
      <c r="AD42" s="86" t="s">
        <v>53</v>
      </c>
      <c r="AE42" s="86" t="s">
        <v>53</v>
      </c>
      <c r="AF42" s="86" t="s">
        <v>53</v>
      </c>
      <c r="AG42" s="86"/>
      <c r="AH42" s="86"/>
      <c r="AI42" s="86"/>
      <c r="AJ42" s="89">
        <f t="shared" si="3"/>
        <v>0</v>
      </c>
      <c r="AK42" s="9">
        <f t="shared" si="4"/>
        <v>5</v>
      </c>
      <c r="AL42" s="9">
        <f t="shared" si="5"/>
        <v>0</v>
      </c>
      <c r="AM42" s="99"/>
      <c r="AN42" s="99"/>
      <c r="AO42" s="99"/>
      <c r="AP42" s="100"/>
      <c r="AQ42" s="100"/>
      <c r="AR42" s="100"/>
      <c r="AS42" s="100"/>
      <c r="AT42" s="100"/>
      <c r="AU42" s="100"/>
      <c r="AV42" s="100"/>
      <c r="AW42" s="100"/>
      <c r="AX42" s="100"/>
      <c r="AY42" s="100"/>
      <c r="AZ42" s="100"/>
      <c r="BA42" s="100"/>
      <c r="BB42" s="100"/>
      <c r="BC42" s="100"/>
      <c r="BD42" s="100"/>
      <c r="BE42" s="100"/>
      <c r="BF42" s="100"/>
    </row>
    <row r="43" ht="21.0" customHeight="1">
      <c r="A43" s="81">
        <v>37.0</v>
      </c>
      <c r="B43" s="112">
        <v>2.253401220006E12</v>
      </c>
      <c r="C43" s="83" t="s">
        <v>228</v>
      </c>
      <c r="D43" s="11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1"/>
      <c r="AO43" s="64"/>
      <c r="AP43" s="76"/>
      <c r="AQ43" s="76"/>
      <c r="AR43" s="76"/>
      <c r="AS43" s="76"/>
      <c r="AT43" s="76"/>
      <c r="AU43" s="76"/>
      <c r="AV43" s="76"/>
      <c r="AW43" s="76"/>
      <c r="AX43" s="76"/>
      <c r="AY43" s="76"/>
      <c r="AZ43" s="76"/>
      <c r="BA43" s="76"/>
      <c r="BB43" s="76"/>
      <c r="BC43" s="76"/>
      <c r="BD43" s="76"/>
      <c r="BE43" s="76"/>
      <c r="BF43" s="76"/>
    </row>
    <row r="44" ht="21.0" customHeight="1">
      <c r="A44" s="81">
        <v>38.0</v>
      </c>
      <c r="B44" s="112"/>
      <c r="C44" s="83"/>
      <c r="D44" s="114"/>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2"/>
      <c r="C45" s="83"/>
      <c r="D45" s="118"/>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2"/>
      <c r="C46" s="83"/>
      <c r="D46" s="11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6"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35</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7"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8"/>
      <c r="B49" s="108"/>
      <c r="C49" s="109"/>
      <c r="E49" s="65"/>
      <c r="F49" s="65"/>
      <c r="G49" s="65"/>
      <c r="H49" s="110"/>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9"/>
      <c r="D50" s="65"/>
      <c r="E50" s="65"/>
      <c r="F50" s="65"/>
      <c r="G50" s="65"/>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9"/>
      <c r="D51" s="65"/>
      <c r="E51" s="65"/>
      <c r="F51" s="65"/>
      <c r="G51" s="65"/>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9"/>
      <c r="E52" s="65"/>
      <c r="F52" s="65"/>
      <c r="G52" s="65"/>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9"/>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9"/>
      <c r="F54" s="65"/>
      <c r="G54" s="65"/>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9"/>
      <c r="E55" s="65"/>
      <c r="F55" s="65"/>
      <c r="G55" s="65"/>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230</v>
      </c>
      <c r="D7" s="118"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232</v>
      </c>
      <c r="D8" s="118" t="s">
        <v>233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234</v>
      </c>
      <c r="D9" s="118" t="s">
        <v>235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236</v>
      </c>
      <c r="D10" s="118" t="s">
        <v>237</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238</v>
      </c>
      <c r="D11" s="118" t="s">
        <v>239</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240</v>
      </c>
      <c r="D12" s="118" t="s">
        <v>241</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242</v>
      </c>
      <c r="D13" s="118"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9">
        <v>2.254802050051E12</v>
      </c>
      <c r="C14" s="120" t="s">
        <v>244</v>
      </c>
      <c r="D14" s="121" t="s">
        <v>245</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246</v>
      </c>
      <c r="D15" s="118"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247</v>
      </c>
      <c r="D16" s="118" t="s">
        <v>248</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8" t="s">
        <v>249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250</v>
      </c>
      <c r="D18" s="118"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251</v>
      </c>
      <c r="D19" s="118"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253</v>
      </c>
      <c r="D20" s="118" t="s">
        <v>254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255</v>
      </c>
      <c r="D21" s="118"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256</v>
      </c>
      <c r="D22" s="118"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257</v>
      </c>
      <c r="D23" s="118" t="s">
        <v>83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258</v>
      </c>
      <c r="D24" s="118"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259</v>
      </c>
      <c r="D25" s="118"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260</v>
      </c>
      <c r="D26" s="118"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261</v>
      </c>
      <c r="D27" s="118" t="s">
        <v>262</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263</v>
      </c>
      <c r="D28" s="118" t="s">
        <v>264</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265</v>
      </c>
      <c r="D29" s="118" t="s">
        <v>264</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8"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266</v>
      </c>
      <c r="D31" s="118" t="s">
        <v>267</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268</v>
      </c>
      <c r="D32" s="118" t="s">
        <v>269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270</v>
      </c>
      <c r="D33" s="118" t="s">
        <v>271</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266</v>
      </c>
      <c r="D34" s="118" t="s">
        <v>272</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273</v>
      </c>
      <c r="D35" s="118" t="s">
        <v>272</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274</v>
      </c>
      <c r="D36" s="118" t="s">
        <v>275</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276</v>
      </c>
      <c r="D37" s="118" t="s">
        <v>277</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278</v>
      </c>
      <c r="D38" s="118" t="s">
        <v>279</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280</v>
      </c>
      <c r="D39" s="118"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281</v>
      </c>
      <c r="D40" s="118" t="s">
        <v>282</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283</v>
      </c>
      <c r="D41" s="118" t="s">
        <v>284</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285</v>
      </c>
      <c r="D42" s="118" t="s">
        <v>286</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9"/>
      <c r="AN42" s="99"/>
      <c r="AO42" s="99"/>
      <c r="AP42" s="100"/>
      <c r="AQ42" s="100"/>
      <c r="AR42" s="100"/>
      <c r="AS42" s="100"/>
      <c r="AT42" s="100"/>
      <c r="AU42" s="100"/>
      <c r="AV42" s="100"/>
      <c r="AW42" s="100"/>
      <c r="AX42" s="100"/>
      <c r="AY42" s="100"/>
      <c r="AZ42" s="100"/>
      <c r="BA42" s="100"/>
      <c r="BB42" s="100"/>
      <c r="BC42" s="100"/>
      <c r="BD42" s="100"/>
      <c r="BE42" s="100"/>
      <c r="BF42" s="100"/>
    </row>
    <row r="43" ht="21.0" customHeight="1">
      <c r="A43" s="81">
        <v>37.0</v>
      </c>
      <c r="B43" s="94">
        <v>2.254802050056E12</v>
      </c>
      <c r="C43" s="83" t="s">
        <v>287</v>
      </c>
      <c r="D43" s="118"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1"/>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288</v>
      </c>
      <c r="D44" s="118" t="s">
        <v>289</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290</v>
      </c>
      <c r="D45" s="118"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8"/>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8"/>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2"/>
      <c r="D48" s="123"/>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3"/>
      <c r="C49" s="104"/>
      <c r="D49" s="12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2"/>
      <c r="AN49" s="102"/>
      <c r="AO49" s="102"/>
      <c r="AP49" s="102"/>
      <c r="AQ49" s="102"/>
      <c r="AR49" s="102"/>
      <c r="AS49" s="102"/>
      <c r="AT49" s="102"/>
      <c r="AU49" s="102"/>
      <c r="AV49" s="102"/>
      <c r="AW49" s="102"/>
      <c r="AX49" s="102"/>
      <c r="AY49" s="102"/>
      <c r="AZ49" s="102"/>
      <c r="BA49" s="102"/>
      <c r="BB49" s="102"/>
      <c r="BC49" s="102"/>
      <c r="BD49" s="102"/>
      <c r="BE49" s="102"/>
      <c r="BF49" s="102"/>
    </row>
    <row r="50" ht="21.0" customHeight="1">
      <c r="A50" s="81">
        <v>44.0</v>
      </c>
      <c r="B50" s="103"/>
      <c r="C50" s="104"/>
      <c r="D50" s="12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5"/>
      <c r="C51" s="126"/>
      <c r="D51" s="127"/>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6"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7"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8"/>
      <c r="B54" s="108"/>
      <c r="C54" s="109"/>
      <c r="E54" s="65"/>
      <c r="F54" s="65"/>
      <c r="G54" s="65"/>
      <c r="H54" s="110"/>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9"/>
      <c r="D55" s="65"/>
      <c r="E55" s="65"/>
      <c r="F55" s="65"/>
      <c r="G55" s="65"/>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9"/>
      <c r="D56" s="65"/>
      <c r="E56" s="65"/>
      <c r="F56" s="65"/>
      <c r="G56" s="65"/>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9"/>
      <c r="E57" s="65"/>
      <c r="F57" s="65"/>
      <c r="G57" s="65"/>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9"/>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9"/>
      <c r="F59" s="65"/>
      <c r="G59" s="65"/>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9"/>
      <c r="E60" s="65"/>
      <c r="F60" s="65"/>
      <c r="G60" s="65"/>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292</v>
      </c>
      <c r="D7" s="118"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293</v>
      </c>
      <c r="D8" s="118"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274</v>
      </c>
      <c r="D9" s="118"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295</v>
      </c>
      <c r="D10" s="118" t="s">
        <v>296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283</v>
      </c>
      <c r="D11" s="118" t="s">
        <v>297</v>
      </c>
      <c r="E11" s="85"/>
      <c r="F11" s="85"/>
      <c r="G11" s="85"/>
      <c r="H11" s="85"/>
      <c r="I11" s="85"/>
      <c r="J11" s="85"/>
      <c r="K11" s="85"/>
      <c r="L11" s="85"/>
      <c r="M11" s="85"/>
      <c r="N11" s="85"/>
      <c r="O11" s="85"/>
      <c r="P11" s="90"/>
      <c r="Q11" s="85"/>
      <c r="R11" s="86"/>
      <c r="S11" s="86"/>
      <c r="T11" s="91"/>
      <c r="U11" s="85"/>
      <c r="V11" s="88"/>
      <c r="W11" s="85"/>
      <c r="X11" s="85"/>
      <c r="Y11" s="86"/>
      <c r="Z11" s="86" t="s">
        <v>53</v>
      </c>
      <c r="AA11" s="85"/>
      <c r="AB11" s="85"/>
      <c r="AC11" s="85"/>
      <c r="AD11" s="85"/>
      <c r="AE11" s="86" t="s">
        <v>54</v>
      </c>
      <c r="AF11" s="86" t="s">
        <v>54</v>
      </c>
      <c r="AG11" s="85"/>
      <c r="AH11" s="85"/>
      <c r="AI11" s="85"/>
      <c r="AJ11" s="89">
        <f t="shared" si="3"/>
        <v>0</v>
      </c>
      <c r="AK11" s="9">
        <f t="shared" si="4"/>
        <v>1</v>
      </c>
      <c r="AL11" s="9">
        <f t="shared" si="5"/>
        <v>2</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298</v>
      </c>
      <c r="D12" s="118" t="s">
        <v>299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6" t="s">
        <v>54</v>
      </c>
      <c r="AF12" s="86"/>
      <c r="AG12" s="86"/>
      <c r="AH12" s="85"/>
      <c r="AI12" s="86"/>
      <c r="AJ12" s="89">
        <f t="shared" si="3"/>
        <v>0</v>
      </c>
      <c r="AK12" s="9">
        <f t="shared" si="4"/>
        <v>0</v>
      </c>
      <c r="AL12" s="9">
        <f t="shared" si="5"/>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8"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300</v>
      </c>
      <c r="D14" s="118" t="s">
        <v>301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302</v>
      </c>
      <c r="D15" s="118"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304</v>
      </c>
      <c r="D16" s="118"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9">
        <v>2.25480205009E12</v>
      </c>
      <c r="C17" s="120" t="s">
        <v>305</v>
      </c>
      <c r="D17" s="121" t="s">
        <v>303</v>
      </c>
      <c r="E17" s="85"/>
      <c r="F17" s="85"/>
      <c r="G17" s="85"/>
      <c r="H17" s="85"/>
      <c r="I17" s="86"/>
      <c r="J17" s="85"/>
      <c r="K17" s="85"/>
      <c r="L17" s="85"/>
      <c r="M17" s="85"/>
      <c r="N17" s="85"/>
      <c r="O17" s="85"/>
      <c r="P17" s="90"/>
      <c r="Q17" s="85"/>
      <c r="R17" s="85"/>
      <c r="S17" s="85"/>
      <c r="T17" s="91"/>
      <c r="U17" s="85"/>
      <c r="V17" s="91"/>
      <c r="W17" s="86"/>
      <c r="X17" s="86"/>
      <c r="Y17" s="85"/>
      <c r="Z17" s="86" t="s">
        <v>54</v>
      </c>
      <c r="AA17" s="86" t="s">
        <v>53</v>
      </c>
      <c r="AB17" s="85"/>
      <c r="AC17" s="85"/>
      <c r="AD17" s="85"/>
      <c r="AE17" s="86" t="s">
        <v>53</v>
      </c>
      <c r="AF17" s="86" t="s">
        <v>54</v>
      </c>
      <c r="AG17" s="85"/>
      <c r="AH17" s="85"/>
      <c r="AI17" s="85"/>
      <c r="AJ17" s="89">
        <f t="shared" si="3"/>
        <v>0</v>
      </c>
      <c r="AK17" s="9">
        <f t="shared" si="4"/>
        <v>2</v>
      </c>
      <c r="AL17" s="9">
        <f t="shared" si="5"/>
        <v>2</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9">
        <v>2.254802050092E12</v>
      </c>
      <c r="C18" s="120" t="s">
        <v>306</v>
      </c>
      <c r="D18" s="121"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9">
        <v>2.25480205011E12</v>
      </c>
      <c r="C19" s="120" t="s">
        <v>307</v>
      </c>
      <c r="D19" s="121" t="s">
        <v>191</v>
      </c>
      <c r="E19" s="85"/>
      <c r="F19" s="85"/>
      <c r="G19" s="85"/>
      <c r="H19" s="85"/>
      <c r="I19" s="85"/>
      <c r="J19" s="85"/>
      <c r="K19" s="85"/>
      <c r="L19" s="85"/>
      <c r="M19" s="85"/>
      <c r="N19" s="85"/>
      <c r="O19" s="85"/>
      <c r="P19" s="90"/>
      <c r="Q19" s="85"/>
      <c r="R19" s="86"/>
      <c r="S19" s="85"/>
      <c r="T19" s="88"/>
      <c r="U19" s="85"/>
      <c r="V19" s="88"/>
      <c r="W19" s="86" t="s">
        <v>53</v>
      </c>
      <c r="X19" s="85"/>
      <c r="Y19" s="85"/>
      <c r="Z19" s="86" t="s">
        <v>53</v>
      </c>
      <c r="AA19" s="85"/>
      <c r="AB19" s="85"/>
      <c r="AC19" s="85"/>
      <c r="AD19" s="85"/>
      <c r="AE19" s="86" t="s">
        <v>54</v>
      </c>
      <c r="AF19" s="85"/>
      <c r="AG19" s="85"/>
      <c r="AH19" s="85"/>
      <c r="AI19" s="85"/>
      <c r="AJ19" s="89">
        <f t="shared" si="3"/>
        <v>0</v>
      </c>
      <c r="AK19" s="9">
        <f t="shared" si="4"/>
        <v>2</v>
      </c>
      <c r="AL19" s="9">
        <f t="shared" si="5"/>
        <v>1</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9">
        <v>2.254802050094E12</v>
      </c>
      <c r="C20" s="120" t="s">
        <v>308</v>
      </c>
      <c r="D20" s="121" t="s">
        <v>309</v>
      </c>
      <c r="E20" s="85"/>
      <c r="F20" s="85"/>
      <c r="G20" s="85"/>
      <c r="H20" s="85"/>
      <c r="I20" s="85"/>
      <c r="J20" s="85"/>
      <c r="K20" s="85"/>
      <c r="L20" s="85"/>
      <c r="M20" s="85"/>
      <c r="N20" s="86"/>
      <c r="O20" s="85"/>
      <c r="P20" s="90"/>
      <c r="Q20" s="86"/>
      <c r="R20" s="85"/>
      <c r="S20" s="85"/>
      <c r="T20" s="88"/>
      <c r="U20" s="86"/>
      <c r="V20" s="88"/>
      <c r="W20" s="85"/>
      <c r="X20" s="85"/>
      <c r="Y20" s="86"/>
      <c r="Z20" s="86" t="s">
        <v>53</v>
      </c>
      <c r="AA20" s="85"/>
      <c r="AB20" s="85"/>
      <c r="AC20" s="86"/>
      <c r="AD20" s="85"/>
      <c r="AE20" s="86" t="s">
        <v>54</v>
      </c>
      <c r="AF20" s="85"/>
      <c r="AG20" s="85"/>
      <c r="AH20" s="86"/>
      <c r="AI20" s="85"/>
      <c r="AJ20" s="89">
        <f t="shared" si="3"/>
        <v>0</v>
      </c>
      <c r="AK20" s="9">
        <f t="shared" si="4"/>
        <v>1</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9">
        <v>2.254802050105E12</v>
      </c>
      <c r="C21" s="120" t="s">
        <v>310</v>
      </c>
      <c r="D21" s="121" t="s">
        <v>311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9">
        <v>2.254802050113E12</v>
      </c>
      <c r="C22" s="120" t="s">
        <v>175</v>
      </c>
      <c r="D22" s="121" t="s">
        <v>311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9">
        <v>2.254802050101E12</v>
      </c>
      <c r="C23" s="120" t="s">
        <v>312</v>
      </c>
      <c r="D23" s="121" t="s">
        <v>313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9">
        <v>2.25480205008E12</v>
      </c>
      <c r="C24" s="120" t="s">
        <v>314</v>
      </c>
      <c r="D24" s="121" t="s">
        <v>315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t="s">
        <v>53</v>
      </c>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9">
        <v>2.254802050108E12</v>
      </c>
      <c r="C25" s="120" t="s">
        <v>298</v>
      </c>
      <c r="D25" s="121" t="s">
        <v>262</v>
      </c>
      <c r="E25" s="85"/>
      <c r="F25" s="86"/>
      <c r="G25" s="85"/>
      <c r="H25" s="86"/>
      <c r="I25" s="86"/>
      <c r="J25" s="86"/>
      <c r="K25" s="85"/>
      <c r="L25" s="85"/>
      <c r="M25" s="85"/>
      <c r="N25" s="85"/>
      <c r="O25" s="85"/>
      <c r="P25" s="90"/>
      <c r="Q25" s="85"/>
      <c r="R25" s="85"/>
      <c r="S25" s="85"/>
      <c r="T25" s="85"/>
      <c r="U25" s="85"/>
      <c r="V25" s="85"/>
      <c r="W25" s="86"/>
      <c r="X25" s="85"/>
      <c r="Y25" s="85"/>
      <c r="Z25" s="85"/>
      <c r="AA25" s="85"/>
      <c r="AB25" s="85"/>
      <c r="AC25" s="86"/>
      <c r="AD25" s="86"/>
      <c r="AE25" s="86" t="s">
        <v>54</v>
      </c>
      <c r="AF25" s="86"/>
      <c r="AG25" s="86"/>
      <c r="AH25" s="85"/>
      <c r="AI25" s="85"/>
      <c r="AJ25" s="89">
        <f t="shared" si="3"/>
        <v>0</v>
      </c>
      <c r="AK25" s="9">
        <f t="shared" si="4"/>
        <v>0</v>
      </c>
      <c r="AL25" s="9">
        <f t="shared" si="5"/>
        <v>1</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316</v>
      </c>
      <c r="D26" s="118" t="s">
        <v>262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317</v>
      </c>
      <c r="D27" s="118" t="s">
        <v>264</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8" t="s">
        <v>318</v>
      </c>
      <c r="E28" s="85"/>
      <c r="F28" s="85"/>
      <c r="G28" s="85"/>
      <c r="H28" s="85"/>
      <c r="I28" s="85"/>
      <c r="J28" s="85"/>
      <c r="K28" s="85"/>
      <c r="L28" s="85"/>
      <c r="M28" s="85"/>
      <c r="N28" s="85"/>
      <c r="O28" s="85"/>
      <c r="P28" s="90"/>
      <c r="Q28" s="85"/>
      <c r="R28" s="85"/>
      <c r="S28" s="85"/>
      <c r="T28" s="85"/>
      <c r="U28" s="85"/>
      <c r="V28" s="85"/>
      <c r="W28" s="85"/>
      <c r="X28" s="85"/>
      <c r="Y28" s="85"/>
      <c r="Z28" s="86" t="s">
        <v>54</v>
      </c>
      <c r="AA28" s="85"/>
      <c r="AB28" s="85"/>
      <c r="AC28" s="85"/>
      <c r="AD28" s="85"/>
      <c r="AE28" s="86" t="s">
        <v>54</v>
      </c>
      <c r="AF28" s="86" t="s">
        <v>54</v>
      </c>
      <c r="AG28" s="85"/>
      <c r="AH28" s="85"/>
      <c r="AI28" s="85"/>
      <c r="AJ28" s="89">
        <f t="shared" si="3"/>
        <v>0</v>
      </c>
      <c r="AK28" s="9">
        <f t="shared" si="4"/>
        <v>0</v>
      </c>
      <c r="AL28" s="9">
        <f t="shared" si="5"/>
        <v>3</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9">
        <v>2.254802050084E12</v>
      </c>
      <c r="C29" s="120" t="s">
        <v>263</v>
      </c>
      <c r="D29" s="121" t="s">
        <v>318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9">
        <v>2.254802050095E12</v>
      </c>
      <c r="C30" s="120" t="s">
        <v>175</v>
      </c>
      <c r="D30" s="121" t="s">
        <v>267</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9">
        <v>2.254802050115E12</v>
      </c>
      <c r="C31" s="120" t="s">
        <v>319</v>
      </c>
      <c r="D31" s="121" t="s">
        <v>320</v>
      </c>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9">
        <v>2.254802050099E12</v>
      </c>
      <c r="C32" s="120" t="s">
        <v>321</v>
      </c>
      <c r="D32" s="121" t="s">
        <v>322</v>
      </c>
      <c r="E32" s="128"/>
      <c r="F32" s="128"/>
      <c r="G32" s="128"/>
      <c r="H32" s="128"/>
      <c r="I32" s="128"/>
      <c r="J32" s="128"/>
      <c r="K32" s="128"/>
      <c r="L32" s="128"/>
      <c r="M32" s="128"/>
      <c r="N32" s="128"/>
      <c r="O32" s="128"/>
      <c r="P32" s="128"/>
      <c r="Q32" s="128"/>
      <c r="R32" s="128"/>
      <c r="S32" s="129"/>
      <c r="T32" s="129"/>
      <c r="U32" s="128"/>
      <c r="V32" s="128"/>
      <c r="W32" s="128"/>
      <c r="X32" s="128"/>
      <c r="Y32" s="128"/>
      <c r="Z32" s="129" t="s">
        <v>53</v>
      </c>
      <c r="AA32" s="128"/>
      <c r="AB32" s="128"/>
      <c r="AC32" s="128"/>
      <c r="AD32" s="128"/>
      <c r="AE32" s="129" t="s">
        <v>54</v>
      </c>
      <c r="AF32" s="129"/>
      <c r="AG32" s="128"/>
      <c r="AH32" s="128"/>
      <c r="AI32" s="128"/>
      <c r="AJ32" s="89">
        <f t="shared" si="3"/>
        <v>0</v>
      </c>
      <c r="AK32" s="9">
        <f t="shared" si="4"/>
        <v>1</v>
      </c>
      <c r="AL32" s="9">
        <f t="shared" si="5"/>
        <v>1</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8" t="s">
        <v>286</v>
      </c>
      <c r="E33" s="85"/>
      <c r="F33" s="85"/>
      <c r="G33" s="85"/>
      <c r="H33" s="85"/>
      <c r="I33" s="85"/>
      <c r="J33" s="85"/>
      <c r="K33" s="86"/>
      <c r="L33" s="86"/>
      <c r="M33" s="85"/>
      <c r="N33" s="85"/>
      <c r="O33" s="85"/>
      <c r="P33" s="85"/>
      <c r="Q33" s="85"/>
      <c r="R33" s="85"/>
      <c r="S33" s="85"/>
      <c r="T33" s="85"/>
      <c r="U33" s="85"/>
      <c r="V33" s="85"/>
      <c r="W33" s="86" t="s">
        <v>53</v>
      </c>
      <c r="X33" s="85"/>
      <c r="Y33" s="86"/>
      <c r="Z33" s="86" t="s">
        <v>53</v>
      </c>
      <c r="AA33" s="85"/>
      <c r="AB33" s="85"/>
      <c r="AC33" s="85"/>
      <c r="AD33" s="85"/>
      <c r="AE33" s="86" t="s">
        <v>54</v>
      </c>
      <c r="AF33" s="86" t="s">
        <v>54</v>
      </c>
      <c r="AG33" s="85"/>
      <c r="AH33" s="85"/>
      <c r="AI33" s="85"/>
      <c r="AJ33" s="89">
        <f t="shared" si="3"/>
        <v>0</v>
      </c>
      <c r="AK33" s="9">
        <f t="shared" si="4"/>
        <v>2</v>
      </c>
      <c r="AL33" s="9">
        <f t="shared" si="5"/>
        <v>2</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236</v>
      </c>
      <c r="D34" s="118" t="s">
        <v>172</v>
      </c>
      <c r="E34" s="85"/>
      <c r="F34" s="85"/>
      <c r="G34" s="85"/>
      <c r="H34" s="85"/>
      <c r="I34" s="85"/>
      <c r="J34" s="85"/>
      <c r="K34" s="85"/>
      <c r="L34" s="85"/>
      <c r="M34" s="85"/>
      <c r="N34" s="85"/>
      <c r="O34" s="85"/>
      <c r="P34" s="85"/>
      <c r="Q34" s="85"/>
      <c r="R34" s="85"/>
      <c r="S34" s="85"/>
      <c r="T34" s="85"/>
      <c r="U34" s="85"/>
      <c r="V34" s="85"/>
      <c r="W34" s="85"/>
      <c r="X34" s="85"/>
      <c r="Y34" s="85"/>
      <c r="Z34" s="86" t="s">
        <v>53</v>
      </c>
      <c r="AA34" s="85"/>
      <c r="AB34" s="85"/>
      <c r="AC34" s="85"/>
      <c r="AD34" s="85"/>
      <c r="AE34" s="85"/>
      <c r="AF34" s="85"/>
      <c r="AG34" s="85"/>
      <c r="AH34" s="86"/>
      <c r="AI34" s="85"/>
      <c r="AJ34" s="89">
        <f t="shared" si="3"/>
        <v>0</v>
      </c>
      <c r="AK34" s="9">
        <f t="shared" si="4"/>
        <v>1</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323</v>
      </c>
      <c r="D35" s="118" t="s">
        <v>324</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8"/>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8"/>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8"/>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8"/>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8"/>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8"/>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6"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11</v>
      </c>
      <c r="AL42" s="89">
        <f t="shared" si="6"/>
        <v>14</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7"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8"/>
      <c r="B44" s="108"/>
      <c r="C44" s="109"/>
      <c r="E44" s="65"/>
      <c r="F44" s="65"/>
      <c r="G44" s="65"/>
      <c r="H44" s="110"/>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D45" s="65"/>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D46" s="65"/>
      <c r="E46" s="65"/>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9"/>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9"/>
      <c r="F49" s="65"/>
      <c r="G49" s="65"/>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9"/>
      <c r="E50" s="65"/>
      <c r="F50" s="65"/>
      <c r="G50" s="65"/>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325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326</v>
      </c>
      <c r="D7" s="84"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2" t="s">
        <v>327</v>
      </c>
      <c r="D8" s="130"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328</v>
      </c>
      <c r="D9" s="84" t="s">
        <v>130</v>
      </c>
      <c r="E9" s="85"/>
      <c r="F9" s="85"/>
      <c r="G9" s="85"/>
      <c r="H9" s="85"/>
      <c r="I9" s="85"/>
      <c r="J9" s="86"/>
      <c r="K9" s="85"/>
      <c r="L9" s="85"/>
      <c r="M9" s="85"/>
      <c r="N9" s="86"/>
      <c r="O9" s="85"/>
      <c r="P9" s="90"/>
      <c r="Q9" s="86"/>
      <c r="R9" s="85"/>
      <c r="S9" s="85"/>
      <c r="T9" s="88"/>
      <c r="U9" s="85"/>
      <c r="V9" s="88"/>
      <c r="W9" s="85"/>
      <c r="X9" s="86"/>
      <c r="Y9" s="85"/>
      <c r="Z9" s="86"/>
      <c r="AA9" s="85"/>
      <c r="AB9" s="85"/>
      <c r="AC9" s="85"/>
      <c r="AD9" s="86" t="s">
        <v>54</v>
      </c>
      <c r="AE9" s="85"/>
      <c r="AF9" s="86"/>
      <c r="AG9" s="85"/>
      <c r="AH9" s="85"/>
      <c r="AI9" s="85"/>
      <c r="AJ9" s="89">
        <f t="shared" si="3"/>
        <v>0</v>
      </c>
      <c r="AK9" s="9">
        <f t="shared" si="4"/>
        <v>0</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329</v>
      </c>
      <c r="D10" s="84" t="s">
        <v>330</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9">
        <v>2.252104020005E12</v>
      </c>
      <c r="C11" s="120" t="s">
        <v>331</v>
      </c>
      <c r="D11" s="131" t="s">
        <v>332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6" t="s">
        <v>53</v>
      </c>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333</v>
      </c>
      <c r="D12" s="84" t="s">
        <v>334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335</v>
      </c>
      <c r="D13" s="84" t="s">
        <v>336</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337</v>
      </c>
      <c r="D14" s="84"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338</v>
      </c>
      <c r="D15" s="84" t="s">
        <v>68</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t="s">
        <v>52</v>
      </c>
      <c r="AE15" s="85"/>
      <c r="AF15" s="85"/>
      <c r="AG15" s="85"/>
      <c r="AH15" s="85"/>
      <c r="AI15" s="85"/>
      <c r="AJ15" s="89">
        <f t="shared" si="3"/>
        <v>1</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339</v>
      </c>
      <c r="D16" s="84" t="s">
        <v>191</v>
      </c>
      <c r="E16" s="85"/>
      <c r="F16" s="85"/>
      <c r="G16" s="85"/>
      <c r="H16" s="85"/>
      <c r="I16" s="85"/>
      <c r="J16" s="85"/>
      <c r="K16" s="85"/>
      <c r="L16" s="85"/>
      <c r="M16" s="85"/>
      <c r="N16" s="85"/>
      <c r="O16" s="86"/>
      <c r="P16" s="90"/>
      <c r="Q16" s="85"/>
      <c r="R16" s="85"/>
      <c r="S16" s="85"/>
      <c r="T16" s="88"/>
      <c r="U16" s="85"/>
      <c r="V16" s="88"/>
      <c r="W16" s="85"/>
      <c r="X16" s="85"/>
      <c r="Y16" s="85"/>
      <c r="Z16" s="86" t="s">
        <v>53</v>
      </c>
      <c r="AA16" s="85"/>
      <c r="AB16" s="85"/>
      <c r="AC16" s="85"/>
      <c r="AD16" s="86" t="s">
        <v>52</v>
      </c>
      <c r="AE16" s="86" t="s">
        <v>52</v>
      </c>
      <c r="AF16" s="85"/>
      <c r="AG16" s="85"/>
      <c r="AH16" s="85"/>
      <c r="AI16" s="85"/>
      <c r="AJ16" s="89">
        <f t="shared" si="3"/>
        <v>2</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6" t="s">
        <v>52</v>
      </c>
      <c r="AF17" s="85"/>
      <c r="AG17" s="85"/>
      <c r="AH17" s="85"/>
      <c r="AI17" s="85"/>
      <c r="AJ17" s="89">
        <f t="shared" si="3"/>
        <v>1</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340</v>
      </c>
      <c r="D18" s="84" t="s">
        <v>191</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6" t="s">
        <v>52</v>
      </c>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341</v>
      </c>
      <c r="D19" s="84" t="s">
        <v>191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342</v>
      </c>
      <c r="D20" s="84" t="s">
        <v>191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343</v>
      </c>
      <c r="D21" s="84" t="s">
        <v>344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345</v>
      </c>
      <c r="D22" s="84" t="s">
        <v>254</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346</v>
      </c>
      <c r="D23" s="84" t="s">
        <v>146</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347</v>
      </c>
      <c r="D24" s="84"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2" t="s">
        <v>348</v>
      </c>
      <c r="D25" s="130" t="s">
        <v>87</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349</v>
      </c>
      <c r="D26" s="84" t="s">
        <v>264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6" t="s">
        <v>54</v>
      </c>
      <c r="AE26" s="85"/>
      <c r="AF26" s="85"/>
      <c r="AG26" s="85"/>
      <c r="AH26" s="85"/>
      <c r="AI26" s="85"/>
      <c r="AJ26" s="89">
        <f t="shared" si="3"/>
        <v>0</v>
      </c>
      <c r="AK26" s="9">
        <f t="shared" si="4"/>
        <v>0</v>
      </c>
      <c r="AL26" s="9">
        <f t="shared" si="5"/>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2" t="s">
        <v>350</v>
      </c>
      <c r="D27" s="130" t="s">
        <v>208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351</v>
      </c>
      <c r="D28" s="84" t="s">
        <v>211</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2" t="s">
        <v>352</v>
      </c>
      <c r="D29" s="130" t="s">
        <v>353</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354</v>
      </c>
      <c r="D30" s="84" t="s">
        <v>216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355</v>
      </c>
      <c r="D31" s="84" t="s">
        <v>92</v>
      </c>
      <c r="E31" s="85"/>
      <c r="F31" s="86"/>
      <c r="G31" s="85"/>
      <c r="H31" s="85"/>
      <c r="I31" s="85"/>
      <c r="J31" s="85"/>
      <c r="K31" s="85"/>
      <c r="L31" s="85"/>
      <c r="M31" s="85"/>
      <c r="N31" s="85"/>
      <c r="O31" s="85"/>
      <c r="P31" s="87"/>
      <c r="Q31" s="86"/>
      <c r="R31" s="85"/>
      <c r="S31" s="85"/>
      <c r="T31" s="85"/>
      <c r="U31" s="85"/>
      <c r="V31" s="85"/>
      <c r="W31" s="85"/>
      <c r="X31" s="85"/>
      <c r="Y31" s="85"/>
      <c r="Z31" s="85"/>
      <c r="AA31" s="85"/>
      <c r="AB31" s="85"/>
      <c r="AC31" s="85"/>
      <c r="AD31" s="86"/>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356</v>
      </c>
      <c r="D32" s="84" t="s">
        <v>92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357</v>
      </c>
      <c r="D33" s="84" t="s">
        <v>358</v>
      </c>
      <c r="E33" s="85"/>
      <c r="F33" s="85"/>
      <c r="G33" s="86"/>
      <c r="H33" s="85"/>
      <c r="I33" s="85"/>
      <c r="J33" s="85"/>
      <c r="K33" s="85"/>
      <c r="L33" s="85"/>
      <c r="M33" s="85"/>
      <c r="N33" s="85"/>
      <c r="O33" s="85"/>
      <c r="P33" s="90"/>
      <c r="Q33" s="85"/>
      <c r="R33" s="85"/>
      <c r="S33" s="86"/>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359</v>
      </c>
      <c r="D34" s="84" t="s">
        <v>94</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360</v>
      </c>
      <c r="D35" s="84" t="s">
        <v>361</v>
      </c>
      <c r="E35" s="85"/>
      <c r="F35" s="85"/>
      <c r="G35" s="85"/>
      <c r="H35" s="85"/>
      <c r="I35" s="85"/>
      <c r="J35" s="86"/>
      <c r="K35" s="86"/>
      <c r="L35" s="86"/>
      <c r="M35" s="86"/>
      <c r="N35" s="85"/>
      <c r="O35" s="85"/>
      <c r="P35" s="90"/>
      <c r="Q35" s="86"/>
      <c r="R35" s="85"/>
      <c r="S35" s="85"/>
      <c r="T35" s="85"/>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362</v>
      </c>
      <c r="D36" s="84" t="s">
        <v>110</v>
      </c>
      <c r="E36" s="85"/>
      <c r="F36" s="85"/>
      <c r="G36" s="85"/>
      <c r="H36" s="85"/>
      <c r="I36" s="85"/>
      <c r="J36" s="85"/>
      <c r="K36" s="86"/>
      <c r="L36" s="85"/>
      <c r="M36" s="85"/>
      <c r="N36" s="86"/>
      <c r="O36" s="86"/>
      <c r="P36" s="90"/>
      <c r="Q36" s="85"/>
      <c r="R36" s="85"/>
      <c r="S36" s="86"/>
      <c r="T36" s="85"/>
      <c r="U36" s="85"/>
      <c r="V36" s="85"/>
      <c r="W36" s="86"/>
      <c r="X36" s="85"/>
      <c r="Y36" s="85"/>
      <c r="Z36" s="85"/>
      <c r="AA36" s="85"/>
      <c r="AB36" s="85"/>
      <c r="AC36" s="85"/>
      <c r="AD36" s="85"/>
      <c r="AE36" s="86"/>
      <c r="AF36" s="85"/>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2" t="s">
        <v>363</v>
      </c>
      <c r="D37" s="130" t="s">
        <v>364</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2"/>
      <c r="D39" s="130"/>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2"/>
      <c r="D40" s="130"/>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3"/>
      <c r="C41" s="132"/>
      <c r="D41" s="133"/>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6"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5</v>
      </c>
      <c r="AK42" s="89">
        <f t="shared" si="6"/>
        <v>2</v>
      </c>
      <c r="AL42" s="89">
        <f t="shared" si="6"/>
        <v>2</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7"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8"/>
      <c r="B44" s="108"/>
      <c r="C44" s="109"/>
      <c r="E44" s="65"/>
      <c r="F44" s="65"/>
      <c r="G44" s="65"/>
      <c r="H44" s="110"/>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D45" s="65"/>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D46" s="65"/>
      <c r="E46" s="65"/>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9"/>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9"/>
      <c r="F49" s="65"/>
      <c r="G49" s="65"/>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9"/>
      <c r="E50" s="65"/>
      <c r="F50" s="65"/>
      <c r="G50" s="65"/>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