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<sst xmlns="http://schemas.openxmlformats.org/spreadsheetml/2006/main" count="3153" uniqueCount="1156">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</sst>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14</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54</v>
      </c>
      <c r="W7" s="15">
        <f>'TKĐH23.2.BT'!AK56</f>
        <v>2</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2</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54</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16</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87"/>
      <c r="F9" s="87"/>
      <c r="G9" s="87"/>
      <c r="H9" s="87"/>
      <c r="I9" s="87"/>
      <c r="J9" s="87"/>
      <c r="K9" s="87"/>
      <c r="L9" s="87"/>
      <c r="M9" s="87"/>
      <c r="N9" s="87"/>
      <c r="O9" s="87"/>
      <c r="P9" s="87"/>
      <c r="Q9" s="87"/>
      <c r="R9" s="87"/>
      <c r="S9" s="164"/>
      <c r="T9" s="164"/>
      <c r="U9" s="164"/>
      <c r="V9" s="164"/>
      <c r="W9" s="164"/>
      <c r="X9" s="164" t="s">
        <v>32</v>
      </c>
      <c r="Y9" s="164" t="s">
        <v>32</v>
      </c>
      <c r="Z9" s="164" t="s">
        <v>32</v>
      </c>
      <c r="AA9" s="164" t="s">
        <v>32</v>
      </c>
      <c r="AB9" s="164"/>
      <c r="AC9" s="164"/>
      <c r="AD9" s="164"/>
      <c r="AE9" s="87"/>
      <c r="AF9" s="87"/>
      <c r="AG9" s="87"/>
      <c r="AH9" s="87"/>
      <c r="AI9" s="87"/>
      <c r="AJ9" s="90">
        <f t="shared" si="3"/>
        <v>4</v>
      </c>
      <c r="AK9" s="9">
        <f t="shared" si="4"/>
        <v>0</v>
      </c>
      <c r="AL9" s="9">
        <f t="shared" si="5"/>
        <v>0</v>
      </c>
      <c r="AM9" s="78"/>
      <c r="AN9" s="78"/>
      <c r="AO9" s="78"/>
    </row>
    <row r="10" ht="22.5" customHeight="1">
      <c r="A10" s="83">
        <v>4.0</v>
      </c>
      <c r="B10" s="104">
        <v>2.352104020049E12</v>
      </c>
      <c r="C10" s="105" t="s">
        <v>536</v>
      </c>
      <c r="D10" s="106" t="s">
        <v>537</v>
      </c>
      <c r="E10" s="87"/>
      <c r="F10" s="87"/>
      <c r="G10" s="87"/>
      <c r="H10" s="87"/>
      <c r="I10" s="87"/>
      <c r="J10" s="87"/>
      <c r="K10" s="87"/>
      <c r="L10" s="87"/>
      <c r="M10" s="87"/>
      <c r="N10" s="87"/>
      <c r="O10" s="87"/>
      <c r="P10" s="87"/>
      <c r="Q10" s="87"/>
      <c r="R10" s="87"/>
      <c r="S10" s="87"/>
      <c r="T10" s="164"/>
      <c r="U10" s="87"/>
      <c r="V10" s="87"/>
      <c r="W10" s="164"/>
      <c r="X10" s="164" t="s">
        <v>32</v>
      </c>
      <c r="Y10" s="164" t="s">
        <v>32</v>
      </c>
      <c r="Z10" s="164" t="s">
        <v>32</v>
      </c>
      <c r="AA10" s="164"/>
      <c r="AB10" s="164"/>
      <c r="AC10" s="164"/>
      <c r="AD10" s="87"/>
      <c r="AE10" s="164" t="s">
        <v>32</v>
      </c>
      <c r="AF10" s="164" t="s">
        <v>32</v>
      </c>
      <c r="AG10" s="164" t="s">
        <v>32</v>
      </c>
      <c r="AH10" s="87"/>
      <c r="AI10" s="87"/>
      <c r="AJ10" s="90">
        <f t="shared" si="3"/>
        <v>6</v>
      </c>
      <c r="AK10" s="9">
        <f t="shared" si="4"/>
        <v>0</v>
      </c>
      <c r="AL10" s="9">
        <f t="shared" si="5"/>
        <v>0</v>
      </c>
      <c r="AM10" s="181"/>
      <c r="AN10" s="182"/>
      <c r="AO10" s="182"/>
    </row>
    <row r="11" ht="22.5" customHeight="1">
      <c r="A11" s="83">
        <v>5.0</v>
      </c>
      <c r="B11" s="183">
        <v>2.35210402005E12</v>
      </c>
      <c r="C11" s="184" t="s">
        <v>84</v>
      </c>
      <c r="D11" s="185" t="s">
        <v>261</v>
      </c>
      <c r="E11" s="87"/>
      <c r="F11" s="87"/>
      <c r="G11" s="87"/>
      <c r="H11" s="87"/>
      <c r="I11" s="87"/>
      <c r="J11" s="87"/>
      <c r="K11" s="87"/>
      <c r="L11" s="87"/>
      <c r="M11" s="87"/>
      <c r="N11" s="87"/>
      <c r="O11" s="87"/>
      <c r="P11" s="87"/>
      <c r="Q11" s="87"/>
      <c r="R11" s="87"/>
      <c r="S11" s="87"/>
      <c r="T11" s="164"/>
      <c r="U11" s="164"/>
      <c r="V11" s="87"/>
      <c r="W11" s="164"/>
      <c r="X11" s="164" t="s">
        <v>32</v>
      </c>
      <c r="Y11" s="164" t="s">
        <v>32</v>
      </c>
      <c r="Z11" s="87"/>
      <c r="AA11" s="87"/>
      <c r="AB11" s="87"/>
      <c r="AC11" s="87"/>
      <c r="AD11" s="87"/>
      <c r="AE11" s="164" t="s">
        <v>32</v>
      </c>
      <c r="AF11" s="87"/>
      <c r="AG11" s="87"/>
      <c r="AH11" s="87"/>
      <c r="AI11" s="87"/>
      <c r="AJ11" s="90">
        <f t="shared" si="3"/>
        <v>3</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164"/>
      <c r="AD13" s="87"/>
      <c r="AE13" s="87"/>
      <c r="AF13" s="164" t="s">
        <v>32</v>
      </c>
      <c r="AG13" s="164" t="s">
        <v>32</v>
      </c>
      <c r="AH13" s="87"/>
      <c r="AI13" s="87"/>
      <c r="AJ13" s="90">
        <f t="shared" si="3"/>
        <v>2</v>
      </c>
      <c r="AK13" s="9">
        <f t="shared" si="4"/>
        <v>0</v>
      </c>
      <c r="AL13" s="9">
        <f t="shared" si="5"/>
        <v>0</v>
      </c>
      <c r="AM13" s="78"/>
      <c r="AN13" s="78"/>
      <c r="AO13" s="78"/>
    </row>
    <row r="14" ht="22.5" customHeight="1">
      <c r="A14" s="83">
        <v>8.0</v>
      </c>
      <c r="B14" s="104">
        <v>2.352104020053E12</v>
      </c>
      <c r="C14" s="105" t="s">
        <v>540</v>
      </c>
      <c r="D14" s="106" t="s">
        <v>69</v>
      </c>
      <c r="E14" s="87"/>
      <c r="F14" s="87"/>
      <c r="G14" s="87"/>
      <c r="H14" s="87"/>
      <c r="I14" s="87"/>
      <c r="J14" s="87"/>
      <c r="K14" s="87"/>
      <c r="L14" s="87"/>
      <c r="M14" s="87"/>
      <c r="N14" s="87"/>
      <c r="O14" s="87"/>
      <c r="P14" s="87"/>
      <c r="Q14" s="87"/>
      <c r="R14" s="87"/>
      <c r="S14" s="164"/>
      <c r="T14" s="164"/>
      <c r="U14" s="164"/>
      <c r="V14" s="164"/>
      <c r="W14" s="164"/>
      <c r="X14" s="164" t="s">
        <v>32</v>
      </c>
      <c r="Y14" s="164" t="s">
        <v>32</v>
      </c>
      <c r="Z14" s="164"/>
      <c r="AA14" s="164" t="s">
        <v>32</v>
      </c>
      <c r="AB14" s="164"/>
      <c r="AC14" s="164"/>
      <c r="AD14" s="164"/>
      <c r="AE14" s="87"/>
      <c r="AF14" s="87"/>
      <c r="AG14" s="87"/>
      <c r="AH14" s="87"/>
      <c r="AI14" s="87"/>
      <c r="AJ14" s="90">
        <f t="shared" si="3"/>
        <v>3</v>
      </c>
      <c r="AK14" s="9">
        <f t="shared" si="4"/>
        <v>0</v>
      </c>
      <c r="AL14" s="9">
        <f t="shared" si="5"/>
        <v>0</v>
      </c>
      <c r="AM14" s="180"/>
      <c r="AN14" s="180"/>
      <c r="AO14" s="180"/>
    </row>
    <row r="15" ht="22.5" customHeight="1">
      <c r="A15" s="83">
        <v>9.0</v>
      </c>
      <c r="B15" s="104">
        <v>2.352104020054E12</v>
      </c>
      <c r="C15" s="105" t="s">
        <v>541</v>
      </c>
      <c r="D15" s="106" t="s">
        <v>75</v>
      </c>
      <c r="E15" s="87"/>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t="s">
        <v>32</v>
      </c>
      <c r="AG15" s="164" t="s">
        <v>32</v>
      </c>
      <c r="AH15" s="87"/>
      <c r="AI15" s="87"/>
      <c r="AJ15" s="90">
        <f t="shared" si="3"/>
        <v>2</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c r="AC16" s="164"/>
      <c r="AD16" s="87"/>
      <c r="AE16" s="87"/>
      <c r="AF16" s="164" t="s">
        <v>32</v>
      </c>
      <c r="AG16" s="164" t="s">
        <v>32</v>
      </c>
      <c r="AH16" s="87"/>
      <c r="AI16" s="87"/>
      <c r="AJ16" s="90">
        <f t="shared" si="3"/>
        <v>2</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164" t="s">
        <v>32</v>
      </c>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87"/>
      <c r="I21" s="87"/>
      <c r="J21" s="87"/>
      <c r="K21" s="87"/>
      <c r="L21" s="87"/>
      <c r="M21" s="87"/>
      <c r="N21" s="87"/>
      <c r="O21" s="87"/>
      <c r="P21" s="87"/>
      <c r="Q21" s="87"/>
      <c r="R21" s="87"/>
      <c r="S21" s="87"/>
      <c r="T21" s="87"/>
      <c r="U21" s="164"/>
      <c r="V21" s="87"/>
      <c r="W21" s="87"/>
      <c r="X21" s="87"/>
      <c r="Y21" s="87"/>
      <c r="Z21" s="87"/>
      <c r="AA21" s="87"/>
      <c r="AB21" s="164"/>
      <c r="AC21" s="87"/>
      <c r="AD21" s="87"/>
      <c r="AE21" s="87"/>
      <c r="AF21" s="164" t="s">
        <v>32</v>
      </c>
      <c r="AG21" s="164" t="s">
        <v>32</v>
      </c>
      <c r="AH21" s="87"/>
      <c r="AI21" s="87"/>
      <c r="AJ21" s="90">
        <f t="shared" si="3"/>
        <v>2</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87"/>
      <c r="F26" s="87"/>
      <c r="G26" s="87"/>
      <c r="H26" s="87"/>
      <c r="I26" s="87"/>
      <c r="J26" s="87"/>
      <c r="K26" s="87"/>
      <c r="L26" s="87"/>
      <c r="M26" s="87"/>
      <c r="N26" s="87"/>
      <c r="O26" s="87"/>
      <c r="P26" s="87"/>
      <c r="Q26" s="87"/>
      <c r="R26" s="87"/>
      <c r="S26" s="87"/>
      <c r="T26" s="87"/>
      <c r="U26" s="164"/>
      <c r="V26" s="87"/>
      <c r="W26" s="87"/>
      <c r="X26" s="164" t="s">
        <v>32</v>
      </c>
      <c r="Y26" s="87"/>
      <c r="Z26" s="87"/>
      <c r="AA26" s="164"/>
      <c r="AB26" s="164"/>
      <c r="AC26" s="87"/>
      <c r="AD26" s="87"/>
      <c r="AE26" s="87"/>
      <c r="AF26" s="164" t="s">
        <v>32</v>
      </c>
      <c r="AG26" s="164" t="s">
        <v>32</v>
      </c>
      <c r="AH26" s="87"/>
      <c r="AI26" s="87"/>
      <c r="AJ26" s="90">
        <f t="shared" si="3"/>
        <v>3</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164" t="s">
        <v>33</v>
      </c>
      <c r="AG28" s="87"/>
      <c r="AH28" s="87"/>
      <c r="AI28" s="87"/>
      <c r="AJ28" s="90">
        <f t="shared" si="3"/>
        <v>0</v>
      </c>
      <c r="AK28" s="9">
        <f t="shared" si="4"/>
        <v>1</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t="s">
        <v>32</v>
      </c>
      <c r="AG31" s="164" t="s">
        <v>32</v>
      </c>
      <c r="AH31" s="87"/>
      <c r="AI31" s="87"/>
      <c r="AJ31" s="90">
        <f t="shared" si="3"/>
        <v>2</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164"/>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87"/>
      <c r="I33" s="87"/>
      <c r="J33" s="87"/>
      <c r="K33" s="87"/>
      <c r="L33" s="87"/>
      <c r="M33" s="87"/>
      <c r="N33" s="87"/>
      <c r="O33" s="87"/>
      <c r="P33" s="87"/>
      <c r="Q33" s="87"/>
      <c r="R33" s="87"/>
      <c r="S33" s="87"/>
      <c r="T33" s="164"/>
      <c r="U33" s="87"/>
      <c r="V33" s="87"/>
      <c r="W33" s="164"/>
      <c r="X33" s="87"/>
      <c r="Y33" s="87"/>
      <c r="Z33" s="87"/>
      <c r="AA33" s="87"/>
      <c r="AB33" s="164"/>
      <c r="AC33" s="87"/>
      <c r="AD33" s="87"/>
      <c r="AE33" s="87"/>
      <c r="AF33" s="164" t="s">
        <v>32</v>
      </c>
      <c r="AG33" s="164" t="s">
        <v>32</v>
      </c>
      <c r="AH33" s="87"/>
      <c r="AI33" s="87"/>
      <c r="AJ33" s="90">
        <f t="shared" si="3"/>
        <v>2</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t="s">
        <v>32</v>
      </c>
      <c r="Y36" s="164" t="s">
        <v>32</v>
      </c>
      <c r="Z36" s="164" t="s">
        <v>32</v>
      </c>
      <c r="AA36" s="164" t="s">
        <v>32</v>
      </c>
      <c r="AB36" s="164"/>
      <c r="AC36" s="164"/>
      <c r="AD36" s="164"/>
      <c r="AE36" s="87"/>
      <c r="AF36" s="87"/>
      <c r="AG36" s="87"/>
      <c r="AH36" s="87"/>
      <c r="AI36" s="87"/>
      <c r="AJ36" s="90">
        <f t="shared" si="3"/>
        <v>4</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87"/>
      <c r="F40" s="87"/>
      <c r="G40" s="87"/>
      <c r="H40" s="87"/>
      <c r="I40" s="87"/>
      <c r="J40" s="87"/>
      <c r="K40" s="87"/>
      <c r="L40" s="87"/>
      <c r="M40" s="87"/>
      <c r="N40" s="87"/>
      <c r="O40" s="87"/>
      <c r="P40" s="87"/>
      <c r="Q40" s="87"/>
      <c r="R40" s="87"/>
      <c r="S40" s="164"/>
      <c r="T40" s="164"/>
      <c r="U40" s="164"/>
      <c r="V40" s="164"/>
      <c r="W40" s="164"/>
      <c r="X40" s="164" t="s">
        <v>32</v>
      </c>
      <c r="Y40" s="164" t="s">
        <v>32</v>
      </c>
      <c r="Z40" s="164" t="s">
        <v>32</v>
      </c>
      <c r="AA40" s="164" t="s">
        <v>32</v>
      </c>
      <c r="AB40" s="164"/>
      <c r="AC40" s="164"/>
      <c r="AD40" s="164"/>
      <c r="AE40" s="87"/>
      <c r="AF40" s="87"/>
      <c r="AG40" s="87"/>
      <c r="AH40" s="87"/>
      <c r="AI40" s="87"/>
      <c r="AJ40" s="90">
        <f t="shared" si="3"/>
        <v>4</v>
      </c>
      <c r="AK40" s="9">
        <f t="shared" si="4"/>
        <v>0</v>
      </c>
      <c r="AL40" s="9">
        <f t="shared" si="5"/>
        <v>0</v>
      </c>
      <c r="AM40" s="78"/>
      <c r="AN40" s="78"/>
      <c r="AO40" s="78"/>
    </row>
    <row r="41" ht="22.5" customHeight="1">
      <c r="A41" s="83">
        <v>35.0</v>
      </c>
      <c r="B41" s="104">
        <v>2.354802050068E12</v>
      </c>
      <c r="C41" s="105" t="s">
        <v>565</v>
      </c>
      <c r="D41" s="106" t="s">
        <v>193</v>
      </c>
      <c r="E41" s="164"/>
      <c r="F41" s="164"/>
      <c r="G41" s="164"/>
      <c r="H41" s="164"/>
      <c r="I41" s="87"/>
      <c r="J41" s="164"/>
      <c r="K41" s="87"/>
      <c r="L41" s="87"/>
      <c r="M41" s="87"/>
      <c r="N41" s="87"/>
      <c r="O41" s="87"/>
      <c r="P41" s="87"/>
      <c r="Q41" s="87"/>
      <c r="R41" s="87"/>
      <c r="S41" s="164"/>
      <c r="T41" s="164"/>
      <c r="U41" s="164"/>
      <c r="V41" s="87"/>
      <c r="W41" s="87"/>
      <c r="X41" s="164" t="s">
        <v>32</v>
      </c>
      <c r="Y41" s="87"/>
      <c r="Z41" s="87"/>
      <c r="AA41" s="164"/>
      <c r="AB41" s="164"/>
      <c r="AC41" s="87"/>
      <c r="AD41" s="87"/>
      <c r="AE41" s="87"/>
      <c r="AF41" s="164" t="s">
        <v>32</v>
      </c>
      <c r="AG41" s="164" t="s">
        <v>32</v>
      </c>
      <c r="AH41" s="164"/>
      <c r="AI41" s="87"/>
      <c r="AJ41" s="90">
        <f t="shared" si="3"/>
        <v>3</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t="s">
        <v>32</v>
      </c>
      <c r="Y42" s="87"/>
      <c r="Z42" s="87"/>
      <c r="AA42" s="164"/>
      <c r="AB42" s="87"/>
      <c r="AC42" s="87"/>
      <c r="AD42" s="87"/>
      <c r="AE42" s="164" t="s">
        <v>32</v>
      </c>
      <c r="AF42" s="87"/>
      <c r="AG42" s="87"/>
      <c r="AH42" s="87"/>
      <c r="AI42" s="87"/>
      <c r="AJ42" s="90">
        <f t="shared" si="3"/>
        <v>2</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t="s">
        <v>32</v>
      </c>
      <c r="Y45" s="164" t="s">
        <v>32</v>
      </c>
      <c r="Z45" s="164" t="s">
        <v>32</v>
      </c>
      <c r="AA45" s="164" t="s">
        <v>32</v>
      </c>
      <c r="AB45" s="164"/>
      <c r="AC45" s="164"/>
      <c r="AD45" s="164"/>
      <c r="AE45" s="164"/>
      <c r="AF45" s="164"/>
      <c r="AG45" s="87"/>
      <c r="AH45" s="164"/>
      <c r="AI45" s="87"/>
      <c r="AJ45" s="90">
        <f t="shared" si="3"/>
        <v>4</v>
      </c>
      <c r="AK45" s="9">
        <f t="shared" si="4"/>
        <v>0</v>
      </c>
      <c r="AL45" s="9">
        <f t="shared" si="5"/>
        <v>0</v>
      </c>
      <c r="AM45" s="78"/>
      <c r="AN45" s="78"/>
      <c r="AO45" s="78"/>
    </row>
    <row r="46" ht="22.5" customHeight="1">
      <c r="A46" s="83">
        <v>40.0</v>
      </c>
      <c r="B46" s="104">
        <v>2.354802050073E12</v>
      </c>
      <c r="C46" s="105" t="s">
        <v>570</v>
      </c>
      <c r="D46" s="106" t="s">
        <v>393</v>
      </c>
      <c r="E46" s="87"/>
      <c r="F46" s="87"/>
      <c r="G46" s="87"/>
      <c r="H46" s="87"/>
      <c r="I46" s="164"/>
      <c r="J46" s="87"/>
      <c r="K46" s="87"/>
      <c r="L46" s="87"/>
      <c r="M46" s="87"/>
      <c r="N46" s="87"/>
      <c r="O46" s="164"/>
      <c r="P46" s="87"/>
      <c r="Q46" s="87"/>
      <c r="R46" s="87"/>
      <c r="S46" s="164"/>
      <c r="T46" s="164"/>
      <c r="U46" s="87"/>
      <c r="V46" s="87"/>
      <c r="W46" s="87"/>
      <c r="X46" s="164" t="s">
        <v>32</v>
      </c>
      <c r="Y46" s="87"/>
      <c r="Z46" s="87"/>
      <c r="AA46" s="164"/>
      <c r="AB46" s="164"/>
      <c r="AC46" s="87"/>
      <c r="AD46" s="87"/>
      <c r="AE46" s="164" t="s">
        <v>33</v>
      </c>
      <c r="AF46" s="87"/>
      <c r="AG46" s="87"/>
      <c r="AH46" s="164"/>
      <c r="AI46" s="87"/>
      <c r="AJ46" s="90">
        <f t="shared" si="3"/>
        <v>1</v>
      </c>
      <c r="AK46" s="9">
        <f t="shared" si="4"/>
        <v>1</v>
      </c>
      <c r="AL46" s="9">
        <f t="shared" si="5"/>
        <v>0</v>
      </c>
      <c r="AM46" s="78"/>
      <c r="AN46" s="78"/>
      <c r="AO46" s="78"/>
    </row>
    <row r="47" ht="22.5" customHeight="1">
      <c r="A47" s="83">
        <v>41.0</v>
      </c>
      <c r="B47" s="104">
        <v>2.354802050074E12</v>
      </c>
      <c r="C47" s="105" t="s">
        <v>571</v>
      </c>
      <c r="D47" s="106" t="s">
        <v>572</v>
      </c>
      <c r="E47" s="87"/>
      <c r="F47" s="164"/>
      <c r="G47" s="164"/>
      <c r="H47" s="164"/>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368</v>
      </c>
      <c r="D48" s="106" t="s">
        <v>123</v>
      </c>
      <c r="E48" s="87"/>
      <c r="F48" s="87"/>
      <c r="G48" s="87"/>
      <c r="H48" s="87"/>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t="s">
        <v>32</v>
      </c>
      <c r="Y49" s="164" t="s">
        <v>32</v>
      </c>
      <c r="Z49" s="164" t="s">
        <v>32</v>
      </c>
      <c r="AA49" s="164" t="s">
        <v>32</v>
      </c>
      <c r="AB49" s="164"/>
      <c r="AC49" s="164"/>
      <c r="AD49" s="164"/>
      <c r="AE49" s="164"/>
      <c r="AF49" s="164"/>
      <c r="AG49" s="87"/>
      <c r="AH49" s="164"/>
      <c r="AI49" s="87"/>
      <c r="AJ49" s="90">
        <f t="shared" si="3"/>
        <v>4</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54</v>
      </c>
      <c r="AK56" s="90">
        <f t="shared" si="6"/>
        <v>2</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164" t="s">
        <v>33</v>
      </c>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87"/>
      <c r="F9" s="87"/>
      <c r="G9" s="87"/>
      <c r="H9" s="87"/>
      <c r="I9" s="87"/>
      <c r="J9" s="87"/>
      <c r="K9" s="87"/>
      <c r="L9" s="87"/>
      <c r="M9" s="87"/>
      <c r="N9" s="87"/>
      <c r="O9" s="87"/>
      <c r="P9" s="87"/>
      <c r="Q9" s="87"/>
      <c r="R9" s="87"/>
      <c r="S9" s="87"/>
      <c r="T9" s="87"/>
      <c r="U9" s="87"/>
      <c r="V9" s="87"/>
      <c r="W9" s="87"/>
      <c r="X9" s="164" t="s">
        <v>33</v>
      </c>
      <c r="Y9" s="87"/>
      <c r="Z9" s="87"/>
      <c r="AA9" s="87"/>
      <c r="AB9" s="87"/>
      <c r="AC9" s="87"/>
      <c r="AD9" s="87"/>
      <c r="AE9" s="87"/>
      <c r="AF9" s="87"/>
      <c r="AG9" s="87"/>
      <c r="AH9" s="87"/>
      <c r="AI9" s="87"/>
      <c r="AJ9" s="90">
        <f t="shared" si="3"/>
        <v>0</v>
      </c>
      <c r="AK9" s="9">
        <f t="shared" si="4"/>
        <v>1</v>
      </c>
      <c r="AL9" s="9">
        <f t="shared" si="5"/>
        <v>0</v>
      </c>
      <c r="AM9" s="78"/>
      <c r="AN9" s="78"/>
      <c r="AO9" s="78"/>
    </row>
    <row r="10" ht="22.5" customHeight="1">
      <c r="A10" s="83">
        <v>4.0</v>
      </c>
      <c r="B10" s="199">
        <v>2.35510304003E12</v>
      </c>
      <c r="C10" s="200" t="s">
        <v>697</v>
      </c>
      <c r="D10" s="201" t="s">
        <v>67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164" t="s">
        <v>33</v>
      </c>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2.355103040032E12</v>
      </c>
      <c r="C12" s="200" t="s">
        <v>699</v>
      </c>
      <c r="D12" s="201" t="s">
        <v>154</v>
      </c>
      <c r="E12" s="87"/>
      <c r="F12" s="87"/>
      <c r="G12" s="87"/>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164" t="s">
        <v>33</v>
      </c>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164" t="s">
        <v>33</v>
      </c>
      <c r="Z17" s="87"/>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164" t="s">
        <v>33</v>
      </c>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c r="J23" s="209"/>
      <c r="K23" s="209"/>
      <c r="L23" s="210"/>
      <c r="M23" s="209"/>
      <c r="N23" s="209"/>
      <c r="O23" s="209"/>
      <c r="P23" s="210"/>
      <c r="Q23" s="209"/>
      <c r="R23" s="209"/>
      <c r="S23" s="209"/>
      <c r="T23" s="209"/>
      <c r="U23" s="209"/>
      <c r="V23" s="209"/>
      <c r="W23" s="209"/>
      <c r="X23" s="210" t="s">
        <v>33</v>
      </c>
      <c r="Y23" s="210" t="s">
        <v>33</v>
      </c>
      <c r="Z23" s="209"/>
      <c r="AA23" s="209"/>
      <c r="AB23" s="209"/>
      <c r="AC23" s="210" t="s">
        <v>33</v>
      </c>
      <c r="AD23" s="209"/>
      <c r="AE23" s="209"/>
      <c r="AF23" s="210" t="s">
        <v>33</v>
      </c>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164" t="s">
        <v>33</v>
      </c>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164" t="s">
        <v>33</v>
      </c>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164" t="s">
        <v>33</v>
      </c>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t="s">
        <v>33</v>
      </c>
      <c r="AG37" s="87"/>
      <c r="AH37" s="87"/>
      <c r="AI37" s="87"/>
      <c r="AJ37" s="90"/>
      <c r="AK37" s="9"/>
      <c r="AL37" s="9"/>
      <c r="AM37" s="180"/>
      <c r="AN37" s="180"/>
      <c r="AO37" s="180"/>
    </row>
    <row r="38" ht="22.5" customHeight="1">
      <c r="A38" s="83">
        <v>32.0</v>
      </c>
      <c r="B38" s="199">
        <v>2.354802090017E12</v>
      </c>
      <c r="C38" s="200" t="s">
        <v>722</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t="s">
        <v>33</v>
      </c>
      <c r="AD43" s="87"/>
      <c r="AE43" s="87"/>
      <c r="AF43" s="87"/>
      <c r="AG43" s="87"/>
      <c r="AH43" s="87"/>
      <c r="AI43" s="87"/>
      <c r="AJ43" s="90">
        <f t="shared" si="6"/>
        <v>0</v>
      </c>
      <c r="AK43" s="9">
        <f t="shared" si="7"/>
        <v>1</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164" t="s">
        <v>33</v>
      </c>
      <c r="Z44" s="87"/>
      <c r="AA44" s="87"/>
      <c r="AB44" s="164"/>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164" t="s">
        <v>33</v>
      </c>
      <c r="AD45" s="87"/>
      <c r="AE45" s="87"/>
      <c r="AF45" s="87"/>
      <c r="AG45" s="87"/>
      <c r="AH45" s="87"/>
      <c r="AI45" s="87"/>
      <c r="AJ45" s="90">
        <f t="shared" si="6"/>
        <v>0</v>
      </c>
      <c r="AK45" s="9">
        <f t="shared" si="7"/>
        <v>1</v>
      </c>
      <c r="AL45" s="9">
        <f t="shared" si="8"/>
        <v>0</v>
      </c>
      <c r="AM45" s="78"/>
      <c r="AN45" s="78"/>
      <c r="AO45" s="78"/>
    </row>
    <row r="46" ht="22.5" customHeight="1">
      <c r="A46" s="83">
        <v>40.0</v>
      </c>
      <c r="B46" s="199">
        <v>2.35520225045E11</v>
      </c>
      <c r="C46" s="200" t="s">
        <v>730</v>
      </c>
      <c r="D46" s="201" t="s">
        <v>204</v>
      </c>
      <c r="E46" s="87"/>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8</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164" t="s">
        <v>33</v>
      </c>
      <c r="AC7" s="164" t="s">
        <v>33</v>
      </c>
      <c r="AD7" s="87"/>
      <c r="AE7" s="87"/>
      <c r="AF7" s="87"/>
      <c r="AG7" s="87"/>
      <c r="AH7" s="87"/>
      <c r="AI7" s="87"/>
      <c r="AJ7" s="90"/>
      <c r="AK7" s="9">
        <f t="shared" ref="AK7:AK19" si="3">COUNTIF(F7:AJ7,"P")+2*COUNTIF(F7:AJ7,"2P")+COUNTIF(F7:AJ7,"TP")+COUNTIF(F7:AJ7,"PT")+COUNTIF(F7:AJ7,"PK")+COUNTIF(F7:AJ7,"KP")+2*COUNTIF(F7:AJ7,"P2")</f>
        <v>2</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164" t="s">
        <v>33</v>
      </c>
      <c r="AD9" s="87"/>
      <c r="AE9" s="87"/>
      <c r="AF9" s="87"/>
      <c r="AG9" s="87"/>
      <c r="AH9" s="87"/>
      <c r="AI9" s="87"/>
      <c r="AJ9" s="90"/>
      <c r="AK9" s="9">
        <f t="shared" si="3"/>
        <v>1</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164" t="s">
        <v>33</v>
      </c>
      <c r="AA10" s="87"/>
      <c r="AB10" s="164"/>
      <c r="AC10" s="87"/>
      <c r="AD10" s="87"/>
      <c r="AE10" s="87"/>
      <c r="AF10" s="87"/>
      <c r="AG10" s="87"/>
      <c r="AH10" s="87"/>
      <c r="AI10" s="87"/>
      <c r="AJ10" s="90"/>
      <c r="AK10" s="9">
        <f t="shared" si="3"/>
        <v>1</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164" t="s">
        <v>33</v>
      </c>
      <c r="AD11" s="87"/>
      <c r="AE11" s="87"/>
      <c r="AF11" s="87"/>
      <c r="AG11" s="87"/>
      <c r="AH11" s="87"/>
      <c r="AI11" s="87"/>
      <c r="AJ11" s="90"/>
      <c r="AK11" s="9">
        <f t="shared" si="3"/>
        <v>1</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87"/>
      <c r="H13" s="87"/>
      <c r="I13" s="87"/>
      <c r="J13" s="87"/>
      <c r="K13" s="87"/>
      <c r="L13" s="87"/>
      <c r="M13" s="87"/>
      <c r="N13" s="87"/>
      <c r="O13" s="87"/>
      <c r="P13" s="87"/>
      <c r="Q13" s="87"/>
      <c r="R13" s="87"/>
      <c r="S13" s="87"/>
      <c r="T13" s="87"/>
      <c r="U13" s="87"/>
      <c r="V13" s="87"/>
      <c r="W13" s="87"/>
      <c r="X13" s="87"/>
      <c r="Y13" s="87"/>
      <c r="Z13" s="164" t="s">
        <v>33</v>
      </c>
      <c r="AA13" s="87"/>
      <c r="AB13" s="164" t="s">
        <v>33</v>
      </c>
      <c r="AC13" s="164" t="s">
        <v>33</v>
      </c>
      <c r="AD13" s="87"/>
      <c r="AE13" s="87"/>
      <c r="AF13" s="87"/>
      <c r="AG13" s="87"/>
      <c r="AH13" s="87"/>
      <c r="AI13" s="87"/>
      <c r="AJ13" s="90"/>
      <c r="AK13" s="9">
        <f t="shared" si="3"/>
        <v>3</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t="s">
        <v>33</v>
      </c>
      <c r="AC19" s="87"/>
      <c r="AD19" s="87"/>
      <c r="AE19" s="87"/>
      <c r="AF19" s="87"/>
      <c r="AG19" s="87"/>
      <c r="AH19" s="87"/>
      <c r="AI19" s="87"/>
      <c r="AJ19" s="90"/>
      <c r="AK19" s="9">
        <f t="shared" si="3"/>
        <v>1</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87"/>
      <c r="H25" s="87"/>
      <c r="I25" s="87"/>
      <c r="J25" s="87"/>
      <c r="K25" s="87"/>
      <c r="L25" s="87"/>
      <c r="M25" s="87"/>
      <c r="N25" s="164"/>
      <c r="O25" s="87"/>
      <c r="P25" s="87"/>
      <c r="Q25" s="87"/>
      <c r="R25" s="87"/>
      <c r="S25" s="87"/>
      <c r="T25" s="87"/>
      <c r="U25" s="87"/>
      <c r="V25" s="87"/>
      <c r="W25" s="87"/>
      <c r="X25" s="87"/>
      <c r="Y25" s="87"/>
      <c r="Z25" s="164" t="s">
        <v>33</v>
      </c>
      <c r="AA25" s="87"/>
      <c r="AB25" s="164" t="s">
        <v>33</v>
      </c>
      <c r="AC25" s="164" t="s">
        <v>33</v>
      </c>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164" t="s">
        <v>33</v>
      </c>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164" t="s">
        <v>33</v>
      </c>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87"/>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87"/>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9</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t="s">
        <v>33</v>
      </c>
      <c r="AG8" s="87"/>
      <c r="AH8" s="87"/>
      <c r="AI8" s="87"/>
      <c r="AJ8" s="90">
        <f t="shared" si="3"/>
        <v>0</v>
      </c>
      <c r="AK8" s="9">
        <f t="shared" si="4"/>
        <v>1</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t="s">
        <v>33</v>
      </c>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t="s">
        <v>33</v>
      </c>
      <c r="AH48" s="87"/>
      <c r="AI48" s="87"/>
      <c r="AJ48" s="90">
        <f t="shared" si="6"/>
        <v>0</v>
      </c>
      <c r="AK48" s="9">
        <f t="shared" si="7"/>
        <v>1</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2</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2.35520225005E11</v>
      </c>
      <c r="C7" s="197" t="s">
        <v>84</v>
      </c>
      <c r="D7" s="198" t="s">
        <v>47</v>
      </c>
      <c r="E7" s="87"/>
      <c r="F7" s="87"/>
      <c r="G7" s="16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t="s">
        <v>33</v>
      </c>
      <c r="Y8" s="164" t="s">
        <v>33</v>
      </c>
      <c r="Z8" s="87"/>
      <c r="AA8" s="87"/>
      <c r="AB8" s="87"/>
      <c r="AC8" s="87"/>
      <c r="AD8" s="87"/>
      <c r="AE8" s="164" t="s">
        <v>33</v>
      </c>
      <c r="AF8" s="164" t="s">
        <v>33</v>
      </c>
      <c r="AG8" s="164" t="s">
        <v>33</v>
      </c>
      <c r="AH8" s="87"/>
      <c r="AI8" s="87"/>
      <c r="AJ8" s="90">
        <f t="shared" si="3"/>
        <v>0</v>
      </c>
      <c r="AK8" s="9">
        <f t="shared" si="4"/>
        <v>5</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t="s">
        <v>33</v>
      </c>
      <c r="Y9" s="164" t="s">
        <v>33</v>
      </c>
      <c r="Z9" s="87"/>
      <c r="AA9" s="87"/>
      <c r="AB9" s="87"/>
      <c r="AC9" s="87"/>
      <c r="AD9" s="87"/>
      <c r="AE9" s="164" t="s">
        <v>33</v>
      </c>
      <c r="AF9" s="164" t="s">
        <v>33</v>
      </c>
      <c r="AG9" s="164" t="s">
        <v>33</v>
      </c>
      <c r="AH9" s="87"/>
      <c r="AI9" s="87"/>
      <c r="AJ9" s="90">
        <f t="shared" si="3"/>
        <v>0</v>
      </c>
      <c r="AK9" s="9">
        <f t="shared" si="4"/>
        <v>5</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t="s">
        <v>33</v>
      </c>
      <c r="Y22" s="164" t="s">
        <v>33</v>
      </c>
      <c r="Z22" s="87"/>
      <c r="AA22" s="87"/>
      <c r="AB22" s="87"/>
      <c r="AC22" s="87"/>
      <c r="AD22" s="87"/>
      <c r="AE22" s="164" t="s">
        <v>33</v>
      </c>
      <c r="AF22" s="164" t="s">
        <v>33</v>
      </c>
      <c r="AG22" s="164" t="s">
        <v>33</v>
      </c>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t="s">
        <v>33</v>
      </c>
      <c r="Y23" s="164" t="s">
        <v>33</v>
      </c>
      <c r="Z23" s="87"/>
      <c r="AA23" s="87"/>
      <c r="AB23" s="87"/>
      <c r="AC23" s="87"/>
      <c r="AD23" s="87"/>
      <c r="AE23" s="164" t="s">
        <v>33</v>
      </c>
      <c r="AF23" s="164" t="s">
        <v>33</v>
      </c>
      <c r="AG23" s="164" t="s">
        <v>33</v>
      </c>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t="s">
        <v>33</v>
      </c>
      <c r="Y24" s="164" t="s">
        <v>33</v>
      </c>
      <c r="Z24" s="87"/>
      <c r="AA24" s="87"/>
      <c r="AB24" s="87"/>
      <c r="AC24" s="87"/>
      <c r="AD24" s="87"/>
      <c r="AE24" s="164" t="s">
        <v>33</v>
      </c>
      <c r="AF24" s="164" t="s">
        <v>33</v>
      </c>
      <c r="AG24" s="164" t="s">
        <v>33</v>
      </c>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t="s">
        <v>33</v>
      </c>
      <c r="Y26" s="164" t="s">
        <v>33</v>
      </c>
      <c r="Z26" s="87"/>
      <c r="AA26" s="87"/>
      <c r="AB26" s="87"/>
      <c r="AC26" s="87"/>
      <c r="AD26" s="87"/>
      <c r="AE26" s="164" t="s">
        <v>33</v>
      </c>
      <c r="AF26" s="164" t="s">
        <v>33</v>
      </c>
      <c r="AG26" s="164" t="s">
        <v>33</v>
      </c>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t="s">
        <v>33</v>
      </c>
      <c r="Y28" s="164" t="s">
        <v>33</v>
      </c>
      <c r="Z28" s="87"/>
      <c r="AA28" s="87"/>
      <c r="AB28" s="87"/>
      <c r="AC28" s="87"/>
      <c r="AD28" s="87"/>
      <c r="AE28" s="164" t="s">
        <v>33</v>
      </c>
      <c r="AF28" s="164" t="s">
        <v>33</v>
      </c>
      <c r="AG28" s="164" t="s">
        <v>33</v>
      </c>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t="s">
        <v>33</v>
      </c>
      <c r="Y33" s="164" t="s">
        <v>33</v>
      </c>
      <c r="Z33" s="87"/>
      <c r="AA33" s="87"/>
      <c r="AB33" s="87"/>
      <c r="AC33" s="87"/>
      <c r="AD33" s="87"/>
      <c r="AE33" s="164" t="s">
        <v>33</v>
      </c>
      <c r="AF33" s="164" t="s">
        <v>33</v>
      </c>
      <c r="AG33" s="164" t="s">
        <v>33</v>
      </c>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t="s">
        <v>33</v>
      </c>
      <c r="Y34" s="164" t="s">
        <v>33</v>
      </c>
      <c r="Z34" s="87"/>
      <c r="AA34" s="87"/>
      <c r="AB34" s="87"/>
      <c r="AC34" s="87"/>
      <c r="AD34" s="87"/>
      <c r="AE34" s="164" t="s">
        <v>33</v>
      </c>
      <c r="AF34" s="164" t="s">
        <v>33</v>
      </c>
      <c r="AG34" s="164" t="s">
        <v>33</v>
      </c>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t="s">
        <v>33</v>
      </c>
      <c r="Y38" s="164" t="s">
        <v>33</v>
      </c>
      <c r="Z38" s="87"/>
      <c r="AA38" s="87"/>
      <c r="AB38" s="87"/>
      <c r="AC38" s="87"/>
      <c r="AD38" s="87"/>
      <c r="AE38" s="164" t="s">
        <v>33</v>
      </c>
      <c r="AF38" s="164" t="s">
        <v>33</v>
      </c>
      <c r="AG38" s="164" t="s">
        <v>33</v>
      </c>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5</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998</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15</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87"/>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87"/>
      <c r="F38" s="87"/>
      <c r="G38" s="87"/>
      <c r="H38" s="87"/>
      <c r="I38" s="87"/>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87"/>
      <c r="I43" s="87"/>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87"/>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t="s">
        <v>33</v>
      </c>
      <c r="Z10" s="164" t="s">
        <v>33</v>
      </c>
      <c r="AA10" s="164" t="s">
        <v>33</v>
      </c>
      <c r="AB10" s="87"/>
      <c r="AC10" s="87"/>
      <c r="AD10" s="87"/>
      <c r="AE10" s="87"/>
      <c r="AF10" s="87"/>
      <c r="AG10" s="87"/>
      <c r="AH10" s="87"/>
      <c r="AI10" s="87"/>
      <c r="AJ10" s="90"/>
      <c r="AK10" s="9">
        <f t="shared" si="3"/>
        <v>3</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164" t="s">
        <v>33</v>
      </c>
      <c r="AB12" s="87"/>
      <c r="AC12" s="87"/>
      <c r="AD12" s="87"/>
      <c r="AE12" s="87"/>
      <c r="AF12" s="87"/>
      <c r="AG12" s="87"/>
      <c r="AH12" s="87"/>
      <c r="AI12" s="87"/>
      <c r="AJ12" s="90"/>
      <c r="AK12" s="9">
        <f t="shared" si="3"/>
        <v>1</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t="s">
        <v>33</v>
      </c>
      <c r="Z13" s="164" t="s">
        <v>33</v>
      </c>
      <c r="AA13" s="87"/>
      <c r="AB13" s="87"/>
      <c r="AC13" s="87"/>
      <c r="AD13" s="87"/>
      <c r="AE13" s="164" t="s">
        <v>33</v>
      </c>
      <c r="AF13" s="164" t="s">
        <v>33</v>
      </c>
      <c r="AG13" s="87"/>
      <c r="AH13" s="87"/>
      <c r="AI13" s="87"/>
      <c r="AJ13" s="90"/>
      <c r="AK13" s="9">
        <f t="shared" si="3"/>
        <v>4</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359</v>
      </c>
      <c r="D21" s="163" t="s">
        <v>164</v>
      </c>
      <c r="E21" s="87"/>
      <c r="F21" s="164"/>
      <c r="G21" s="87"/>
      <c r="H21" s="164"/>
      <c r="I21" s="164"/>
      <c r="J21" s="87"/>
      <c r="K21" s="87"/>
      <c r="L21" s="164"/>
      <c r="M21" s="164"/>
      <c r="N21" s="87"/>
      <c r="O21" s="164"/>
      <c r="P21" s="164"/>
      <c r="Q21" s="87"/>
      <c r="R21" s="87"/>
      <c r="S21" s="164"/>
      <c r="T21" s="164"/>
      <c r="U21" s="87"/>
      <c r="V21" s="164"/>
      <c r="W21" s="164"/>
      <c r="X21" s="87"/>
      <c r="Y21" s="164" t="s">
        <v>33</v>
      </c>
      <c r="Z21" s="164" t="s">
        <v>33</v>
      </c>
      <c r="AA21" s="87"/>
      <c r="AB21" s="87"/>
      <c r="AC21" s="87"/>
      <c r="AD21" s="87"/>
      <c r="AE21" s="87"/>
      <c r="AF21" s="87"/>
      <c r="AG21" s="164" t="s">
        <v>33</v>
      </c>
      <c r="AH21" s="87"/>
      <c r="AI21" s="87"/>
      <c r="AJ21" s="90"/>
      <c r="AK21" s="9">
        <f t="shared" si="3"/>
        <v>3</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87"/>
      <c r="I27" s="87"/>
      <c r="J27" s="87"/>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t="s">
        <v>33</v>
      </c>
      <c r="AE32" s="87"/>
      <c r="AF32" s="87"/>
      <c r="AG32" s="87"/>
      <c r="AH32" s="87"/>
      <c r="AI32" s="87"/>
      <c r="AJ32" s="90"/>
      <c r="AK32" s="9">
        <f t="shared" si="3"/>
        <v>1</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t="s">
        <v>33</v>
      </c>
      <c r="AE35" s="87"/>
      <c r="AF35" s="87"/>
      <c r="AG35" s="87"/>
      <c r="AH35" s="87"/>
      <c r="AI35" s="87"/>
      <c r="AJ35" s="90"/>
      <c r="AK35" s="9">
        <f t="shared" si="3"/>
        <v>1</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t="s">
        <v>33</v>
      </c>
      <c r="AE39" s="87"/>
      <c r="AF39" s="87"/>
      <c r="AG39" s="87"/>
      <c r="AH39" s="87"/>
      <c r="AI39" s="87"/>
      <c r="AJ39" s="90"/>
      <c r="AK39" s="9">
        <f t="shared" si="3"/>
        <v>1</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14</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