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TQW21.3.Q7" sheetId="12" r:id="rId15"/>
    <sheet state="visible" name="CĐT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2"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qHR6fDH9oe7alD+6spreyozUWNR1p6nSJswFLhQQlYg="/>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<sst xmlns="http://schemas.openxmlformats.org/spreadsheetml/2006/main" count="1910" uniqueCount="803">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</sst>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0" fillId="0" fontId="37" numFmtId="0" xfId="0" applyFont="1"/>
    <xf borderId="4" fillId="0" fontId="14" numFmtId="0" xfId="0" applyAlignment="1" applyBorder="1" applyFont="1">
      <alignment readingOrder="0"/>
    </xf>
    <xf borderId="12" fillId="3" fontId="38" numFmtId="0" xfId="0" applyAlignment="1" applyBorder="1" applyFont="1">
      <alignment horizontal="center" vertical="center"/>
    </xf>
    <xf borderId="12" fillId="3" fontId="38"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center" shrinkToFit="0" vertical="center" wrapText="1"/>
    </xf>
    <xf borderId="0" fillId="0" fontId="40"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1" numFmtId="0" xfId="0" applyAlignment="1" applyBorder="1" applyFont="1">
      <alignment horizontal="center" vertical="center"/>
    </xf>
    <xf borderId="23" fillId="0" fontId="41" numFmtId="0" xfId="0" applyAlignment="1" applyBorder="1" applyFont="1">
      <alignment horizontal="left" vertical="center"/>
    </xf>
    <xf borderId="28" fillId="0" fontId="4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2"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3" numFmtId="0" xfId="0" applyAlignment="1" applyBorder="1" applyFont="1">
      <alignment horizontal="center" readingOrder="0" vertical="center"/>
    </xf>
    <xf borderId="4" fillId="0" fontId="44" numFmtId="0" xfId="0" applyAlignment="1" applyBorder="1" applyFont="1">
      <alignment horizontal="center" shrinkToFit="0" vertical="center" wrapText="1"/>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46" numFmtId="0" xfId="0" applyAlignment="1" applyBorder="1" applyFont="1">
      <alignment horizontal="left" vertical="center"/>
    </xf>
    <xf borderId="4" fillId="3" fontId="47" numFmtId="0" xfId="0" applyAlignment="1" applyBorder="1" applyFont="1">
      <alignment horizontal="center" vertical="center"/>
    </xf>
    <xf borderId="4" fillId="8" fontId="47" numFmtId="0" xfId="0" applyAlignment="1" applyBorder="1" applyFont="1">
      <alignment horizontal="center" vertical="center"/>
    </xf>
    <xf borderId="4" fillId="0" fontId="48" numFmtId="0" xfId="0" applyBorder="1" applyFont="1"/>
    <xf borderId="4" fillId="0" fontId="49" numFmtId="0" xfId="0" applyAlignment="1" applyBorder="1" applyFont="1">
      <alignment horizontal="center" vertical="center"/>
    </xf>
    <xf borderId="0" fillId="0" fontId="49" numFmtId="0" xfId="0" applyAlignment="1" applyFont="1">
      <alignment vertical="center"/>
    </xf>
    <xf borderId="0" fillId="0" fontId="49" numFmtId="0" xfId="0" applyAlignment="1" applyFont="1">
      <alignment horizontal="center" vertical="center"/>
    </xf>
    <xf borderId="0" fillId="0" fontId="49" numFmtId="0" xfId="0" applyAlignment="1" applyFont="1">
      <alignment horizontal="center"/>
    </xf>
    <xf borderId="4" fillId="0" fontId="50" numFmtId="0" xfId="0" applyAlignment="1" applyBorder="1" applyFont="1">
      <alignment horizontal="center" readingOrder="0" vertical="center"/>
    </xf>
    <xf borderId="0" fillId="0" fontId="51" numFmtId="0" xfId="0" applyFont="1"/>
    <xf borderId="0" fillId="0" fontId="30" numFmtId="0" xfId="0" applyAlignment="1" applyFont="1">
      <alignment horizontal="center" readingOrder="0" vertical="center"/>
    </xf>
    <xf borderId="4" fillId="0" fontId="41" numFmtId="0" xfId="0" applyAlignment="1" applyBorder="1" applyFont="1">
      <alignment horizontal="center" readingOrder="0" vertical="center"/>
    </xf>
    <xf borderId="6" fillId="0" fontId="41" numFmtId="0" xfId="0" applyAlignment="1" applyBorder="1" applyFont="1">
      <alignment horizontal="left" readingOrder="0" vertical="center"/>
    </xf>
    <xf borderId="7" fillId="0" fontId="41" numFmtId="0" xfId="0" applyAlignment="1" applyBorder="1" applyFont="1">
      <alignment horizontal="left" readingOrder="0" vertical="center"/>
    </xf>
    <xf borderId="26" fillId="0" fontId="41" numFmtId="0" xfId="0" applyAlignment="1" applyBorder="1" applyFont="1">
      <alignment horizontal="center" readingOrder="0" vertical="center"/>
    </xf>
    <xf borderId="23" fillId="0" fontId="41" numFmtId="0" xfId="0" applyAlignment="1" applyBorder="1" applyFont="1">
      <alignment horizontal="left" readingOrder="0" vertical="center"/>
    </xf>
    <xf borderId="28" fillId="0" fontId="41"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4" numFmtId="1" xfId="0" applyAlignment="1" applyBorder="1" applyFont="1" applyNumberFormat="1">
      <alignment horizontal="center" vertical="center"/>
    </xf>
    <xf borderId="29" fillId="3" fontId="44" numFmtId="0" xfId="0" applyAlignment="1" applyBorder="1" applyFont="1">
      <alignment horizontal="left" vertical="center"/>
    </xf>
    <xf borderId="30" fillId="3" fontId="52" numFmtId="0" xfId="0" applyAlignment="1" applyBorder="1" applyFont="1">
      <alignment horizontal="left" vertical="center"/>
    </xf>
    <xf borderId="4" fillId="3" fontId="47" numFmtId="0" xfId="0" applyAlignment="1" applyBorder="1" applyFont="1">
      <alignment horizontal="center" readingOrder="0" vertical="center"/>
    </xf>
    <xf borderId="4" fillId="8" fontId="47"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0"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1" numFmtId="0" xfId="0" applyAlignment="1" applyBorder="1" applyFont="1">
      <alignment horizontal="center" vertical="center"/>
    </xf>
    <xf borderId="6" fillId="0" fontId="41" numFmtId="0" xfId="0" applyAlignment="1" applyBorder="1" applyFont="1">
      <alignment horizontal="left" vertical="center"/>
    </xf>
    <xf borderId="7" fillId="0" fontId="41"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1" t="s">
        <v>366</v>
      </c>
      <c r="D7" s="122"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1" t="s">
        <v>367</v>
      </c>
      <c r="D8" s="122"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1" t="s">
        <v>368</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1" t="s">
        <v>369</v>
      </c>
      <c r="D10" s="122"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1" t="s">
        <v>370</v>
      </c>
      <c r="D11" s="122"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1" t="s">
        <v>371</v>
      </c>
      <c r="D12" s="122"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1" t="s">
        <v>372</v>
      </c>
      <c r="D13" s="122"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1" t="s">
        <v>374</v>
      </c>
      <c r="D14" s="122"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1" t="s">
        <v>375</v>
      </c>
      <c r="D15" s="122"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1" t="s">
        <v>337</v>
      </c>
      <c r="D16" s="122"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1" t="s">
        <v>376</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1" t="s">
        <v>377</v>
      </c>
      <c r="D18" s="122"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1" t="s">
        <v>378</v>
      </c>
      <c r="D19" s="122"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1" t="s">
        <v>379</v>
      </c>
      <c r="D20" s="122"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1" t="s">
        <v>380</v>
      </c>
      <c r="D21" s="122"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1" t="s">
        <v>381</v>
      </c>
      <c r="D22" s="122"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1" t="s">
        <v>382</v>
      </c>
      <c r="D23" s="122" t="s">
        <v>148</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1" t="s">
        <v>383</v>
      </c>
      <c r="D24" s="122"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1" t="s">
        <v>384</v>
      </c>
      <c r="D25" s="122" t="s">
        <v>385</v>
      </c>
      <c r="E25" s="85"/>
      <c r="F25" s="85"/>
      <c r="G25" s="85"/>
      <c r="H25" s="86"/>
      <c r="I25" s="86"/>
      <c r="J25" s="86"/>
      <c r="K25" s="85"/>
      <c r="L25" s="85"/>
      <c r="M25" s="85"/>
      <c r="N25" s="86"/>
      <c r="O25" s="85"/>
      <c r="P25" s="87"/>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1" t="s">
        <v>386</v>
      </c>
      <c r="D26" s="122"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1" t="s">
        <v>387</v>
      </c>
      <c r="D27" s="122" t="s">
        <v>388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1" t="s">
        <v>268</v>
      </c>
      <c r="D28" s="122"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1" t="s">
        <v>389</v>
      </c>
      <c r="D29" s="122"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1" t="s">
        <v>391</v>
      </c>
      <c r="D30" s="122"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1" t="s">
        <v>393</v>
      </c>
      <c r="D31" s="122"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1" t="s">
        <v>394</v>
      </c>
      <c r="D32" s="122"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1" t="s">
        <v>395</v>
      </c>
      <c r="D33" s="122"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1" t="s">
        <v>396</v>
      </c>
      <c r="D34" s="122"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1" t="s">
        <v>397</v>
      </c>
      <c r="D35" s="122"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1" t="s">
        <v>399</v>
      </c>
      <c r="D36" s="122" t="s">
        <v>400</v>
      </c>
      <c r="E36" s="85"/>
      <c r="F36" s="85"/>
      <c r="G36" s="85"/>
      <c r="H36" s="85"/>
      <c r="I36" s="86"/>
      <c r="J36" s="85"/>
      <c r="K36" s="85"/>
      <c r="L36" s="85"/>
      <c r="M36" s="86"/>
      <c r="N36" s="85"/>
      <c r="O36" s="86"/>
      <c r="P36" s="87"/>
      <c r="Q36" s="85"/>
      <c r="R36" s="86"/>
      <c r="S36" s="85"/>
      <c r="T36" s="85"/>
      <c r="U36" s="85"/>
      <c r="V36" s="85"/>
      <c r="W36" s="85"/>
      <c r="X36" s="85"/>
      <c r="Y36" s="86"/>
      <c r="Z36" s="85"/>
      <c r="AA36" s="85"/>
      <c r="AB36" s="85"/>
      <c r="AC36" s="86"/>
      <c r="AD36" s="85"/>
      <c r="AE36" s="85"/>
      <c r="AF36" s="86"/>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1"/>
      <c r="D37" s="12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1"/>
      <c r="D38" s="12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c r="I7" s="85"/>
      <c r="J7" s="85"/>
      <c r="K7" s="85"/>
      <c r="L7" s="86"/>
      <c r="M7" s="86"/>
      <c r="N7" s="85"/>
      <c r="O7" s="85"/>
      <c r="P7" s="87"/>
      <c r="Q7" s="85"/>
      <c r="R7" s="86"/>
      <c r="S7" s="86"/>
      <c r="T7" s="88"/>
      <c r="U7" s="86"/>
      <c r="V7" s="134"/>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t="s">
        <v>53</v>
      </c>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5"/>
      <c r="L11" s="85"/>
      <c r="M11" s="85"/>
      <c r="N11" s="86"/>
      <c r="O11" s="85"/>
      <c r="P11" s="90"/>
      <c r="Q11" s="85"/>
      <c r="R11" s="86"/>
      <c r="S11" s="86"/>
      <c r="T11" s="88"/>
      <c r="U11" s="85"/>
      <c r="V11" s="88"/>
      <c r="W11" s="86" t="s">
        <v>53</v>
      </c>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5">
        <v>10.0</v>
      </c>
      <c r="B16" s="136">
        <v>2.254802150021E12</v>
      </c>
      <c r="C16" s="137" t="s">
        <v>412</v>
      </c>
      <c r="D16" s="138" t="s">
        <v>311</v>
      </c>
      <c r="E16" s="139"/>
      <c r="F16" s="139"/>
      <c r="G16" s="139"/>
      <c r="H16" s="139"/>
      <c r="I16" s="139"/>
      <c r="J16" s="139"/>
      <c r="K16" s="139"/>
      <c r="L16" s="139"/>
      <c r="M16" s="139"/>
      <c r="N16" s="139"/>
      <c r="O16" s="139"/>
      <c r="P16" s="140"/>
      <c r="Q16" s="139"/>
      <c r="R16" s="139"/>
      <c r="S16" s="139"/>
      <c r="T16" s="141"/>
      <c r="U16" s="139"/>
      <c r="V16" s="141"/>
      <c r="W16" s="139"/>
      <c r="X16" s="139"/>
      <c r="Y16" s="139"/>
      <c r="Z16" s="139"/>
      <c r="AA16" s="139"/>
      <c r="AB16" s="139"/>
      <c r="AC16" s="139"/>
      <c r="AD16" s="139"/>
      <c r="AE16" s="139"/>
      <c r="AF16" s="139"/>
      <c r="AG16" s="139"/>
      <c r="AH16" s="139"/>
      <c r="AI16" s="139"/>
      <c r="AJ16" s="142">
        <f t="shared" si="3"/>
        <v>0</v>
      </c>
      <c r="AK16" s="142">
        <f t="shared" si="4"/>
        <v>0</v>
      </c>
      <c r="AL16" s="142">
        <f t="shared" si="5"/>
        <v>0</v>
      </c>
      <c r="AM16" s="143"/>
      <c r="AN16" s="143"/>
      <c r="AO16" s="144"/>
      <c r="AP16" s="145"/>
      <c r="AQ16" s="145"/>
      <c r="AR16" s="145"/>
      <c r="AS16" s="145"/>
      <c r="AT16" s="145"/>
      <c r="AU16" s="145"/>
      <c r="AV16" s="145"/>
      <c r="AW16" s="145"/>
      <c r="AX16" s="145"/>
      <c r="AY16" s="145"/>
      <c r="AZ16" s="145"/>
      <c r="BA16" s="145"/>
      <c r="BB16" s="145"/>
      <c r="BC16" s="145"/>
      <c r="BD16" s="145"/>
      <c r="BE16" s="145"/>
      <c r="BF16" s="145"/>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6"/>
      <c r="W20" s="86" t="s">
        <v>54</v>
      </c>
      <c r="X20" s="85"/>
      <c r="Y20" s="86"/>
      <c r="Z20" s="85"/>
      <c r="AA20" s="85"/>
      <c r="AB20" s="85"/>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1" t="s">
        <v>423</v>
      </c>
      <c r="D24" s="129" t="s">
        <v>112</v>
      </c>
      <c r="E24" s="85"/>
      <c r="F24" s="85"/>
      <c r="G24" s="86"/>
      <c r="H24" s="85"/>
      <c r="I24" s="86"/>
      <c r="J24" s="86"/>
      <c r="K24" s="85"/>
      <c r="L24" s="86"/>
      <c r="M24" s="86"/>
      <c r="N24" s="85"/>
      <c r="O24" s="86"/>
      <c r="P24" s="87"/>
      <c r="Q24" s="86"/>
      <c r="R24" s="85"/>
      <c r="S24" s="86"/>
      <c r="T24" s="85"/>
      <c r="U24" s="85"/>
      <c r="V24" s="86"/>
      <c r="W24" s="86" t="s">
        <v>53</v>
      </c>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c r="I25" s="86"/>
      <c r="J25" s="86"/>
      <c r="K25" s="85"/>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7"/>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5</v>
      </c>
      <c r="AL32" s="89">
        <f t="shared" si="6"/>
        <v>1</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7"/>
    </row>
    <row r="235" ht="15.75" customHeight="1">
      <c r="P235" s="147"/>
    </row>
    <row r="236" ht="15.75" customHeight="1">
      <c r="P236" s="147"/>
    </row>
    <row r="237" ht="15.75" customHeight="1">
      <c r="P237" s="147"/>
    </row>
    <row r="238" ht="15.75" customHeight="1">
      <c r="P238" s="147"/>
    </row>
    <row r="239" ht="15.75" customHeight="1">
      <c r="P239" s="147"/>
    </row>
    <row r="240" ht="15.75" customHeight="1">
      <c r="P240" s="147"/>
    </row>
    <row r="241" ht="15.75" customHeight="1">
      <c r="P241" s="147"/>
    </row>
    <row r="242" ht="15.75" customHeight="1">
      <c r="P242" s="147"/>
    </row>
    <row r="243" ht="15.75" customHeight="1">
      <c r="P243" s="147"/>
    </row>
    <row r="244" ht="15.75" customHeight="1">
      <c r="P244" s="147"/>
    </row>
    <row r="245" ht="15.75" customHeight="1">
      <c r="P245" s="147"/>
    </row>
    <row r="246" ht="15.75" customHeight="1">
      <c r="P246" s="147"/>
    </row>
    <row r="247" ht="15.75" customHeight="1">
      <c r="P247" s="147"/>
    </row>
    <row r="248" ht="15.75" customHeight="1">
      <c r="P248" s="147"/>
    </row>
    <row r="249" ht="15.75" customHeight="1">
      <c r="P249" s="147"/>
    </row>
    <row r="250" ht="15.75" customHeight="1">
      <c r="P250" s="147"/>
    </row>
    <row r="251" ht="15.75" customHeight="1">
      <c r="P251" s="147"/>
    </row>
    <row r="252" ht="15.75" customHeight="1">
      <c r="P252" s="147"/>
    </row>
    <row r="253" ht="15.75" customHeight="1">
      <c r="P253" s="147"/>
    </row>
    <row r="254" ht="15.75" customHeight="1">
      <c r="P254" s="147"/>
    </row>
    <row r="255" ht="15.75" customHeight="1">
      <c r="P255" s="147"/>
    </row>
    <row r="256" ht="15.75" customHeight="1">
      <c r="P256" s="147"/>
    </row>
    <row r="257" ht="15.75" customHeight="1">
      <c r="P257" s="147"/>
    </row>
    <row r="258" ht="15.75" customHeight="1">
      <c r="P258" s="147"/>
    </row>
    <row r="259" ht="15.75" customHeight="1">
      <c r="P259" s="147"/>
    </row>
    <row r="260" ht="15.75" customHeight="1">
      <c r="P260" s="147"/>
    </row>
    <row r="261" ht="15.75" customHeight="1">
      <c r="P261" s="147"/>
    </row>
    <row r="262" ht="15.75" customHeight="1">
      <c r="P262" s="147"/>
    </row>
    <row r="263" ht="15.75" customHeight="1">
      <c r="P263" s="147"/>
    </row>
    <row r="264" ht="15.75" customHeight="1">
      <c r="P264" s="147"/>
    </row>
    <row r="265" ht="15.75" customHeight="1">
      <c r="P265" s="147"/>
    </row>
    <row r="266" ht="15.75" customHeight="1">
      <c r="P266" s="147"/>
    </row>
    <row r="267" ht="15.75" customHeight="1">
      <c r="P267" s="147"/>
    </row>
    <row r="268" ht="15.75" customHeight="1">
      <c r="P268" s="147"/>
    </row>
    <row r="269" ht="15.75" customHeight="1">
      <c r="P269" s="147"/>
    </row>
    <row r="270" ht="15.75" customHeight="1">
      <c r="P270" s="147"/>
    </row>
    <row r="271" ht="15.75" customHeight="1">
      <c r="P271" s="147"/>
    </row>
    <row r="272" ht="15.75" customHeight="1">
      <c r="P272" s="147"/>
    </row>
    <row r="273" ht="15.75" customHeight="1">
      <c r="P273" s="147"/>
    </row>
    <row r="274" ht="15.75" customHeight="1">
      <c r="P274" s="147"/>
    </row>
    <row r="275" ht="15.75" customHeight="1">
      <c r="P275" s="147"/>
    </row>
    <row r="276" ht="15.75" customHeight="1">
      <c r="P276" s="147"/>
    </row>
    <row r="277" ht="15.75" customHeight="1">
      <c r="P277" s="147"/>
    </row>
    <row r="278" ht="15.75" customHeight="1">
      <c r="P278" s="147"/>
    </row>
    <row r="279" ht="15.75" customHeight="1">
      <c r="P279" s="147"/>
    </row>
    <row r="280" ht="15.75" customHeight="1">
      <c r="P280" s="147"/>
    </row>
    <row r="281" ht="15.75" customHeight="1">
      <c r="P281" s="147"/>
    </row>
    <row r="282" ht="15.75" customHeight="1">
      <c r="P282" s="147"/>
    </row>
    <row r="283" ht="15.75" customHeight="1">
      <c r="P283" s="147"/>
    </row>
    <row r="284" ht="15.75" customHeight="1">
      <c r="P284" s="147"/>
    </row>
    <row r="285" ht="15.75" customHeight="1">
      <c r="P285" s="147"/>
    </row>
    <row r="286" ht="15.75" customHeight="1">
      <c r="P286" s="147"/>
    </row>
    <row r="287" ht="15.75" customHeight="1">
      <c r="P287" s="147"/>
    </row>
    <row r="288" ht="15.75" customHeight="1">
      <c r="P288" s="147"/>
    </row>
    <row r="289" ht="15.75" customHeight="1">
      <c r="P289" s="147"/>
    </row>
    <row r="290" ht="15.75" customHeight="1">
      <c r="P290" s="147"/>
    </row>
    <row r="291" ht="15.75" customHeight="1">
      <c r="P291" s="147"/>
    </row>
    <row r="292" ht="15.75" customHeight="1">
      <c r="P292" s="147"/>
    </row>
    <row r="293" ht="15.75" customHeight="1">
      <c r="P293" s="147"/>
    </row>
    <row r="294" ht="15.75" customHeight="1">
      <c r="P294" s="147"/>
    </row>
    <row r="295" ht="15.75" customHeight="1">
      <c r="P295" s="147"/>
    </row>
    <row r="296" ht="15.75" customHeight="1">
      <c r="P296" s="147"/>
    </row>
    <row r="297" ht="15.75" customHeight="1">
      <c r="P297" s="147"/>
    </row>
    <row r="298" ht="15.75" customHeight="1">
      <c r="P298" s="147"/>
    </row>
    <row r="299" ht="15.75" customHeight="1">
      <c r="P299" s="147"/>
    </row>
    <row r="300" ht="15.75" customHeight="1">
      <c r="P300" s="147"/>
    </row>
    <row r="301" ht="15.75" customHeight="1">
      <c r="P301" s="147"/>
    </row>
    <row r="302" ht="15.75" customHeight="1">
      <c r="P302" s="147"/>
    </row>
    <row r="303" ht="15.75" customHeight="1">
      <c r="P303" s="147"/>
    </row>
    <row r="304" ht="15.75" customHeight="1">
      <c r="P304" s="147"/>
    </row>
    <row r="305" ht="15.75" customHeight="1">
      <c r="P305" s="147"/>
    </row>
    <row r="306" ht="15.75" customHeight="1">
      <c r="P306" s="147"/>
    </row>
    <row r="307" ht="15.75" customHeight="1">
      <c r="P307" s="147"/>
    </row>
    <row r="308" ht="15.75" customHeight="1">
      <c r="P308" s="147"/>
    </row>
    <row r="309" ht="15.75" customHeight="1">
      <c r="P309" s="147"/>
    </row>
    <row r="310" ht="15.75" customHeight="1">
      <c r="P310" s="147"/>
    </row>
    <row r="311" ht="15.75" customHeight="1">
      <c r="P311" s="147"/>
    </row>
    <row r="312" ht="15.75" customHeight="1">
      <c r="P312" s="147"/>
    </row>
    <row r="313" ht="15.75" customHeight="1">
      <c r="P313" s="147"/>
    </row>
    <row r="314" ht="15.75" customHeight="1">
      <c r="P314" s="147"/>
    </row>
    <row r="315" ht="15.75" customHeight="1">
      <c r="P315" s="147"/>
    </row>
    <row r="316" ht="15.75" customHeight="1">
      <c r="P316" s="147"/>
    </row>
    <row r="317" ht="15.75" customHeight="1">
      <c r="P317" s="147"/>
    </row>
    <row r="318" ht="15.75" customHeight="1">
      <c r="P318" s="147"/>
    </row>
    <row r="319" ht="15.75" customHeight="1">
      <c r="P319" s="147"/>
    </row>
    <row r="320" ht="15.75" customHeight="1">
      <c r="P320" s="147"/>
    </row>
    <row r="321" ht="15.75" customHeight="1">
      <c r="P321" s="147"/>
    </row>
    <row r="322" ht="15.75" customHeight="1">
      <c r="P322" s="147"/>
    </row>
    <row r="323" ht="15.75" customHeight="1">
      <c r="P323" s="147"/>
    </row>
    <row r="324" ht="15.75" customHeight="1">
      <c r="P324" s="147"/>
    </row>
    <row r="325" ht="15.75" customHeight="1">
      <c r="P325" s="147"/>
    </row>
    <row r="326" ht="15.75" customHeight="1">
      <c r="P326" s="147"/>
    </row>
    <row r="327" ht="15.75" customHeight="1">
      <c r="P327" s="147"/>
    </row>
    <row r="328" ht="15.75" customHeight="1">
      <c r="P328" s="147"/>
    </row>
    <row r="329" ht="15.75" customHeight="1">
      <c r="P329" s="147"/>
    </row>
    <row r="330" ht="15.75" customHeight="1">
      <c r="P330" s="147"/>
    </row>
    <row r="331" ht="15.75" customHeight="1">
      <c r="P331" s="147"/>
    </row>
    <row r="332" ht="15.75" customHeight="1">
      <c r="P332" s="147"/>
    </row>
    <row r="333" ht="15.75" customHeight="1">
      <c r="P333" s="147"/>
    </row>
    <row r="334" ht="15.75" customHeight="1">
      <c r="P334" s="147"/>
    </row>
    <row r="335" ht="15.75" customHeight="1">
      <c r="P335" s="147"/>
    </row>
    <row r="336" ht="15.75" customHeight="1">
      <c r="P336" s="147"/>
    </row>
    <row r="337" ht="15.75" customHeight="1">
      <c r="P337" s="147"/>
    </row>
    <row r="338" ht="15.75" customHeight="1">
      <c r="P338" s="147"/>
    </row>
    <row r="339" ht="15.75" customHeight="1">
      <c r="P339" s="147"/>
    </row>
    <row r="340" ht="15.75" customHeight="1">
      <c r="P340" s="147"/>
    </row>
    <row r="341" ht="15.75" customHeight="1">
      <c r="P341" s="147"/>
    </row>
    <row r="342" ht="15.75" customHeight="1">
      <c r="P342" s="147"/>
    </row>
    <row r="343" ht="15.75" customHeight="1">
      <c r="P343" s="147"/>
    </row>
    <row r="344" ht="15.75" customHeight="1">
      <c r="P344" s="147"/>
    </row>
    <row r="345" ht="15.75" customHeight="1">
      <c r="P345" s="147"/>
    </row>
    <row r="346" ht="15.75" customHeight="1">
      <c r="P346" s="147"/>
    </row>
    <row r="347" ht="15.75" customHeight="1">
      <c r="P347" s="147"/>
    </row>
    <row r="348" ht="15.75" customHeight="1">
      <c r="P348" s="147"/>
    </row>
    <row r="349" ht="15.75" customHeight="1">
      <c r="P349" s="147"/>
    </row>
    <row r="350" ht="15.75" customHeight="1">
      <c r="P350" s="147"/>
    </row>
    <row r="351" ht="15.75" customHeight="1">
      <c r="P351" s="147"/>
    </row>
    <row r="352" ht="15.75" customHeight="1">
      <c r="P352" s="147"/>
    </row>
    <row r="353" ht="15.75" customHeight="1">
      <c r="P353" s="147"/>
    </row>
    <row r="354" ht="15.75" customHeight="1">
      <c r="P354" s="147"/>
    </row>
    <row r="355" ht="15.75" customHeight="1">
      <c r="P355" s="147"/>
    </row>
    <row r="356" ht="15.75" customHeight="1">
      <c r="P356" s="147"/>
    </row>
    <row r="357" ht="15.75" customHeight="1">
      <c r="P357" s="147"/>
    </row>
    <row r="358" ht="15.75" customHeight="1">
      <c r="P358" s="147"/>
    </row>
    <row r="359" ht="15.75" customHeight="1">
      <c r="P359" s="147"/>
    </row>
    <row r="360" ht="15.75" customHeight="1">
      <c r="P360" s="147"/>
    </row>
    <row r="361" ht="15.75" customHeight="1">
      <c r="P361" s="147"/>
    </row>
    <row r="362" ht="15.75" customHeight="1">
      <c r="P362" s="147"/>
    </row>
    <row r="363" ht="15.75" customHeight="1">
      <c r="P363" s="147"/>
    </row>
    <row r="364" ht="15.75" customHeight="1">
      <c r="P364" s="147"/>
    </row>
    <row r="365" ht="15.75" customHeight="1">
      <c r="P365" s="147"/>
    </row>
    <row r="366" ht="15.75" customHeight="1">
      <c r="P366" s="147"/>
    </row>
    <row r="367" ht="15.75" customHeight="1">
      <c r="P367" s="147"/>
    </row>
    <row r="368" ht="15.75" customHeight="1">
      <c r="P368" s="147"/>
    </row>
    <row r="369" ht="15.75" customHeight="1">
      <c r="P369" s="147"/>
    </row>
    <row r="370" ht="15.75" customHeight="1">
      <c r="P370" s="147"/>
    </row>
    <row r="371" ht="15.75" customHeight="1">
      <c r="P371" s="147"/>
    </row>
    <row r="372" ht="15.75" customHeight="1">
      <c r="P372" s="147"/>
    </row>
    <row r="373" ht="15.75" customHeight="1">
      <c r="P373" s="147"/>
    </row>
    <row r="374" ht="15.75" customHeight="1">
      <c r="P374" s="147"/>
    </row>
    <row r="375" ht="15.75" customHeight="1">
      <c r="P375" s="147"/>
    </row>
    <row r="376" ht="15.75" customHeight="1">
      <c r="P376" s="147"/>
    </row>
    <row r="377" ht="15.75" customHeight="1">
      <c r="P377" s="147"/>
    </row>
    <row r="378" ht="15.75" customHeight="1">
      <c r="P378" s="147"/>
    </row>
    <row r="379" ht="15.75" customHeight="1">
      <c r="P379" s="147"/>
    </row>
    <row r="380" ht="15.75" customHeight="1">
      <c r="P380" s="147"/>
    </row>
    <row r="381" ht="15.75" customHeight="1">
      <c r="P381" s="147"/>
    </row>
    <row r="382" ht="15.75" customHeight="1">
      <c r="P382" s="147"/>
    </row>
    <row r="383" ht="15.75" customHeight="1">
      <c r="P383" s="147"/>
    </row>
    <row r="384" ht="15.75" customHeight="1">
      <c r="P384" s="147"/>
    </row>
    <row r="385" ht="15.75" customHeight="1">
      <c r="P385" s="147"/>
    </row>
    <row r="386" ht="15.75" customHeight="1">
      <c r="P386" s="147"/>
    </row>
    <row r="387" ht="15.75" customHeight="1">
      <c r="P387" s="147"/>
    </row>
    <row r="388" ht="15.75" customHeight="1">
      <c r="P388" s="147"/>
    </row>
    <row r="389" ht="15.75" customHeight="1">
      <c r="P389" s="147"/>
    </row>
    <row r="390" ht="15.75" customHeight="1">
      <c r="P390" s="147"/>
    </row>
    <row r="391" ht="15.75" customHeight="1">
      <c r="P391" s="147"/>
    </row>
    <row r="392" ht="15.75" customHeight="1">
      <c r="P392" s="147"/>
    </row>
    <row r="393" ht="15.75" customHeight="1">
      <c r="P393" s="147"/>
    </row>
    <row r="394" ht="15.75" customHeight="1">
      <c r="P394" s="147"/>
    </row>
    <row r="395" ht="15.75" customHeight="1">
      <c r="P395" s="147"/>
    </row>
    <row r="396" ht="15.75" customHeight="1">
      <c r="P396" s="147"/>
    </row>
    <row r="397" ht="15.75" customHeight="1">
      <c r="P397" s="147"/>
    </row>
    <row r="398" ht="15.75" customHeight="1">
      <c r="P398" s="147"/>
    </row>
    <row r="399" ht="15.75" customHeight="1">
      <c r="P399" s="147"/>
    </row>
    <row r="400" ht="15.75" customHeight="1">
      <c r="P400" s="147"/>
    </row>
    <row r="401" ht="15.75" customHeight="1">
      <c r="P401" s="147"/>
    </row>
    <row r="402" ht="15.75" customHeight="1">
      <c r="P402" s="147"/>
    </row>
    <row r="403" ht="15.75" customHeight="1">
      <c r="P403" s="147"/>
    </row>
    <row r="404" ht="15.75" customHeight="1">
      <c r="P404" s="147"/>
    </row>
    <row r="405" ht="15.75" customHeight="1">
      <c r="P405" s="147"/>
    </row>
    <row r="406" ht="15.75" customHeight="1">
      <c r="P406" s="147"/>
    </row>
    <row r="407" ht="15.75" customHeight="1">
      <c r="P407" s="147"/>
    </row>
    <row r="408" ht="15.75" customHeight="1">
      <c r="P408" s="147"/>
    </row>
    <row r="409" ht="15.75" customHeight="1">
      <c r="P409" s="147"/>
    </row>
    <row r="410" ht="15.75" customHeight="1">
      <c r="P410" s="147"/>
    </row>
    <row r="411" ht="15.75" customHeight="1">
      <c r="P411" s="147"/>
    </row>
    <row r="412" ht="15.75" customHeight="1">
      <c r="P412" s="147"/>
    </row>
    <row r="413" ht="15.75" customHeight="1">
      <c r="P413" s="147"/>
    </row>
    <row r="414" ht="15.75" customHeight="1">
      <c r="P414" s="147"/>
    </row>
    <row r="415" ht="15.75" customHeight="1">
      <c r="P415" s="147"/>
    </row>
    <row r="416" ht="15.75" customHeight="1">
      <c r="P416" s="147"/>
    </row>
    <row r="417" ht="15.75" customHeight="1">
      <c r="P417" s="147"/>
    </row>
    <row r="418" ht="15.75" customHeight="1">
      <c r="P418" s="147"/>
    </row>
    <row r="419" ht="15.75" customHeight="1">
      <c r="P419" s="147"/>
    </row>
    <row r="420" ht="15.75" customHeight="1">
      <c r="P420" s="147"/>
    </row>
    <row r="421" ht="15.75" customHeight="1">
      <c r="P421" s="147"/>
    </row>
    <row r="422" ht="15.75" customHeight="1">
      <c r="P422" s="147"/>
    </row>
    <row r="423" ht="15.75" customHeight="1">
      <c r="P423" s="147"/>
    </row>
    <row r="424" ht="15.75" customHeight="1">
      <c r="P424" s="147"/>
    </row>
    <row r="425" ht="15.75" customHeight="1">
      <c r="P425" s="147"/>
    </row>
    <row r="426" ht="15.75" customHeight="1">
      <c r="P426" s="147"/>
    </row>
    <row r="427" ht="15.75" customHeight="1">
      <c r="P427" s="147"/>
    </row>
    <row r="428" ht="15.75" customHeight="1">
      <c r="P428" s="147"/>
    </row>
    <row r="429" ht="15.75" customHeight="1">
      <c r="P429" s="147"/>
    </row>
    <row r="430" ht="15.75" customHeight="1">
      <c r="P430" s="147"/>
    </row>
    <row r="431" ht="15.75" customHeight="1">
      <c r="P431" s="147"/>
    </row>
    <row r="432" ht="15.75" customHeight="1">
      <c r="P432" s="147"/>
    </row>
    <row r="433" ht="15.75" customHeight="1">
      <c r="P433" s="147"/>
    </row>
    <row r="434" ht="15.75" customHeight="1">
      <c r="P434" s="147"/>
    </row>
    <row r="435" ht="15.75" customHeight="1">
      <c r="P435" s="147"/>
    </row>
    <row r="436" ht="15.75" customHeight="1">
      <c r="P436" s="147"/>
    </row>
    <row r="437" ht="15.75" customHeight="1">
      <c r="P437" s="147"/>
    </row>
    <row r="438" ht="15.75" customHeight="1">
      <c r="P438" s="147"/>
    </row>
    <row r="439" ht="15.75" customHeight="1">
      <c r="P439" s="147"/>
    </row>
    <row r="440" ht="15.75" customHeight="1">
      <c r="P440" s="147"/>
    </row>
    <row r="441" ht="15.75" customHeight="1">
      <c r="P441" s="147"/>
    </row>
    <row r="442" ht="15.75" customHeight="1">
      <c r="P442" s="147"/>
    </row>
    <row r="443" ht="15.75" customHeight="1">
      <c r="P443" s="147"/>
    </row>
    <row r="444" ht="15.75" customHeight="1">
      <c r="P444" s="147"/>
    </row>
    <row r="445" ht="15.75" customHeight="1">
      <c r="P445" s="147"/>
    </row>
    <row r="446" ht="15.75" customHeight="1">
      <c r="P446" s="147"/>
    </row>
    <row r="447" ht="15.75" customHeight="1">
      <c r="P447" s="147"/>
    </row>
    <row r="448" ht="15.75" customHeight="1">
      <c r="P448" s="147"/>
    </row>
    <row r="449" ht="15.75" customHeight="1">
      <c r="P449" s="147"/>
    </row>
    <row r="450" ht="15.75" customHeight="1">
      <c r="P450" s="147"/>
    </row>
    <row r="451" ht="15.75" customHeight="1">
      <c r="P451" s="147"/>
    </row>
    <row r="452" ht="15.75" customHeight="1">
      <c r="P452" s="147"/>
    </row>
    <row r="453" ht="15.75" customHeight="1">
      <c r="P453" s="147"/>
    </row>
    <row r="454" ht="15.75" customHeight="1">
      <c r="P454" s="147"/>
    </row>
    <row r="455" ht="15.75" customHeight="1">
      <c r="P455" s="147"/>
    </row>
    <row r="456" ht="15.75" customHeight="1">
      <c r="P456" s="147"/>
    </row>
    <row r="457" ht="15.75" customHeight="1">
      <c r="P457" s="147"/>
    </row>
    <row r="458" ht="15.75" customHeight="1">
      <c r="P458" s="147"/>
    </row>
    <row r="459" ht="15.75" customHeight="1">
      <c r="P459" s="147"/>
    </row>
    <row r="460" ht="15.75" customHeight="1">
      <c r="P460" s="147"/>
    </row>
    <row r="461" ht="15.75" customHeight="1">
      <c r="P461" s="147"/>
    </row>
    <row r="462" ht="15.75" customHeight="1">
      <c r="P462" s="147"/>
    </row>
    <row r="463" ht="15.75" customHeight="1">
      <c r="P463" s="147"/>
    </row>
    <row r="464" ht="15.75" customHeight="1">
      <c r="P464" s="147"/>
    </row>
    <row r="465" ht="15.75" customHeight="1">
      <c r="P465" s="147"/>
    </row>
    <row r="466" ht="15.75" customHeight="1">
      <c r="P466" s="147"/>
    </row>
    <row r="467" ht="15.75" customHeight="1">
      <c r="P467" s="147"/>
    </row>
    <row r="468" ht="15.75" customHeight="1">
      <c r="P468" s="147"/>
    </row>
    <row r="469" ht="15.75" customHeight="1">
      <c r="P469" s="147"/>
    </row>
    <row r="470" ht="15.75" customHeight="1">
      <c r="P470" s="147"/>
    </row>
    <row r="471" ht="15.75" customHeight="1">
      <c r="P471" s="147"/>
    </row>
    <row r="472" ht="15.75" customHeight="1">
      <c r="P472" s="147"/>
    </row>
    <row r="473" ht="15.75" customHeight="1">
      <c r="P473" s="147"/>
    </row>
    <row r="474" ht="15.75" customHeight="1">
      <c r="P474" s="147"/>
    </row>
    <row r="475" ht="15.75" customHeight="1">
      <c r="P475" s="147"/>
    </row>
    <row r="476" ht="15.75" customHeight="1">
      <c r="P476" s="147"/>
    </row>
    <row r="477" ht="15.75" customHeight="1">
      <c r="P477" s="147"/>
    </row>
    <row r="478" ht="15.75" customHeight="1">
      <c r="P478" s="147"/>
    </row>
    <row r="479" ht="15.75" customHeight="1">
      <c r="P479" s="147"/>
    </row>
    <row r="480" ht="15.75" customHeight="1">
      <c r="P480" s="147"/>
    </row>
    <row r="481" ht="15.75" customHeight="1">
      <c r="P481" s="147"/>
    </row>
    <row r="482" ht="15.75" customHeight="1">
      <c r="P482" s="147"/>
    </row>
    <row r="483" ht="15.75" customHeight="1">
      <c r="P483" s="147"/>
    </row>
    <row r="484" ht="15.75" customHeight="1">
      <c r="P484" s="147"/>
    </row>
    <row r="485" ht="15.75" customHeight="1">
      <c r="P485" s="147"/>
    </row>
    <row r="486" ht="15.75" customHeight="1">
      <c r="P486" s="147"/>
    </row>
    <row r="487" ht="15.75" customHeight="1">
      <c r="P487" s="147"/>
    </row>
    <row r="488" ht="15.75" customHeight="1">
      <c r="P488" s="147"/>
    </row>
    <row r="489" ht="15.75" customHeight="1">
      <c r="P489" s="147"/>
    </row>
    <row r="490" ht="15.75" customHeight="1">
      <c r="P490" s="147"/>
    </row>
    <row r="491" ht="15.75" customHeight="1">
      <c r="P491" s="147"/>
    </row>
    <row r="492" ht="15.75" customHeight="1">
      <c r="P492" s="147"/>
    </row>
    <row r="493" ht="15.75" customHeight="1">
      <c r="P493" s="147"/>
    </row>
    <row r="494" ht="15.75" customHeight="1">
      <c r="P494" s="147"/>
    </row>
    <row r="495" ht="15.75" customHeight="1">
      <c r="P495" s="147"/>
    </row>
    <row r="496" ht="15.75" customHeight="1">
      <c r="P496" s="147"/>
    </row>
    <row r="497" ht="15.75" customHeight="1">
      <c r="P497" s="147"/>
    </row>
    <row r="498" ht="15.75" customHeight="1">
      <c r="P498" s="147"/>
    </row>
    <row r="499" ht="15.75" customHeight="1">
      <c r="P499" s="147"/>
    </row>
    <row r="500" ht="15.75" customHeight="1">
      <c r="P500" s="147"/>
    </row>
    <row r="501" ht="15.75" customHeight="1">
      <c r="P501" s="147"/>
    </row>
    <row r="502" ht="15.75" customHeight="1">
      <c r="P502" s="147"/>
    </row>
    <row r="503" ht="15.75" customHeight="1">
      <c r="P503" s="147"/>
    </row>
    <row r="504" ht="15.75" customHeight="1">
      <c r="P504" s="147"/>
    </row>
    <row r="505" ht="15.75" customHeight="1">
      <c r="P505" s="147"/>
    </row>
    <row r="506" ht="15.75" customHeight="1">
      <c r="P506" s="147"/>
    </row>
    <row r="507" ht="15.75" customHeight="1">
      <c r="P507" s="147"/>
    </row>
    <row r="508" ht="15.75" customHeight="1">
      <c r="P508" s="147"/>
    </row>
    <row r="509" ht="15.75" customHeight="1">
      <c r="P509" s="147"/>
    </row>
    <row r="510" ht="15.75" customHeight="1">
      <c r="P510" s="147"/>
    </row>
    <row r="511" ht="15.75" customHeight="1">
      <c r="P511" s="147"/>
    </row>
    <row r="512" ht="15.75" customHeight="1">
      <c r="P512" s="147"/>
    </row>
    <row r="513" ht="15.75" customHeight="1">
      <c r="P513" s="147"/>
    </row>
    <row r="514" ht="15.75" customHeight="1">
      <c r="P514" s="147"/>
    </row>
    <row r="515" ht="15.75" customHeight="1">
      <c r="P515" s="147"/>
    </row>
    <row r="516" ht="15.75" customHeight="1">
      <c r="P516" s="147"/>
    </row>
    <row r="517" ht="15.75" customHeight="1">
      <c r="P517" s="147"/>
    </row>
    <row r="518" ht="15.75" customHeight="1">
      <c r="P518" s="147"/>
    </row>
    <row r="519" ht="15.75" customHeight="1">
      <c r="P519" s="147"/>
    </row>
    <row r="520" ht="15.75" customHeight="1">
      <c r="P520" s="147"/>
    </row>
    <row r="521" ht="15.75" customHeight="1">
      <c r="P521" s="147"/>
    </row>
    <row r="522" ht="15.75" customHeight="1">
      <c r="P522" s="147"/>
    </row>
    <row r="523" ht="15.75" customHeight="1">
      <c r="P523" s="147"/>
    </row>
    <row r="524" ht="15.75" customHeight="1">
      <c r="P524" s="147"/>
    </row>
    <row r="525" ht="15.75" customHeight="1">
      <c r="P525" s="147"/>
    </row>
    <row r="526" ht="15.75" customHeight="1">
      <c r="P526" s="147"/>
    </row>
    <row r="527" ht="15.75" customHeight="1">
      <c r="P527" s="147"/>
    </row>
    <row r="528" ht="15.75" customHeight="1">
      <c r="P528" s="147"/>
    </row>
    <row r="529" ht="15.75" customHeight="1">
      <c r="P529" s="147"/>
    </row>
    <row r="530" ht="15.75" customHeight="1">
      <c r="P530" s="147"/>
    </row>
    <row r="531" ht="15.75" customHeight="1">
      <c r="P531" s="147"/>
    </row>
    <row r="532" ht="15.75" customHeight="1">
      <c r="P532" s="147"/>
    </row>
    <row r="533" ht="15.75" customHeight="1">
      <c r="P533" s="147"/>
    </row>
    <row r="534" ht="15.75" customHeight="1">
      <c r="P534" s="147"/>
    </row>
    <row r="535" ht="15.75" customHeight="1">
      <c r="P535" s="147"/>
    </row>
    <row r="536" ht="15.75" customHeight="1">
      <c r="P536" s="147"/>
    </row>
    <row r="537" ht="15.75" customHeight="1">
      <c r="P537" s="147"/>
    </row>
    <row r="538" ht="15.75" customHeight="1">
      <c r="P538" s="147"/>
    </row>
    <row r="539" ht="15.75" customHeight="1">
      <c r="P539" s="147"/>
    </row>
    <row r="540" ht="15.75" customHeight="1">
      <c r="P540" s="147"/>
    </row>
    <row r="541" ht="15.75" customHeight="1">
      <c r="P541" s="147"/>
    </row>
    <row r="542" ht="15.75" customHeight="1">
      <c r="P542" s="147"/>
    </row>
    <row r="543" ht="15.75" customHeight="1">
      <c r="P543" s="147"/>
    </row>
    <row r="544" ht="15.75" customHeight="1">
      <c r="P544" s="147"/>
    </row>
    <row r="545" ht="15.75" customHeight="1">
      <c r="P545" s="147"/>
    </row>
    <row r="546" ht="15.75" customHeight="1">
      <c r="P546" s="147"/>
    </row>
    <row r="547" ht="15.75" customHeight="1">
      <c r="P547" s="147"/>
    </row>
    <row r="548" ht="15.75" customHeight="1">
      <c r="P548" s="147"/>
    </row>
    <row r="549" ht="15.75" customHeight="1">
      <c r="P549" s="147"/>
    </row>
    <row r="550" ht="15.75" customHeight="1">
      <c r="P550" s="147"/>
    </row>
    <row r="551" ht="15.75" customHeight="1">
      <c r="P551" s="147"/>
    </row>
    <row r="552" ht="15.75" customHeight="1">
      <c r="P552" s="147"/>
    </row>
    <row r="553" ht="15.75" customHeight="1">
      <c r="P553" s="147"/>
    </row>
    <row r="554" ht="15.75" customHeight="1">
      <c r="P554" s="147"/>
    </row>
    <row r="555" ht="15.75" customHeight="1">
      <c r="P555" s="147"/>
    </row>
    <row r="556" ht="15.75" customHeight="1">
      <c r="P556" s="147"/>
    </row>
    <row r="557" ht="15.75" customHeight="1">
      <c r="P557" s="147"/>
    </row>
    <row r="558" ht="15.75" customHeight="1">
      <c r="P558" s="147"/>
    </row>
    <row r="559" ht="15.75" customHeight="1">
      <c r="P559" s="147"/>
    </row>
    <row r="560" ht="15.75" customHeight="1">
      <c r="P560" s="147"/>
    </row>
    <row r="561" ht="15.75" customHeight="1">
      <c r="P561" s="147"/>
    </row>
    <row r="562" ht="15.75" customHeight="1">
      <c r="P562" s="147"/>
    </row>
    <row r="563" ht="15.75" customHeight="1">
      <c r="P563" s="147"/>
    </row>
    <row r="564" ht="15.75" customHeight="1">
      <c r="P564" s="147"/>
    </row>
    <row r="565" ht="15.75" customHeight="1">
      <c r="P565" s="147"/>
    </row>
    <row r="566" ht="15.75" customHeight="1">
      <c r="P566" s="147"/>
    </row>
    <row r="567" ht="15.75" customHeight="1">
      <c r="P567" s="147"/>
    </row>
    <row r="568" ht="15.75" customHeight="1">
      <c r="P568" s="147"/>
    </row>
    <row r="569" ht="15.75" customHeight="1">
      <c r="P569" s="147"/>
    </row>
    <row r="570" ht="15.75" customHeight="1">
      <c r="P570" s="147"/>
    </row>
    <row r="571" ht="15.75" customHeight="1">
      <c r="P571" s="147"/>
    </row>
    <row r="572" ht="15.75" customHeight="1">
      <c r="P572" s="147"/>
    </row>
    <row r="573" ht="15.75" customHeight="1">
      <c r="P573" s="147"/>
    </row>
    <row r="574" ht="15.75" customHeight="1">
      <c r="P574" s="147"/>
    </row>
    <row r="575" ht="15.75" customHeight="1">
      <c r="P575" s="147"/>
    </row>
    <row r="576" ht="15.75" customHeight="1">
      <c r="P576" s="147"/>
    </row>
    <row r="577" ht="15.75" customHeight="1">
      <c r="P577" s="147"/>
    </row>
    <row r="578" ht="15.75" customHeight="1">
      <c r="P578" s="147"/>
    </row>
    <row r="579" ht="15.75" customHeight="1">
      <c r="P579" s="147"/>
    </row>
    <row r="580" ht="15.75" customHeight="1">
      <c r="P580" s="147"/>
    </row>
    <row r="581" ht="15.75" customHeight="1">
      <c r="P581" s="147"/>
    </row>
    <row r="582" ht="15.75" customHeight="1">
      <c r="P582" s="147"/>
    </row>
    <row r="583" ht="15.75" customHeight="1">
      <c r="P583" s="147"/>
    </row>
    <row r="584" ht="15.75" customHeight="1">
      <c r="P584" s="147"/>
    </row>
    <row r="585" ht="15.75" customHeight="1">
      <c r="P585" s="147"/>
    </row>
    <row r="586" ht="15.75" customHeight="1">
      <c r="P586" s="147"/>
    </row>
    <row r="587" ht="15.75" customHeight="1">
      <c r="P587" s="147"/>
    </row>
    <row r="588" ht="15.75" customHeight="1">
      <c r="P588" s="147"/>
    </row>
    <row r="589" ht="15.75" customHeight="1">
      <c r="P589" s="147"/>
    </row>
    <row r="590" ht="15.75" customHeight="1">
      <c r="P590" s="147"/>
    </row>
    <row r="591" ht="15.75" customHeight="1">
      <c r="P591" s="147"/>
    </row>
    <row r="592" ht="15.75" customHeight="1">
      <c r="P592" s="147"/>
    </row>
    <row r="593" ht="15.75" customHeight="1">
      <c r="P593" s="147"/>
    </row>
    <row r="594" ht="15.75" customHeight="1">
      <c r="P594" s="147"/>
    </row>
    <row r="595" ht="15.75" customHeight="1">
      <c r="P595" s="147"/>
    </row>
    <row r="596" ht="15.75" customHeight="1">
      <c r="P596" s="147"/>
    </row>
    <row r="597" ht="15.75" customHeight="1">
      <c r="P597" s="147"/>
    </row>
    <row r="598" ht="15.75" customHeight="1">
      <c r="P598" s="147"/>
    </row>
    <row r="599" ht="15.75" customHeight="1">
      <c r="P599" s="147"/>
    </row>
    <row r="600" ht="15.75" customHeight="1">
      <c r="P600" s="147"/>
    </row>
    <row r="601" ht="15.75" customHeight="1">
      <c r="P601" s="147"/>
    </row>
    <row r="602" ht="15.75" customHeight="1">
      <c r="P602" s="147"/>
    </row>
    <row r="603" ht="15.75" customHeight="1">
      <c r="P603" s="147"/>
    </row>
    <row r="604" ht="15.75" customHeight="1">
      <c r="P604" s="147"/>
    </row>
    <row r="605" ht="15.75" customHeight="1">
      <c r="P605" s="147"/>
    </row>
    <row r="606" ht="15.75" customHeight="1">
      <c r="P606" s="147"/>
    </row>
    <row r="607" ht="15.75" customHeight="1">
      <c r="P607" s="147"/>
    </row>
    <row r="608" ht="15.75" customHeight="1">
      <c r="P608" s="147"/>
    </row>
    <row r="609" ht="15.75" customHeight="1">
      <c r="P609" s="147"/>
    </row>
    <row r="610" ht="15.75" customHeight="1">
      <c r="P610" s="147"/>
    </row>
    <row r="611" ht="15.75" customHeight="1">
      <c r="P611" s="147"/>
    </row>
    <row r="612" ht="15.75" customHeight="1">
      <c r="P612" s="147"/>
    </row>
    <row r="613" ht="15.75" customHeight="1">
      <c r="P613" s="147"/>
    </row>
    <row r="614" ht="15.75" customHeight="1">
      <c r="P614" s="147"/>
    </row>
    <row r="615" ht="15.75" customHeight="1">
      <c r="P615" s="147"/>
    </row>
    <row r="616" ht="15.75" customHeight="1">
      <c r="P616" s="147"/>
    </row>
    <row r="617" ht="15.75" customHeight="1">
      <c r="P617" s="147"/>
    </row>
    <row r="618" ht="15.75" customHeight="1">
      <c r="P618" s="147"/>
    </row>
    <row r="619" ht="15.75" customHeight="1">
      <c r="P619" s="147"/>
    </row>
    <row r="620" ht="15.75" customHeight="1">
      <c r="P620" s="147"/>
    </row>
    <row r="621" ht="15.75" customHeight="1">
      <c r="P621" s="147"/>
    </row>
    <row r="622" ht="15.75" customHeight="1">
      <c r="P622" s="147"/>
    </row>
    <row r="623" ht="15.75" customHeight="1">
      <c r="P623" s="147"/>
    </row>
    <row r="624" ht="15.75" customHeight="1">
      <c r="P624" s="147"/>
    </row>
    <row r="625" ht="15.75" customHeight="1">
      <c r="P625" s="147"/>
    </row>
    <row r="626" ht="15.75" customHeight="1">
      <c r="P626" s="147"/>
    </row>
    <row r="627" ht="15.75" customHeight="1">
      <c r="P627" s="147"/>
    </row>
    <row r="628" ht="15.75" customHeight="1">
      <c r="P628" s="147"/>
    </row>
    <row r="629" ht="15.75" customHeight="1">
      <c r="P629" s="147"/>
    </row>
    <row r="630" ht="15.75" customHeight="1">
      <c r="P630" s="147"/>
    </row>
    <row r="631" ht="15.75" customHeight="1">
      <c r="P631" s="147"/>
    </row>
    <row r="632" ht="15.75" customHeight="1">
      <c r="P632" s="147"/>
    </row>
    <row r="633" ht="15.75" customHeight="1">
      <c r="P633" s="147"/>
    </row>
    <row r="634" ht="15.75" customHeight="1">
      <c r="P634" s="147"/>
    </row>
    <row r="635" ht="15.75" customHeight="1">
      <c r="P635" s="147"/>
    </row>
    <row r="636" ht="15.75" customHeight="1">
      <c r="P636" s="147"/>
    </row>
    <row r="637" ht="15.75" customHeight="1">
      <c r="P637" s="147"/>
    </row>
    <row r="638" ht="15.75" customHeight="1">
      <c r="P638" s="147"/>
    </row>
    <row r="639" ht="15.75" customHeight="1">
      <c r="P639" s="147"/>
    </row>
    <row r="640" ht="15.75" customHeight="1">
      <c r="P640" s="147"/>
    </row>
    <row r="641" ht="15.75" customHeight="1">
      <c r="P641" s="147"/>
    </row>
    <row r="642" ht="15.75" customHeight="1">
      <c r="P642" s="147"/>
    </row>
    <row r="643" ht="15.75" customHeight="1">
      <c r="P643" s="147"/>
    </row>
    <row r="644" ht="15.75" customHeight="1">
      <c r="P644" s="147"/>
    </row>
    <row r="645" ht="15.75" customHeight="1">
      <c r="P645" s="147"/>
    </row>
    <row r="646" ht="15.75" customHeight="1">
      <c r="P646" s="147"/>
    </row>
    <row r="647" ht="15.75" customHeight="1">
      <c r="P647" s="147"/>
    </row>
    <row r="648" ht="15.75" customHeight="1">
      <c r="P648" s="147"/>
    </row>
    <row r="649" ht="15.75" customHeight="1">
      <c r="P649" s="147"/>
    </row>
    <row r="650" ht="15.75" customHeight="1">
      <c r="P650" s="147"/>
    </row>
    <row r="651" ht="15.75" customHeight="1">
      <c r="P651" s="147"/>
    </row>
    <row r="652" ht="15.75" customHeight="1">
      <c r="P652" s="147"/>
    </row>
    <row r="653" ht="15.75" customHeight="1">
      <c r="P653" s="147"/>
    </row>
    <row r="654" ht="15.75" customHeight="1">
      <c r="P654" s="147"/>
    </row>
    <row r="655" ht="15.75" customHeight="1">
      <c r="P655" s="147"/>
    </row>
    <row r="656" ht="15.75" customHeight="1">
      <c r="P656" s="147"/>
    </row>
    <row r="657" ht="15.75" customHeight="1">
      <c r="P657" s="147"/>
    </row>
    <row r="658" ht="15.75" customHeight="1">
      <c r="P658" s="147"/>
    </row>
    <row r="659" ht="15.75" customHeight="1">
      <c r="P659" s="147"/>
    </row>
    <row r="660" ht="15.75" customHeight="1">
      <c r="P660" s="147"/>
    </row>
    <row r="661" ht="15.75" customHeight="1">
      <c r="P661" s="147"/>
    </row>
    <row r="662" ht="15.75" customHeight="1">
      <c r="P662" s="147"/>
    </row>
    <row r="663" ht="15.75" customHeight="1">
      <c r="P663" s="147"/>
    </row>
    <row r="664" ht="15.75" customHeight="1">
      <c r="P664" s="147"/>
    </row>
    <row r="665" ht="15.75" customHeight="1">
      <c r="P665" s="147"/>
    </row>
    <row r="666" ht="15.75" customHeight="1">
      <c r="P666" s="147"/>
    </row>
    <row r="667" ht="15.75" customHeight="1">
      <c r="P667" s="147"/>
    </row>
    <row r="668" ht="15.75" customHeight="1">
      <c r="P668" s="147"/>
    </row>
    <row r="669" ht="15.75" customHeight="1">
      <c r="P669" s="147"/>
    </row>
    <row r="670" ht="15.75" customHeight="1">
      <c r="P670" s="147"/>
    </row>
    <row r="671" ht="15.75" customHeight="1">
      <c r="P671" s="147"/>
    </row>
    <row r="672" ht="15.75" customHeight="1">
      <c r="P672" s="147"/>
    </row>
    <row r="673" ht="15.75" customHeight="1">
      <c r="P673" s="147"/>
    </row>
    <row r="674" ht="15.75" customHeight="1">
      <c r="P674" s="147"/>
    </row>
    <row r="675" ht="15.75" customHeight="1">
      <c r="P675" s="147"/>
    </row>
    <row r="676" ht="15.75" customHeight="1">
      <c r="P676" s="147"/>
    </row>
    <row r="677" ht="15.75" customHeight="1">
      <c r="P677" s="147"/>
    </row>
    <row r="678" ht="15.75" customHeight="1">
      <c r="P678" s="147"/>
    </row>
    <row r="679" ht="15.75" customHeight="1">
      <c r="P679" s="147"/>
    </row>
    <row r="680" ht="15.75" customHeight="1">
      <c r="P680" s="147"/>
    </row>
    <row r="681" ht="15.75" customHeight="1">
      <c r="P681" s="147"/>
    </row>
    <row r="682" ht="15.75" customHeight="1">
      <c r="P682" s="147"/>
    </row>
    <row r="683" ht="15.75" customHeight="1">
      <c r="P683" s="147"/>
    </row>
    <row r="684" ht="15.75" customHeight="1">
      <c r="P684" s="147"/>
    </row>
    <row r="685" ht="15.75" customHeight="1">
      <c r="P685" s="147"/>
    </row>
    <row r="686" ht="15.75" customHeight="1">
      <c r="P686" s="147"/>
    </row>
    <row r="687" ht="15.75" customHeight="1">
      <c r="P687" s="147"/>
    </row>
    <row r="688" ht="15.75" customHeight="1">
      <c r="P688" s="147"/>
    </row>
    <row r="689" ht="15.75" customHeight="1">
      <c r="P689" s="147"/>
    </row>
    <row r="690" ht="15.75" customHeight="1">
      <c r="P690" s="147"/>
    </row>
    <row r="691" ht="15.75" customHeight="1">
      <c r="P691" s="147"/>
    </row>
    <row r="692" ht="15.75" customHeight="1">
      <c r="P692" s="147"/>
    </row>
    <row r="693" ht="15.75" customHeight="1">
      <c r="P693" s="147"/>
    </row>
    <row r="694" ht="15.75" customHeight="1">
      <c r="P694" s="147"/>
    </row>
    <row r="695" ht="15.75" customHeight="1">
      <c r="P695" s="147"/>
    </row>
    <row r="696" ht="15.75" customHeight="1">
      <c r="P696" s="147"/>
    </row>
    <row r="697" ht="15.75" customHeight="1">
      <c r="P697" s="147"/>
    </row>
    <row r="698" ht="15.75" customHeight="1">
      <c r="P698" s="147"/>
    </row>
    <row r="699" ht="15.75" customHeight="1">
      <c r="P699" s="147"/>
    </row>
    <row r="700" ht="15.75" customHeight="1">
      <c r="P700" s="147"/>
    </row>
    <row r="701" ht="15.75" customHeight="1">
      <c r="P701" s="147"/>
    </row>
    <row r="702" ht="15.75" customHeight="1">
      <c r="P702" s="147"/>
    </row>
    <row r="703" ht="15.75" customHeight="1">
      <c r="P703" s="147"/>
    </row>
    <row r="704" ht="15.75" customHeight="1">
      <c r="P704" s="147"/>
    </row>
    <row r="705" ht="15.75" customHeight="1">
      <c r="P705" s="147"/>
    </row>
    <row r="706" ht="15.75" customHeight="1">
      <c r="P706" s="147"/>
    </row>
    <row r="707" ht="15.75" customHeight="1">
      <c r="P707" s="147"/>
    </row>
    <row r="708" ht="15.75" customHeight="1">
      <c r="P708" s="147"/>
    </row>
    <row r="709" ht="15.75" customHeight="1">
      <c r="P709" s="147"/>
    </row>
    <row r="710" ht="15.75" customHeight="1">
      <c r="P710" s="147"/>
    </row>
    <row r="711" ht="15.75" customHeight="1">
      <c r="P711" s="147"/>
    </row>
    <row r="712" ht="15.75" customHeight="1">
      <c r="P712" s="147"/>
    </row>
    <row r="713" ht="15.75" customHeight="1">
      <c r="P713" s="147"/>
    </row>
    <row r="714" ht="15.75" customHeight="1">
      <c r="P714" s="147"/>
    </row>
    <row r="715" ht="15.75" customHeight="1">
      <c r="P715" s="147"/>
    </row>
    <row r="716" ht="15.75" customHeight="1">
      <c r="P716" s="147"/>
    </row>
    <row r="717" ht="15.75" customHeight="1">
      <c r="P717" s="147"/>
    </row>
    <row r="718" ht="15.75" customHeight="1">
      <c r="P718" s="147"/>
    </row>
    <row r="719" ht="15.75" customHeight="1">
      <c r="P719" s="147"/>
    </row>
    <row r="720" ht="15.75" customHeight="1">
      <c r="P720" s="147"/>
    </row>
    <row r="721" ht="15.75" customHeight="1">
      <c r="P721" s="147"/>
    </row>
    <row r="722" ht="15.75" customHeight="1">
      <c r="P722" s="147"/>
    </row>
    <row r="723" ht="15.75" customHeight="1">
      <c r="P723" s="147"/>
    </row>
    <row r="724" ht="15.75" customHeight="1">
      <c r="P724" s="147"/>
    </row>
    <row r="725" ht="15.75" customHeight="1">
      <c r="P725" s="147"/>
    </row>
    <row r="726" ht="15.75" customHeight="1">
      <c r="P726" s="147"/>
    </row>
    <row r="727" ht="15.75" customHeight="1">
      <c r="P727" s="147"/>
    </row>
    <row r="728" ht="15.75" customHeight="1">
      <c r="P728" s="147"/>
    </row>
    <row r="729" ht="15.75" customHeight="1">
      <c r="P729" s="147"/>
    </row>
    <row r="730" ht="15.75" customHeight="1">
      <c r="P730" s="147"/>
    </row>
    <row r="731" ht="15.75" customHeight="1">
      <c r="P731" s="147"/>
    </row>
    <row r="732" ht="15.75" customHeight="1">
      <c r="P732" s="147"/>
    </row>
    <row r="733" ht="15.75" customHeight="1">
      <c r="P733" s="147"/>
    </row>
    <row r="734" ht="15.75" customHeight="1">
      <c r="P734" s="147"/>
    </row>
    <row r="735" ht="15.75" customHeight="1">
      <c r="P735" s="147"/>
    </row>
    <row r="736" ht="15.75" customHeight="1">
      <c r="P736" s="147"/>
    </row>
    <row r="737" ht="15.75" customHeight="1">
      <c r="P737" s="147"/>
    </row>
    <row r="738" ht="15.75" customHeight="1">
      <c r="P738" s="147"/>
    </row>
    <row r="739" ht="15.75" customHeight="1">
      <c r="P739" s="147"/>
    </row>
    <row r="740" ht="15.75" customHeight="1">
      <c r="P740" s="147"/>
    </row>
    <row r="741" ht="15.75" customHeight="1">
      <c r="P741" s="147"/>
    </row>
    <row r="742" ht="15.75" customHeight="1">
      <c r="P742" s="147"/>
    </row>
    <row r="743" ht="15.75" customHeight="1">
      <c r="P743" s="147"/>
    </row>
    <row r="744" ht="15.75" customHeight="1">
      <c r="P744" s="147"/>
    </row>
    <row r="745" ht="15.75" customHeight="1">
      <c r="P745" s="147"/>
    </row>
    <row r="746" ht="15.75" customHeight="1">
      <c r="P746" s="147"/>
    </row>
    <row r="747" ht="15.75" customHeight="1">
      <c r="P747" s="147"/>
    </row>
    <row r="748" ht="15.75" customHeight="1">
      <c r="P748" s="147"/>
    </row>
    <row r="749" ht="15.75" customHeight="1">
      <c r="P749" s="147"/>
    </row>
    <row r="750" ht="15.75" customHeight="1">
      <c r="P750" s="147"/>
    </row>
    <row r="751" ht="15.75" customHeight="1">
      <c r="P751" s="147"/>
    </row>
    <row r="752" ht="15.75" customHeight="1">
      <c r="P752" s="147"/>
    </row>
    <row r="753" ht="15.75" customHeight="1">
      <c r="P753" s="147"/>
    </row>
    <row r="754" ht="15.75" customHeight="1">
      <c r="P754" s="147"/>
    </row>
    <row r="755" ht="15.75" customHeight="1">
      <c r="P755" s="147"/>
    </row>
    <row r="756" ht="15.75" customHeight="1">
      <c r="P756" s="147"/>
    </row>
    <row r="757" ht="15.75" customHeight="1">
      <c r="P757" s="147"/>
    </row>
    <row r="758" ht="15.75" customHeight="1">
      <c r="P758" s="147"/>
    </row>
    <row r="759" ht="15.75" customHeight="1">
      <c r="P759" s="147"/>
    </row>
    <row r="760" ht="15.75" customHeight="1">
      <c r="P760" s="147"/>
    </row>
    <row r="761" ht="15.75" customHeight="1">
      <c r="P761" s="147"/>
    </row>
    <row r="762" ht="15.75" customHeight="1">
      <c r="P762" s="147"/>
    </row>
    <row r="763" ht="15.75" customHeight="1">
      <c r="P763" s="147"/>
    </row>
    <row r="764" ht="15.75" customHeight="1">
      <c r="P764" s="147"/>
    </row>
    <row r="765" ht="15.75" customHeight="1">
      <c r="P765" s="147"/>
    </row>
    <row r="766" ht="15.75" customHeight="1">
      <c r="P766" s="147"/>
    </row>
    <row r="767" ht="15.75" customHeight="1">
      <c r="P767" s="147"/>
    </row>
    <row r="768" ht="15.75" customHeight="1">
      <c r="P768" s="147"/>
    </row>
    <row r="769" ht="15.75" customHeight="1">
      <c r="P769" s="147"/>
    </row>
    <row r="770" ht="15.75" customHeight="1">
      <c r="P770" s="147"/>
    </row>
    <row r="771" ht="15.75" customHeight="1">
      <c r="P771" s="147"/>
    </row>
    <row r="772" ht="15.75" customHeight="1">
      <c r="P772" s="147"/>
    </row>
    <row r="773" ht="15.75" customHeight="1">
      <c r="P773" s="147"/>
    </row>
    <row r="774" ht="15.75" customHeight="1">
      <c r="P774" s="147"/>
    </row>
    <row r="775" ht="15.75" customHeight="1">
      <c r="P775" s="147"/>
    </row>
    <row r="776" ht="15.75" customHeight="1">
      <c r="P776" s="147"/>
    </row>
    <row r="777" ht="15.75" customHeight="1">
      <c r="P777" s="147"/>
    </row>
    <row r="778" ht="15.75" customHeight="1">
      <c r="P778" s="147"/>
    </row>
    <row r="779" ht="15.75" customHeight="1">
      <c r="P779" s="147"/>
    </row>
    <row r="780" ht="15.75" customHeight="1">
      <c r="P780" s="147"/>
    </row>
    <row r="781" ht="15.75" customHeight="1">
      <c r="P781" s="147"/>
    </row>
    <row r="782" ht="15.75" customHeight="1">
      <c r="P782" s="147"/>
    </row>
    <row r="783" ht="15.75" customHeight="1">
      <c r="P783" s="147"/>
    </row>
    <row r="784" ht="15.75" customHeight="1">
      <c r="P784" s="147"/>
    </row>
    <row r="785" ht="15.75" customHeight="1">
      <c r="P785" s="147"/>
    </row>
    <row r="786" ht="15.75" customHeight="1">
      <c r="P786" s="147"/>
    </row>
    <row r="787" ht="15.75" customHeight="1">
      <c r="P787" s="147"/>
    </row>
    <row r="788" ht="15.75" customHeight="1">
      <c r="P788" s="147"/>
    </row>
    <row r="789" ht="15.75" customHeight="1">
      <c r="P789" s="147"/>
    </row>
    <row r="790" ht="15.75" customHeight="1">
      <c r="P790" s="147"/>
    </row>
    <row r="791" ht="15.75" customHeight="1">
      <c r="P791" s="147"/>
    </row>
    <row r="792" ht="15.75" customHeight="1">
      <c r="P792" s="147"/>
    </row>
    <row r="793" ht="15.75" customHeight="1">
      <c r="P793" s="147"/>
    </row>
    <row r="794" ht="15.75" customHeight="1">
      <c r="P794" s="147"/>
    </row>
    <row r="795" ht="15.75" customHeight="1">
      <c r="P795" s="147"/>
    </row>
    <row r="796" ht="15.75" customHeight="1">
      <c r="P796" s="147"/>
    </row>
    <row r="797" ht="15.75" customHeight="1">
      <c r="P797" s="147"/>
    </row>
    <row r="798" ht="15.75" customHeight="1">
      <c r="P798" s="147"/>
    </row>
    <row r="799" ht="15.75" customHeight="1">
      <c r="P799" s="147"/>
    </row>
    <row r="800" ht="15.75" customHeight="1">
      <c r="P800" s="147"/>
    </row>
    <row r="801" ht="15.75" customHeight="1">
      <c r="P801" s="147"/>
    </row>
    <row r="802" ht="15.75" customHeight="1">
      <c r="P802" s="147"/>
    </row>
    <row r="803" ht="15.75" customHeight="1">
      <c r="P803" s="147"/>
    </row>
    <row r="804" ht="15.75" customHeight="1">
      <c r="P804" s="147"/>
    </row>
    <row r="805" ht="15.75" customHeight="1">
      <c r="P805" s="147"/>
    </row>
    <row r="806" ht="15.75" customHeight="1">
      <c r="P806" s="147"/>
    </row>
    <row r="807" ht="15.75" customHeight="1">
      <c r="P807" s="147"/>
    </row>
    <row r="808" ht="15.75" customHeight="1">
      <c r="P808" s="147"/>
    </row>
    <row r="809" ht="15.75" customHeight="1">
      <c r="P809" s="147"/>
    </row>
    <row r="810" ht="15.75" customHeight="1">
      <c r="P810" s="147"/>
    </row>
    <row r="811" ht="15.75" customHeight="1">
      <c r="P811" s="147"/>
    </row>
    <row r="812" ht="15.75" customHeight="1">
      <c r="P812" s="147"/>
    </row>
    <row r="813" ht="15.75" customHeight="1">
      <c r="P813" s="147"/>
    </row>
    <row r="814" ht="15.75" customHeight="1">
      <c r="P814" s="147"/>
    </row>
    <row r="815" ht="15.75" customHeight="1">
      <c r="P815" s="147"/>
    </row>
    <row r="816" ht="15.75" customHeight="1">
      <c r="P816" s="147"/>
    </row>
    <row r="817" ht="15.75" customHeight="1">
      <c r="P817" s="147"/>
    </row>
    <row r="818" ht="15.75" customHeight="1">
      <c r="P818" s="147"/>
    </row>
    <row r="819" ht="15.75" customHeight="1">
      <c r="P819" s="147"/>
    </row>
    <row r="820" ht="15.75" customHeight="1">
      <c r="P820" s="147"/>
    </row>
    <row r="821" ht="15.75" customHeight="1">
      <c r="P821" s="147"/>
    </row>
    <row r="822" ht="15.75" customHeight="1">
      <c r="P822" s="147"/>
    </row>
    <row r="823" ht="15.75" customHeight="1">
      <c r="P823" s="147"/>
    </row>
    <row r="824" ht="15.75" customHeight="1">
      <c r="P824" s="147"/>
    </row>
    <row r="825" ht="15.75" customHeight="1">
      <c r="P825" s="147"/>
    </row>
    <row r="826" ht="15.75" customHeight="1">
      <c r="P826" s="147"/>
    </row>
    <row r="827" ht="15.75" customHeight="1">
      <c r="P827" s="147"/>
    </row>
    <row r="828" ht="15.75" customHeight="1">
      <c r="P828" s="147"/>
    </row>
    <row r="829" ht="15.75" customHeight="1">
      <c r="P829" s="147"/>
    </row>
    <row r="830" ht="15.75" customHeight="1">
      <c r="P830" s="147"/>
    </row>
    <row r="831" ht="15.75" customHeight="1">
      <c r="P831" s="147"/>
    </row>
    <row r="832" ht="15.75" customHeight="1">
      <c r="P832" s="147"/>
    </row>
    <row r="833" ht="15.75" customHeight="1">
      <c r="P833" s="147"/>
    </row>
    <row r="834" ht="15.75" customHeight="1">
      <c r="P834" s="147"/>
    </row>
    <row r="835" ht="15.75" customHeight="1">
      <c r="P835" s="147"/>
    </row>
    <row r="836" ht="15.75" customHeight="1">
      <c r="P836" s="147"/>
    </row>
    <row r="837" ht="15.75" customHeight="1">
      <c r="P837" s="147"/>
    </row>
    <row r="838" ht="15.75" customHeight="1">
      <c r="P838" s="147"/>
    </row>
    <row r="839" ht="15.75" customHeight="1">
      <c r="P839" s="147"/>
    </row>
    <row r="840" ht="15.75" customHeight="1">
      <c r="P840" s="147"/>
    </row>
    <row r="841" ht="15.75" customHeight="1">
      <c r="P841" s="147"/>
    </row>
    <row r="842" ht="15.75" customHeight="1">
      <c r="P842" s="147"/>
    </row>
    <row r="843" ht="15.75" customHeight="1">
      <c r="P843" s="147"/>
    </row>
    <row r="844" ht="15.75" customHeight="1">
      <c r="P844" s="147"/>
    </row>
    <row r="845" ht="15.75" customHeight="1">
      <c r="P845" s="147"/>
    </row>
    <row r="846" ht="15.75" customHeight="1">
      <c r="P846" s="147"/>
    </row>
    <row r="847" ht="15.75" customHeight="1">
      <c r="P847" s="147"/>
    </row>
    <row r="848" ht="15.75" customHeight="1">
      <c r="P848" s="147"/>
    </row>
    <row r="849" ht="15.75" customHeight="1">
      <c r="P849" s="147"/>
    </row>
    <row r="850" ht="15.75" customHeight="1">
      <c r="P850" s="147"/>
    </row>
    <row r="851" ht="15.75" customHeight="1">
      <c r="P851" s="147"/>
    </row>
    <row r="852" ht="15.75" customHeight="1">
      <c r="P852" s="147"/>
    </row>
    <row r="853" ht="15.75" customHeight="1">
      <c r="P853" s="147"/>
    </row>
    <row r="854" ht="15.75" customHeight="1">
      <c r="P854" s="147"/>
    </row>
    <row r="855" ht="15.75" customHeight="1">
      <c r="P855" s="147"/>
    </row>
    <row r="856" ht="15.75" customHeight="1">
      <c r="P856" s="147"/>
    </row>
    <row r="857" ht="15.75" customHeight="1">
      <c r="P857" s="147"/>
    </row>
    <row r="858" ht="15.75" customHeight="1">
      <c r="P858" s="147"/>
    </row>
    <row r="859" ht="15.75" customHeight="1">
      <c r="P859" s="147"/>
    </row>
    <row r="860" ht="15.75" customHeight="1">
      <c r="P860" s="147"/>
    </row>
    <row r="861" ht="15.75" customHeight="1">
      <c r="P861" s="147"/>
    </row>
    <row r="862" ht="15.75" customHeight="1">
      <c r="P862" s="147"/>
    </row>
    <row r="863" ht="15.75" customHeight="1">
      <c r="P863" s="147"/>
    </row>
    <row r="864" ht="15.75" customHeight="1">
      <c r="P864" s="147"/>
    </row>
    <row r="865" ht="15.75" customHeight="1">
      <c r="P865" s="147"/>
    </row>
    <row r="866" ht="15.75" customHeight="1">
      <c r="P866" s="147"/>
    </row>
    <row r="867" ht="15.75" customHeight="1">
      <c r="P867" s="147"/>
    </row>
    <row r="868" ht="15.75" customHeight="1">
      <c r="P868" s="147"/>
    </row>
    <row r="869" ht="15.75" customHeight="1">
      <c r="P869" s="147"/>
    </row>
    <row r="870" ht="15.75" customHeight="1">
      <c r="P870" s="147"/>
    </row>
    <row r="871" ht="15.75" customHeight="1">
      <c r="P871" s="147"/>
    </row>
    <row r="872" ht="15.75" customHeight="1">
      <c r="P872" s="147"/>
    </row>
    <row r="873" ht="15.75" customHeight="1">
      <c r="P873" s="147"/>
    </row>
    <row r="874" ht="15.75" customHeight="1">
      <c r="P874" s="147"/>
    </row>
    <row r="875" ht="15.75" customHeight="1">
      <c r="P875" s="147"/>
    </row>
    <row r="876" ht="15.75" customHeight="1">
      <c r="P876" s="147"/>
    </row>
    <row r="877" ht="15.75" customHeight="1">
      <c r="P877" s="147"/>
    </row>
    <row r="878" ht="15.75" customHeight="1">
      <c r="P878" s="147"/>
    </row>
    <row r="879" ht="15.75" customHeight="1">
      <c r="P879" s="147"/>
    </row>
    <row r="880" ht="15.75" customHeight="1">
      <c r="P880" s="147"/>
    </row>
    <row r="881" ht="15.75" customHeight="1">
      <c r="P881" s="147"/>
    </row>
    <row r="882" ht="15.75" customHeight="1">
      <c r="P882" s="147"/>
    </row>
    <row r="883" ht="15.75" customHeight="1">
      <c r="P883" s="147"/>
    </row>
    <row r="884" ht="15.75" customHeight="1">
      <c r="P884" s="147"/>
    </row>
    <row r="885" ht="15.75" customHeight="1">
      <c r="P885" s="147"/>
    </row>
    <row r="886" ht="15.75" customHeight="1">
      <c r="P886" s="147"/>
    </row>
    <row r="887" ht="15.75" customHeight="1">
      <c r="P887" s="147"/>
    </row>
    <row r="888" ht="15.75" customHeight="1">
      <c r="P888" s="147"/>
    </row>
    <row r="889" ht="15.75" customHeight="1">
      <c r="P889" s="147"/>
    </row>
    <row r="890" ht="15.75" customHeight="1">
      <c r="P890" s="147"/>
    </row>
    <row r="891" ht="15.75" customHeight="1">
      <c r="P891" s="147"/>
    </row>
    <row r="892" ht="15.75" customHeight="1">
      <c r="P892" s="147"/>
    </row>
    <row r="893" ht="15.75" customHeight="1">
      <c r="P893" s="147"/>
    </row>
    <row r="894" ht="15.75" customHeight="1">
      <c r="P894" s="147"/>
    </row>
    <row r="895" ht="15.75" customHeight="1">
      <c r="P895" s="147"/>
    </row>
    <row r="896" ht="15.75" customHeight="1">
      <c r="P896" s="147"/>
    </row>
    <row r="897" ht="15.75" customHeight="1">
      <c r="P897" s="147"/>
    </row>
    <row r="898" ht="15.75" customHeight="1">
      <c r="P898" s="147"/>
    </row>
    <row r="899" ht="15.75" customHeight="1">
      <c r="P899" s="147"/>
    </row>
    <row r="900" ht="15.75" customHeight="1">
      <c r="P900" s="147"/>
    </row>
    <row r="901" ht="15.75" customHeight="1">
      <c r="P901" s="147"/>
    </row>
    <row r="902" ht="15.75" customHeight="1">
      <c r="P902" s="147"/>
    </row>
    <row r="903" ht="15.75" customHeight="1">
      <c r="P903" s="147"/>
    </row>
    <row r="904" ht="15.75" customHeight="1">
      <c r="P904" s="147"/>
    </row>
    <row r="905" ht="15.75" customHeight="1">
      <c r="P905" s="147"/>
    </row>
    <row r="906" ht="15.75" customHeight="1">
      <c r="P906" s="147"/>
    </row>
    <row r="907" ht="15.75" customHeight="1">
      <c r="P907" s="147"/>
    </row>
    <row r="908" ht="15.75" customHeight="1">
      <c r="P908" s="147"/>
    </row>
    <row r="909" ht="15.75" customHeight="1">
      <c r="P909" s="147"/>
    </row>
    <row r="910" ht="15.75" customHeight="1">
      <c r="P910" s="147"/>
    </row>
    <row r="911" ht="15.75" customHeight="1">
      <c r="P911" s="147"/>
    </row>
    <row r="912" ht="15.75" customHeight="1">
      <c r="P912" s="147"/>
    </row>
    <row r="913" ht="15.75" customHeight="1">
      <c r="P913" s="147"/>
    </row>
    <row r="914" ht="15.75" customHeight="1">
      <c r="P914" s="147"/>
    </row>
    <row r="915" ht="15.75" customHeight="1">
      <c r="P915" s="147"/>
    </row>
    <row r="916" ht="15.75" customHeight="1">
      <c r="P916" s="147"/>
    </row>
    <row r="917" ht="15.75" customHeight="1">
      <c r="P917" s="147"/>
    </row>
    <row r="918" ht="15.75" customHeight="1">
      <c r="P918" s="147"/>
    </row>
    <row r="919" ht="15.75" customHeight="1">
      <c r="P919" s="147"/>
    </row>
    <row r="920" ht="15.75" customHeight="1">
      <c r="P920" s="147"/>
    </row>
    <row r="921" ht="15.75" customHeight="1">
      <c r="P921" s="147"/>
    </row>
    <row r="922" ht="15.75" customHeight="1">
      <c r="P922" s="147"/>
    </row>
    <row r="923" ht="15.75" customHeight="1">
      <c r="P923" s="147"/>
    </row>
    <row r="924" ht="15.75" customHeight="1">
      <c r="P924" s="147"/>
    </row>
    <row r="925" ht="15.75" customHeight="1">
      <c r="P925" s="147"/>
    </row>
    <row r="926" ht="15.75" customHeight="1">
      <c r="P926" s="147"/>
    </row>
    <row r="927" ht="15.75" customHeight="1">
      <c r="P927" s="147"/>
    </row>
    <row r="928" ht="15.75" customHeight="1">
      <c r="P928" s="147"/>
    </row>
    <row r="929" ht="15.75" customHeight="1">
      <c r="P929" s="147"/>
    </row>
    <row r="930" ht="15.75" customHeight="1">
      <c r="P930" s="147"/>
    </row>
    <row r="931" ht="15.75" customHeight="1">
      <c r="P931" s="147"/>
    </row>
    <row r="932" ht="15.75" customHeight="1">
      <c r="P932" s="147"/>
    </row>
    <row r="933" ht="15.75" customHeight="1">
      <c r="P933" s="147"/>
    </row>
    <row r="934" ht="15.75" customHeight="1">
      <c r="P934" s="147"/>
    </row>
    <row r="935" ht="15.75" customHeight="1">
      <c r="P935" s="147"/>
    </row>
    <row r="936" ht="15.75" customHeight="1">
      <c r="P936" s="147"/>
    </row>
    <row r="937" ht="15.75" customHeight="1">
      <c r="P937" s="147"/>
    </row>
    <row r="938" ht="15.75" customHeight="1">
      <c r="P938" s="147"/>
    </row>
    <row r="939" ht="15.75" customHeight="1">
      <c r="P939" s="147"/>
    </row>
    <row r="940" ht="15.75" customHeight="1">
      <c r="P940" s="147"/>
    </row>
    <row r="941" ht="15.75" customHeight="1">
      <c r="P941" s="147"/>
    </row>
    <row r="942" ht="15.75" customHeight="1">
      <c r="P942" s="147"/>
    </row>
    <row r="943" ht="15.75" customHeight="1">
      <c r="P943" s="147"/>
    </row>
    <row r="944" ht="15.75" customHeight="1">
      <c r="P944" s="147"/>
    </row>
    <row r="945" ht="15.75" customHeight="1">
      <c r="P945" s="147"/>
    </row>
    <row r="946" ht="15.75" customHeight="1">
      <c r="P946" s="147"/>
    </row>
    <row r="947" ht="15.75" customHeight="1">
      <c r="P947" s="147"/>
    </row>
    <row r="948" ht="15.75" customHeight="1">
      <c r="P948" s="147"/>
    </row>
    <row r="949" ht="15.75" customHeight="1">
      <c r="P949" s="147"/>
    </row>
    <row r="950" ht="15.75" customHeight="1">
      <c r="P950" s="147"/>
    </row>
    <row r="951" ht="15.75" customHeight="1">
      <c r="P951" s="147"/>
    </row>
    <row r="952" ht="15.75" customHeight="1">
      <c r="P952" s="147"/>
    </row>
    <row r="953" ht="15.75" customHeight="1">
      <c r="P953" s="147"/>
    </row>
    <row r="954" ht="15.75" customHeight="1">
      <c r="P954" s="147"/>
    </row>
    <row r="955" ht="15.75" customHeight="1">
      <c r="P955" s="147"/>
    </row>
    <row r="956" ht="15.75" customHeight="1">
      <c r="P956" s="147"/>
    </row>
    <row r="957" ht="15.75" customHeight="1">
      <c r="P957" s="147"/>
    </row>
    <row r="958" ht="15.75" customHeight="1">
      <c r="P958" s="147"/>
    </row>
    <row r="959" ht="15.75" customHeight="1">
      <c r="P959" s="147"/>
    </row>
    <row r="960" ht="15.75" customHeight="1">
      <c r="P960" s="147"/>
    </row>
    <row r="961" ht="15.75" customHeight="1">
      <c r="P961" s="147"/>
    </row>
    <row r="962" ht="15.75" customHeight="1">
      <c r="P962" s="147"/>
    </row>
    <row r="963" ht="15.75" customHeight="1">
      <c r="P963" s="147"/>
    </row>
    <row r="964" ht="15.75" customHeight="1">
      <c r="P964" s="147"/>
    </row>
    <row r="965" ht="15.75" customHeight="1">
      <c r="P965" s="147"/>
    </row>
    <row r="966" ht="15.75" customHeight="1">
      <c r="P966" s="147"/>
    </row>
    <row r="967" ht="15.75" customHeight="1">
      <c r="P967" s="147"/>
    </row>
    <row r="968" ht="15.75" customHeight="1">
      <c r="P968" s="147"/>
    </row>
    <row r="969" ht="15.75" customHeight="1">
      <c r="P969" s="147"/>
    </row>
    <row r="970" ht="15.75" customHeight="1">
      <c r="P970" s="147"/>
    </row>
    <row r="971" ht="15.75" customHeight="1">
      <c r="P971" s="147"/>
    </row>
    <row r="972" ht="15.75" customHeight="1">
      <c r="P972" s="147"/>
    </row>
    <row r="973" ht="15.75" customHeight="1">
      <c r="P973" s="147"/>
    </row>
    <row r="974" ht="15.75" customHeight="1">
      <c r="P974" s="147"/>
    </row>
    <row r="975" ht="15.75" customHeight="1">
      <c r="P975" s="147"/>
    </row>
    <row r="976" ht="15.75" customHeight="1">
      <c r="P976" s="147"/>
    </row>
    <row r="977" ht="15.75" customHeight="1">
      <c r="P977" s="147"/>
    </row>
    <row r="978" ht="15.75" customHeight="1">
      <c r="P978" s="147"/>
    </row>
    <row r="979" ht="15.75" customHeight="1">
      <c r="P979" s="147"/>
    </row>
    <row r="980" ht="15.75" customHeight="1">
      <c r="P980" s="147"/>
    </row>
    <row r="981" ht="15.75" customHeight="1">
      <c r="P981" s="147"/>
    </row>
    <row r="982" ht="15.75" customHeight="1">
      <c r="P982" s="147"/>
    </row>
    <row r="983" ht="15.75" customHeight="1">
      <c r="P983" s="147"/>
    </row>
    <row r="984" ht="15.75" customHeight="1">
      <c r="P984" s="147"/>
    </row>
    <row r="985" ht="15.75" customHeight="1">
      <c r="P985" s="147"/>
    </row>
    <row r="986" ht="15.75" customHeight="1">
      <c r="P986" s="147"/>
    </row>
    <row r="987" ht="15.75" customHeight="1">
      <c r="P987" s="147"/>
    </row>
    <row r="988" ht="15.75" customHeight="1">
      <c r="P988" s="147"/>
    </row>
    <row r="989" ht="15.75" customHeight="1">
      <c r="P989" s="147"/>
    </row>
    <row r="990" ht="15.75" customHeight="1">
      <c r="P990" s="147"/>
    </row>
    <row r="991" ht="15.75" customHeight="1">
      <c r="P991" s="147"/>
    </row>
    <row r="992" ht="15.75" customHeight="1">
      <c r="P992" s="147"/>
    </row>
    <row r="993" ht="15.75" customHeight="1">
      <c r="P993" s="147"/>
    </row>
    <row r="994" ht="15.75" customHeight="1">
      <c r="P994" s="147"/>
    </row>
    <row r="995" ht="15.75" customHeight="1">
      <c r="P995" s="147"/>
    </row>
    <row r="996" ht="15.75" customHeight="1">
      <c r="P996" s="147"/>
    </row>
    <row r="997" ht="15.75" customHeight="1">
      <c r="P997" s="147"/>
    </row>
    <row r="998" ht="15.75" customHeight="1">
      <c r="P998" s="147"/>
    </row>
    <row r="999" ht="15.75" customHeight="1">
      <c r="P999" s="147"/>
    </row>
    <row r="1000" ht="15.75" customHeight="1">
      <c r="P1000" s="147"/>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9">
        <v>2.110260008E9</v>
      </c>
      <c r="C7" s="150" t="s">
        <v>427</v>
      </c>
      <c r="D7" s="151" t="s">
        <v>135</v>
      </c>
      <c r="E7" s="85"/>
      <c r="F7" s="86"/>
      <c r="G7" s="85"/>
      <c r="H7" s="85"/>
      <c r="I7" s="85"/>
      <c r="J7" s="85"/>
      <c r="K7" s="85"/>
      <c r="L7" s="85"/>
      <c r="M7" s="86"/>
      <c r="N7" s="85"/>
      <c r="O7" s="85"/>
      <c r="P7" s="87"/>
      <c r="Q7" s="85"/>
      <c r="R7" s="86"/>
      <c r="S7" s="85"/>
      <c r="T7" s="88"/>
      <c r="U7" s="86"/>
      <c r="V7" s="88"/>
      <c r="W7" s="86" t="s">
        <v>53</v>
      </c>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2">
        <v>2.110260012E9</v>
      </c>
      <c r="C8" s="153" t="s">
        <v>428</v>
      </c>
      <c r="D8" s="154" t="s">
        <v>235</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2">
        <v>2.110260018E9</v>
      </c>
      <c r="C9" s="153" t="s">
        <v>212</v>
      </c>
      <c r="D9" s="154" t="s">
        <v>408</v>
      </c>
      <c r="E9" s="85"/>
      <c r="F9" s="85"/>
      <c r="G9" s="85"/>
      <c r="H9" s="85"/>
      <c r="I9" s="85"/>
      <c r="J9" s="86"/>
      <c r="K9" s="85"/>
      <c r="L9" s="85"/>
      <c r="M9" s="85"/>
      <c r="N9" s="86"/>
      <c r="O9" s="85"/>
      <c r="P9" s="90"/>
      <c r="Q9" s="86"/>
      <c r="R9" s="85"/>
      <c r="S9" s="85"/>
      <c r="T9" s="88"/>
      <c r="U9" s="85"/>
      <c r="V9" s="88"/>
      <c r="W9" s="86" t="s">
        <v>53</v>
      </c>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2">
        <v>2.110260022E9</v>
      </c>
      <c r="C10" s="153" t="s">
        <v>429</v>
      </c>
      <c r="D10" s="154"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2">
        <v>2.110260039E9</v>
      </c>
      <c r="C11" s="153" t="s">
        <v>430</v>
      </c>
      <c r="D11" s="154"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2">
        <v>2.110260019E9</v>
      </c>
      <c r="C12" s="153" t="s">
        <v>354</v>
      </c>
      <c r="D12" s="15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2</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432</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433</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434</v>
      </c>
      <c r="D10" s="117"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435</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7" t="s">
        <v>436</v>
      </c>
      <c r="E12" s="86"/>
      <c r="F12" s="86"/>
      <c r="G12" s="86"/>
      <c r="H12" s="86"/>
      <c r="I12" s="86"/>
      <c r="J12" s="86"/>
      <c r="K12" s="85"/>
      <c r="L12" s="86"/>
      <c r="M12" s="86"/>
      <c r="N12" s="86"/>
      <c r="O12" s="85"/>
      <c r="P12" s="87"/>
      <c r="Q12" s="85"/>
      <c r="R12" s="86"/>
      <c r="S12" s="86"/>
      <c r="T12" s="88"/>
      <c r="U12" s="86"/>
      <c r="V12" s="134"/>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437</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438</v>
      </c>
      <c r="D14" s="117"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439</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440</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441</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442</v>
      </c>
      <c r="D18" s="117"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443</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444</v>
      </c>
      <c r="D20" s="117" t="s">
        <v>445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446</v>
      </c>
      <c r="D21" s="117"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447</v>
      </c>
      <c r="D22" s="117"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448</v>
      </c>
      <c r="D23" s="117" t="s">
        <v>252</v>
      </c>
      <c r="E23" s="85"/>
      <c r="F23" s="85"/>
      <c r="G23" s="85"/>
      <c r="H23" s="85"/>
      <c r="I23" s="85"/>
      <c r="J23" s="85"/>
      <c r="K23" s="85"/>
      <c r="L23" s="85"/>
      <c r="M23" s="85"/>
      <c r="N23" s="85"/>
      <c r="O23" s="86"/>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449</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450</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451</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452</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453</v>
      </c>
      <c r="D28" s="117" t="s">
        <v>454</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430</v>
      </c>
      <c r="D29" s="117"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455</v>
      </c>
      <c r="D31" s="117"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456</v>
      </c>
      <c r="D32" s="117"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457</v>
      </c>
      <c r="D33" s="117" t="s">
        <v>458</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459</v>
      </c>
      <c r="D34" s="117" t="s">
        <v>460</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461</v>
      </c>
      <c r="D35" s="117"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7"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156" t="s">
        <v>463</v>
      </c>
      <c r="P6" s="80">
        <f t="shared" ref="P6:AI6" si="3">IF(WEEKDAY(P5)=1,"CN",WEEKDAY(P5))</f>
        <v>2</v>
      </c>
      <c r="Q6" s="80">
        <f t="shared" si="3"/>
        <v>3</v>
      </c>
      <c r="R6" s="80">
        <f t="shared" si="3"/>
        <v>4</v>
      </c>
      <c r="S6" s="80">
        <f t="shared" si="3"/>
        <v>5</v>
      </c>
      <c r="T6" s="80">
        <f t="shared" si="3"/>
        <v>6</v>
      </c>
      <c r="U6" s="80">
        <f t="shared" si="3"/>
        <v>7</v>
      </c>
      <c r="V6" s="80" t="str">
        <f t="shared" si="3"/>
        <v>CN</v>
      </c>
      <c r="W6" s="80">
        <f t="shared" si="3"/>
        <v>2</v>
      </c>
      <c r="X6" s="80">
        <f t="shared" si="3"/>
        <v>3</v>
      </c>
      <c r="Y6" s="80">
        <f t="shared" si="3"/>
        <v>4</v>
      </c>
      <c r="Z6" s="80">
        <f t="shared" si="3"/>
        <v>5</v>
      </c>
      <c r="AA6" s="80">
        <f t="shared" si="3"/>
        <v>6</v>
      </c>
      <c r="AB6" s="80">
        <f t="shared" si="3"/>
        <v>7</v>
      </c>
      <c r="AC6" s="80" t="str">
        <f t="shared" si="3"/>
        <v>CN</v>
      </c>
      <c r="AD6" s="80">
        <f t="shared" si="3"/>
        <v>2</v>
      </c>
      <c r="AE6" s="80">
        <f t="shared" si="3"/>
        <v>3</v>
      </c>
      <c r="AF6" s="80">
        <f t="shared" si="3"/>
        <v>4</v>
      </c>
      <c r="AG6" s="80">
        <f t="shared" si="3"/>
        <v>5</v>
      </c>
      <c r="AH6" s="80">
        <f t="shared" si="3"/>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5">
        <v>1.0</v>
      </c>
      <c r="B7" s="157">
        <v>2.254801050016E12</v>
      </c>
      <c r="C7" s="158" t="s">
        <v>464</v>
      </c>
      <c r="D7" s="159" t="s">
        <v>465</v>
      </c>
      <c r="E7" s="139"/>
      <c r="F7" s="160"/>
      <c r="G7" s="160"/>
      <c r="H7" s="139"/>
      <c r="I7" s="139"/>
      <c r="J7" s="139"/>
      <c r="K7" s="139"/>
      <c r="L7" s="139"/>
      <c r="M7" s="160"/>
      <c r="N7" s="139"/>
      <c r="O7" s="139"/>
      <c r="P7" s="161"/>
      <c r="Q7" s="139"/>
      <c r="R7" s="160"/>
      <c r="S7" s="139"/>
      <c r="T7" s="141"/>
      <c r="U7" s="160"/>
      <c r="V7" s="141"/>
      <c r="W7" s="139"/>
      <c r="X7" s="160"/>
      <c r="Y7" s="160"/>
      <c r="Z7" s="139"/>
      <c r="AA7" s="139"/>
      <c r="AB7" s="139"/>
      <c r="AC7" s="139"/>
      <c r="AD7" s="139"/>
      <c r="AE7" s="139"/>
      <c r="AF7" s="139"/>
      <c r="AG7" s="160"/>
      <c r="AH7" s="160"/>
      <c r="AI7" s="160"/>
      <c r="AJ7" s="142">
        <f t="shared" ref="AJ7:AJ36" si="4">COUNTIF(E7:AI7,"K")+2*COUNTIF(E7:AI7,"2K")+COUNTIF(E7:AI7,"TK")+COUNTIF(E7:AI7,"KT")+COUNTIF(E7:AI7,"PK")+COUNTIF(E7:AI7,"KP")+2*COUNTIF(E7:AI7,"K2")</f>
        <v>0</v>
      </c>
      <c r="AK7" s="142">
        <f t="shared" ref="AK7:AK36" si="5">COUNTIF(F7:AJ7,"P")+2*COUNTIF(F7:AJ7,"2P")+COUNTIF(F7:AJ7,"TP")+COUNTIF(F7:AJ7,"PT")+COUNTIF(F7:AJ7,"PK")+COUNTIF(F7:AJ7,"KP")+2*COUNTIF(F7:AJ7,"P2")</f>
        <v>0</v>
      </c>
      <c r="AL7" s="142">
        <f t="shared" ref="AL7:AL36" si="6">COUNTIF(E7:AI7,"T")+2*COUNTIF(E7:AI7,"2T")+2*COUNTIF(E7:AI7,"T2")+COUNTIF(E7:AI7,"PT")+COUNTIF(E7:AI7,"TP")+COUNTIF(E7:AI7,"TK")+COUNTIF(E7:AI7,"KT")</f>
        <v>0</v>
      </c>
      <c r="AM7" s="145"/>
      <c r="AN7" s="145"/>
      <c r="AO7" s="145"/>
      <c r="AP7" s="145"/>
      <c r="AQ7" s="145"/>
      <c r="AR7" s="145"/>
      <c r="AS7" s="145"/>
      <c r="AT7" s="145"/>
      <c r="AU7" s="145"/>
      <c r="AV7" s="145"/>
      <c r="AW7" s="145"/>
      <c r="AX7" s="145"/>
      <c r="AY7" s="145"/>
      <c r="AZ7" s="145"/>
      <c r="BA7" s="145"/>
      <c r="BB7" s="145"/>
      <c r="BC7" s="145"/>
      <c r="BD7" s="145"/>
      <c r="BE7" s="145"/>
      <c r="BF7" s="145"/>
    </row>
    <row r="8" ht="21.0" customHeight="1">
      <c r="A8" s="81">
        <v>2.0</v>
      </c>
      <c r="B8" s="162">
        <v>2.254801050004E12</v>
      </c>
      <c r="C8" s="163" t="s">
        <v>466</v>
      </c>
      <c r="D8" s="122" t="s">
        <v>301</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4"/>
        <v>0</v>
      </c>
      <c r="AK8" s="9">
        <f t="shared" si="5"/>
        <v>1</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2"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2"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2"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453</v>
      </c>
      <c r="D13" s="122"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247</v>
      </c>
      <c r="D14" s="122" t="s">
        <v>66</v>
      </c>
      <c r="E14" s="86"/>
      <c r="F14" s="86"/>
      <c r="G14" s="86"/>
      <c r="H14" s="85"/>
      <c r="I14" s="86"/>
      <c r="J14" s="85"/>
      <c r="K14" s="85"/>
      <c r="L14" s="85"/>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2" t="s">
        <v>472</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2" t="s">
        <v>249</v>
      </c>
      <c r="E16" s="85"/>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2"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2"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2"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2" t="s">
        <v>81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2"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2"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2" t="s">
        <v>271</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2"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2"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2" t="s">
        <v>320</v>
      </c>
      <c r="E26" s="85"/>
      <c r="F26" s="86"/>
      <c r="G26" s="86"/>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4"/>
        <v>0</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2" t="s">
        <v>485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2" t="s">
        <v>94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2"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f t="shared" si="4"/>
        <v>0</v>
      </c>
      <c r="AK29" s="9">
        <f t="shared" si="5"/>
        <v>1</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2"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354</v>
      </c>
      <c r="D31" s="122" t="s">
        <v>489</v>
      </c>
      <c r="E31" s="85"/>
      <c r="F31" s="85"/>
      <c r="G31" s="85"/>
      <c r="H31" s="85"/>
      <c r="I31" s="85"/>
      <c r="J31" s="85"/>
      <c r="K31" s="85"/>
      <c r="L31" s="85"/>
      <c r="M31" s="85"/>
      <c r="N31" s="86"/>
      <c r="O31" s="85"/>
      <c r="P31" s="90"/>
      <c r="Q31" s="85"/>
      <c r="R31" s="85"/>
      <c r="S31" s="85"/>
      <c r="T31" s="85"/>
      <c r="U31" s="85"/>
      <c r="V31" s="85"/>
      <c r="W31" s="86" t="s">
        <v>53</v>
      </c>
      <c r="X31" s="85"/>
      <c r="Y31" s="85"/>
      <c r="Z31" s="85"/>
      <c r="AA31" s="85"/>
      <c r="AB31" s="86"/>
      <c r="AC31" s="85"/>
      <c r="AD31" s="85"/>
      <c r="AE31" s="86"/>
      <c r="AF31" s="86"/>
      <c r="AG31" s="85"/>
      <c r="AH31" s="85"/>
      <c r="AI31" s="85"/>
      <c r="AJ31" s="89">
        <f t="shared" si="4"/>
        <v>0</v>
      </c>
      <c r="AK31" s="9">
        <f t="shared" si="5"/>
        <v>1</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2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2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1"/>
      <c r="D36" s="13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4</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7"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t="s">
        <v>53</v>
      </c>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V23" s="96"/>
      <c r="W23" s="86" t="s">
        <v>53</v>
      </c>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t="s">
        <v>53</v>
      </c>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2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2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2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2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455</v>
      </c>
      <c r="D18" s="112"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2"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5"/>
      <c r="J9" s="86"/>
      <c r="K9" s="85"/>
      <c r="L9" s="86"/>
      <c r="M9" s="86"/>
      <c r="N9" s="86"/>
      <c r="O9" s="85"/>
      <c r="P9" s="87"/>
      <c r="Q9" s="86"/>
      <c r="R9" s="85"/>
      <c r="S9" s="85"/>
      <c r="T9" s="134"/>
      <c r="U9" s="86"/>
      <c r="V9" s="88"/>
      <c r="W9" s="86" t="s">
        <v>53</v>
      </c>
      <c r="X9" s="86" t="s">
        <v>53</v>
      </c>
      <c r="Y9" s="85"/>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t="s">
        <v>53</v>
      </c>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430</v>
      </c>
      <c r="D18" s="84" t="s">
        <v>580</v>
      </c>
      <c r="E18" s="85"/>
      <c r="F18" s="86"/>
      <c r="G18" s="86"/>
      <c r="H18" s="85"/>
      <c r="I18" s="86"/>
      <c r="J18" s="85"/>
      <c r="K18" s="85"/>
      <c r="L18" s="86"/>
      <c r="M18" s="85"/>
      <c r="N18" s="85"/>
      <c r="O18" s="85"/>
      <c r="P18" s="90"/>
      <c r="Q18" s="86"/>
      <c r="R18" s="85"/>
      <c r="S18" s="85"/>
      <c r="T18" s="91"/>
      <c r="U18" s="86"/>
      <c r="V18" s="88"/>
      <c r="W18" s="85"/>
      <c r="X18" s="86" t="s">
        <v>53</v>
      </c>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V23" s="9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6</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3</v>
      </c>
      <c r="L5" s="16">
        <f>'ĐCN22.2'!AL31</f>
        <v>0</v>
      </c>
      <c r="M5" s="13">
        <v>1.0</v>
      </c>
      <c r="N5" s="14" t="s">
        <v>12</v>
      </c>
      <c r="O5" s="13"/>
      <c r="P5" s="15">
        <f>KTDN22!AJ42</f>
        <v>0</v>
      </c>
      <c r="Q5" s="15">
        <f>KTDN22!AK42</f>
        <v>1</v>
      </c>
      <c r="R5" s="15">
        <f>KTDN22!AL42</f>
        <v>0</v>
      </c>
      <c r="S5" s="13">
        <v>1.0</v>
      </c>
      <c r="T5" s="14" t="s">
        <v>13</v>
      </c>
      <c r="U5" s="13"/>
      <c r="V5" s="15">
        <f>KTDN22!AJ42</f>
        <v>0</v>
      </c>
      <c r="W5" s="17">
        <f>KTDN22!AK42</f>
        <v>1</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0</v>
      </c>
      <c r="R6" s="15">
        <f>LGT22.1!AL47</f>
        <v>0</v>
      </c>
      <c r="S6" s="13">
        <v>2.0</v>
      </c>
      <c r="T6" s="14" t="s">
        <v>17</v>
      </c>
      <c r="U6" s="13"/>
      <c r="V6" s="15">
        <f>THUD22.3!AJ42</f>
        <v>0</v>
      </c>
      <c r="W6" s="15">
        <f>THUD22.3!AK42</f>
        <v>2</v>
      </c>
      <c r="X6" s="15">
        <f>THUD22.3!AL42</f>
        <v>0</v>
      </c>
      <c r="Y6" s="19"/>
    </row>
    <row r="7" ht="20.25" customHeight="1">
      <c r="A7" s="13">
        <v>3.0</v>
      </c>
      <c r="B7" s="14" t="s">
        <v>18</v>
      </c>
      <c r="C7" s="13"/>
      <c r="D7" s="15">
        <f>'CKĐL22.1'!AJ37</f>
        <v>0</v>
      </c>
      <c r="E7" s="15">
        <f>'CKĐL22.1'!AK37</f>
        <v>0</v>
      </c>
      <c r="F7" s="15">
        <f>'CKĐL22.1'!AL37</f>
        <v>0</v>
      </c>
      <c r="G7" s="13">
        <v>3.0</v>
      </c>
      <c r="H7" s="14" t="s">
        <v>19</v>
      </c>
      <c r="I7" s="13"/>
      <c r="J7" s="16">
        <f>'TBN22'!AJ31</f>
        <v>0</v>
      </c>
      <c r="K7" s="16">
        <f>'TBN22'!AK31</f>
        <v>6</v>
      </c>
      <c r="L7" s="16">
        <f>'TBN22'!AL31</f>
        <v>0</v>
      </c>
      <c r="M7" s="13">
        <v>3.0</v>
      </c>
      <c r="N7" s="14" t="s">
        <v>20</v>
      </c>
      <c r="O7" s="13"/>
      <c r="P7" s="15">
        <f>BHST22.1!AJ52</f>
        <v>0</v>
      </c>
      <c r="Q7" s="15">
        <f>BHST22.1!AK52</f>
        <v>3</v>
      </c>
      <c r="R7" s="15">
        <f>BHST22.1!AL52</f>
        <v>0</v>
      </c>
      <c r="S7" s="13">
        <v>3.0</v>
      </c>
      <c r="T7" s="14" t="s">
        <v>21</v>
      </c>
      <c r="U7" s="13"/>
      <c r="V7" s="15">
        <f>'TKĐH22.1'!AJ42</f>
        <v>0</v>
      </c>
      <c r="W7" s="15">
        <f>'TKĐH22.1'!AK42</f>
        <v>0</v>
      </c>
      <c r="X7" s="15">
        <f>'TKĐH22.1'!AL42</f>
        <v>0</v>
      </c>
      <c r="Y7" s="19"/>
    </row>
    <row r="8" ht="20.25" customHeight="1">
      <c r="A8" s="13">
        <v>4.0</v>
      </c>
      <c r="B8" s="14" t="s">
        <v>22</v>
      </c>
      <c r="C8" s="13"/>
      <c r="D8" s="15">
        <f>'CKĐL22.2'!AJ39</f>
        <v>0</v>
      </c>
      <c r="E8" s="15">
        <f>'CKĐL22.2'!AK39</f>
        <v>0</v>
      </c>
      <c r="F8" s="15">
        <f>'CKĐL22.2'!AL39</f>
        <v>0</v>
      </c>
      <c r="G8" s="13">
        <v>4.0</v>
      </c>
      <c r="H8" s="14" t="s">
        <v>23</v>
      </c>
      <c r="I8" s="13"/>
      <c r="J8" s="16">
        <f>TKTT22!AJ39</f>
        <v>0</v>
      </c>
      <c r="K8" s="16">
        <f>TKTT22!AK39</f>
        <v>0</v>
      </c>
      <c r="L8" s="16">
        <f>TKTT22!AL39</f>
        <v>0</v>
      </c>
      <c r="M8" s="13">
        <v>4.0</v>
      </c>
      <c r="N8" s="14"/>
      <c r="O8" s="13"/>
      <c r="P8" s="15"/>
      <c r="Q8" s="17"/>
      <c r="R8" s="18"/>
      <c r="S8" s="13">
        <v>4.0</v>
      </c>
      <c r="T8" s="14" t="s">
        <v>24</v>
      </c>
      <c r="U8" s="13"/>
      <c r="V8" s="15">
        <f>'TKĐH22.2'!AJ42</f>
        <v>0</v>
      </c>
      <c r="W8" s="15">
        <f>'TKĐH22.2'!AK42</f>
        <v>0</v>
      </c>
      <c r="X8" s="15">
        <f>'TKĐH22.2'!AL42</f>
        <v>0</v>
      </c>
      <c r="Y8" s="19"/>
    </row>
    <row r="9" ht="20.25" customHeight="1">
      <c r="A9" s="13">
        <v>5.0</v>
      </c>
      <c r="B9" s="14" t="s">
        <v>25</v>
      </c>
      <c r="C9" s="13"/>
      <c r="D9" s="15">
        <f>'CKĐL22.3'!AJ32</f>
        <v>0</v>
      </c>
      <c r="E9" s="15">
        <f>'CKĐL22.3'!AK32</f>
        <v>0</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5</v>
      </c>
      <c r="X9" s="15">
        <f>'TQW22'!AL32</f>
        <v>1</v>
      </c>
      <c r="Y9" s="19"/>
    </row>
    <row r="10" ht="20.25" customHeight="1">
      <c r="A10" s="13">
        <v>6.0</v>
      </c>
      <c r="B10" s="21" t="s">
        <v>28</v>
      </c>
      <c r="C10" s="20"/>
      <c r="D10" s="15">
        <f>CNOT22.2!AJ43</f>
        <v>2</v>
      </c>
      <c r="E10" s="15">
        <f>CNOT22.2!AK43</f>
        <v>1</v>
      </c>
      <c r="F10" s="15">
        <f>CNOT22.2!AL43</f>
        <v>2</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0</v>
      </c>
      <c r="X10" s="15">
        <f>'CĐT22'!AL42</f>
        <v>0</v>
      </c>
      <c r="Y10" s="19"/>
    </row>
    <row r="11" ht="20.25" customHeight="1">
      <c r="A11" s="13">
        <v>7.0</v>
      </c>
      <c r="B11" s="14"/>
      <c r="C11" s="13"/>
      <c r="D11" s="15"/>
      <c r="E11" s="22"/>
      <c r="F11" s="23"/>
      <c r="G11" s="13">
        <v>7.0</v>
      </c>
      <c r="H11" s="21" t="s">
        <v>31</v>
      </c>
      <c r="I11" s="20"/>
      <c r="J11" s="16">
        <f>KTML22!AJ37</f>
        <v>1</v>
      </c>
      <c r="K11" s="16">
        <f>KTML22!AK37</f>
        <v>0</v>
      </c>
      <c r="L11" s="16">
        <f>KTML22!AL37</f>
        <v>0</v>
      </c>
      <c r="M11" s="13">
        <v>7.0</v>
      </c>
      <c r="N11" s="24"/>
      <c r="O11" s="25"/>
      <c r="P11" s="26"/>
      <c r="Q11" s="27"/>
      <c r="R11" s="28"/>
      <c r="S11" s="13">
        <v>7.0</v>
      </c>
      <c r="T11" s="14" t="s">
        <v>32</v>
      </c>
      <c r="U11" s="13"/>
      <c r="V11" s="15">
        <f>PCMT22!AJ37</f>
        <v>0</v>
      </c>
      <c r="W11" s="15">
        <f>PCMT22!AK37</f>
        <v>4</v>
      </c>
      <c r="X11" s="15">
        <f>PCMT22!AL37</f>
        <v>0</v>
      </c>
      <c r="Y11" s="19"/>
    </row>
    <row r="12" ht="20.25" customHeight="1">
      <c r="A12" s="13">
        <v>8.0</v>
      </c>
      <c r="B12" s="14"/>
      <c r="C12" s="13"/>
      <c r="D12" s="15"/>
      <c r="E12" s="22"/>
      <c r="F12" s="23"/>
      <c r="G12" s="13">
        <v>8.0</v>
      </c>
      <c r="H12" s="14" t="s">
        <v>33</v>
      </c>
      <c r="I12" s="13"/>
      <c r="J12" s="16">
        <f>NHKS22!AJ34</f>
        <v>0</v>
      </c>
      <c r="K12" s="16">
        <f>NHKS22!AK34</f>
        <v>0</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2</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v>
      </c>
      <c r="B19" s="33"/>
      <c r="C19" s="33"/>
      <c r="D19" s="33"/>
      <c r="E19" s="33"/>
      <c r="F19" s="34"/>
      <c r="G19" s="41" t="s">
        <v>35</v>
      </c>
      <c r="H19" s="33"/>
      <c r="I19" s="33"/>
      <c r="J19" s="36"/>
      <c r="K19" s="37">
        <f>SUM(J5:J17)</f>
        <v>1</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2</v>
      </c>
      <c r="B20" s="33"/>
      <c r="C20" s="33"/>
      <c r="D20" s="33"/>
      <c r="E20" s="33"/>
      <c r="F20" s="34"/>
      <c r="G20" s="40" t="str">
        <f>"Tổng HS vắng có phép "&amp; SUM(K5:K17)</f>
        <v>Tổng HS vắng có phép 9</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4</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3</v>
      </c>
      <c r="L22" s="49"/>
      <c r="M22" s="42" t="str">
        <f>"Tổng HS đi học trễ "&amp;SUM(R5:R18)</f>
        <v>Tổng HS đi học trễ 0</v>
      </c>
      <c r="N22" s="33"/>
      <c r="O22" s="33"/>
      <c r="P22" s="33"/>
      <c r="Q22" s="33"/>
      <c r="R22" s="34"/>
      <c r="S22" s="41" t="s">
        <v>38</v>
      </c>
      <c r="T22" s="33"/>
      <c r="U22" s="33"/>
      <c r="V22" s="36"/>
      <c r="W22" s="37">
        <f>SUM(V5:V20)</f>
        <v>0</v>
      </c>
      <c r="X22" s="34"/>
      <c r="Y22" s="51"/>
    </row>
    <row r="23" ht="24.75" customHeight="1">
      <c r="A23" s="3"/>
      <c r="B23" s="52" t="s">
        <v>40</v>
      </c>
      <c r="C23" s="48"/>
      <c r="D23" s="48"/>
      <c r="E23" s="48"/>
      <c r="F23" s="48"/>
      <c r="G23" s="48"/>
      <c r="H23" s="48"/>
      <c r="I23" s="48"/>
      <c r="J23" s="48"/>
      <c r="K23" s="48"/>
      <c r="L23" s="48"/>
      <c r="M23" s="49"/>
      <c r="N23" s="53">
        <f>SUM(E5:E16)+SUM(K5:K17)+SUM(Q5:Q18)+SUM(W5:W20)</f>
        <v>26</v>
      </c>
      <c r="O23" s="49"/>
      <c r="P23" s="54"/>
      <c r="Q23" s="55"/>
      <c r="R23" s="56"/>
      <c r="S23" s="40" t="str">
        <f>"Tổng HS vắng có phép "&amp; SUM(W5:W20)</f>
        <v>Tổng HS vắng có phép 12</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3</v>
      </c>
      <c r="P24" s="48"/>
      <c r="Q24" s="48"/>
      <c r="R24" s="61"/>
      <c r="S24" s="42" t="str">
        <f>"Tổng HS đi học trễ "&amp; SUM(X5:X20)</f>
        <v>Tổng HS đi học trễ 1</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294</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7"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30"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338</v>
      </c>
      <c r="D25" s="120" t="s">
        <v>320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0</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IF(WEEKDAY(AG5)=1,AL17ghh,WEEKDAY(AG5))</f>
        <v>5</v>
      </c>
      <c r="AH6" s="80">
        <f t="shared" ref="AH6:AI6" si="3">IF(WEEKDAY(AH5)=1,"CN",WEEKDAY(AH5))</f>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5"/>
      <c r="AA9" s="85"/>
      <c r="AB9" s="85"/>
      <c r="AC9" s="85"/>
      <c r="AD9" s="85"/>
      <c r="AE9" s="85"/>
      <c r="AF9" s="85"/>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5"/>
      <c r="F11" s="86"/>
      <c r="G11" s="86"/>
      <c r="H11" s="86"/>
      <c r="I11" s="86"/>
      <c r="J11" s="85"/>
      <c r="K11" s="85"/>
      <c r="L11" s="86"/>
      <c r="M11" s="85"/>
      <c r="N11" s="86"/>
      <c r="O11" s="86"/>
      <c r="P11" s="90"/>
      <c r="Q11" s="85"/>
      <c r="R11" s="85"/>
      <c r="S11" s="85"/>
      <c r="T11" s="85"/>
      <c r="U11" s="86"/>
      <c r="V11" s="86"/>
      <c r="W11" s="85"/>
      <c r="X11" s="86" t="s">
        <v>52</v>
      </c>
      <c r="Y11" s="85"/>
      <c r="Z11" s="85"/>
      <c r="AA11" s="85"/>
      <c r="AB11" s="85"/>
      <c r="AC11" s="85"/>
      <c r="AD11" s="85"/>
      <c r="AE11" s="85"/>
      <c r="AF11" s="85"/>
      <c r="AG11" s="85"/>
      <c r="AH11" s="85"/>
      <c r="AI11" s="85"/>
      <c r="AJ11" s="89">
        <f t="shared" si="4"/>
        <v>1</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5"/>
      <c r="G13" s="85"/>
      <c r="H13" s="86"/>
      <c r="I13" s="86"/>
      <c r="J13" s="85"/>
      <c r="K13" s="85"/>
      <c r="L13" s="85"/>
      <c r="M13" s="85"/>
      <c r="N13" s="85"/>
      <c r="O13" s="85"/>
      <c r="P13" s="87"/>
      <c r="Q13" s="85"/>
      <c r="R13" s="85"/>
      <c r="S13" s="85"/>
      <c r="T13" s="85"/>
      <c r="U13" s="85"/>
      <c r="V13" s="86"/>
      <c r="W13" s="85"/>
      <c r="X13" s="86"/>
      <c r="Y13" s="85"/>
      <c r="Z13" s="85"/>
      <c r="AA13" s="85"/>
      <c r="AB13" s="85"/>
      <c r="AC13" s="85"/>
      <c r="AD13" s="85"/>
      <c r="AE13" s="85"/>
      <c r="AF13" s="85"/>
      <c r="AG13" s="85"/>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5"/>
      <c r="G18" s="85"/>
      <c r="H18" s="86"/>
      <c r="I18" s="86"/>
      <c r="J18" s="85"/>
      <c r="K18" s="85"/>
      <c r="L18" s="85"/>
      <c r="M18" s="85"/>
      <c r="N18" s="85"/>
      <c r="O18" s="85"/>
      <c r="P18" s="90"/>
      <c r="Q18" s="85"/>
      <c r="R18" s="85"/>
      <c r="S18" s="85"/>
      <c r="T18" s="85"/>
      <c r="U18" s="86"/>
      <c r="V18" s="85"/>
      <c r="W18" s="85"/>
      <c r="X18" s="85"/>
      <c r="Y18" s="85"/>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1" t="s">
        <v>374</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5"/>
      <c r="F23" s="85"/>
      <c r="G23" s="85"/>
      <c r="H23" s="86"/>
      <c r="I23" s="86"/>
      <c r="J23" s="85"/>
      <c r="K23" s="85"/>
      <c r="L23" s="85"/>
      <c r="M23" s="85"/>
      <c r="N23" s="85"/>
      <c r="O23" s="85"/>
      <c r="P23" s="90"/>
      <c r="Q23" s="85"/>
      <c r="R23" s="85"/>
      <c r="S23" s="86"/>
      <c r="T23" s="85"/>
      <c r="U23" s="86"/>
      <c r="V23" s="85"/>
      <c r="W23" s="85"/>
      <c r="X23" s="86"/>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5"/>
      <c r="F24" s="85"/>
      <c r="G24" s="85"/>
      <c r="H24" s="85"/>
      <c r="I24" s="85"/>
      <c r="J24" s="85"/>
      <c r="K24" s="85"/>
      <c r="L24" s="86"/>
      <c r="M24" s="86"/>
      <c r="N24" s="86"/>
      <c r="O24" s="86"/>
      <c r="P24" s="90"/>
      <c r="Q24" s="85"/>
      <c r="R24" s="85"/>
      <c r="S24" s="85"/>
      <c r="T24" s="85"/>
      <c r="U24" s="85"/>
      <c r="V24" s="85"/>
      <c r="W24" s="85"/>
      <c r="X24" s="86"/>
      <c r="Y24" s="85"/>
      <c r="Z24" s="85"/>
      <c r="AA24" s="85"/>
      <c r="AB24" s="85"/>
      <c r="AC24" s="85"/>
      <c r="AD24" s="85"/>
      <c r="AE24" s="86"/>
      <c r="AF24" s="85"/>
      <c r="AG24" s="85"/>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5"/>
      <c r="G26" s="85"/>
      <c r="H26" s="86"/>
      <c r="I26" s="86"/>
      <c r="J26" s="85"/>
      <c r="K26" s="85"/>
      <c r="L26" s="85"/>
      <c r="M26" s="85"/>
      <c r="N26" s="85"/>
      <c r="O26" s="85"/>
      <c r="P26" s="90"/>
      <c r="Q26" s="85"/>
      <c r="R26" s="85"/>
      <c r="S26" s="85"/>
      <c r="T26" s="85"/>
      <c r="U26" s="85"/>
      <c r="V26" s="86"/>
      <c r="W26" s="85"/>
      <c r="X26" s="85"/>
      <c r="Y26" s="85"/>
      <c r="Z26" s="85"/>
      <c r="AA26" s="85"/>
      <c r="AB26" s="85"/>
      <c r="AC26" s="85"/>
      <c r="AD26" s="85"/>
      <c r="AE26" s="85"/>
      <c r="AF26" s="85"/>
      <c r="AG26" s="85"/>
      <c r="AH26" s="85"/>
      <c r="AI26" s="85"/>
      <c r="AJ26" s="89">
        <f t="shared" si="4"/>
        <v>0</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c r="G27" s="85"/>
      <c r="H27" s="85"/>
      <c r="I27" s="85"/>
      <c r="J27" s="85"/>
      <c r="K27" s="85"/>
      <c r="L27" s="85"/>
      <c r="M27" s="85"/>
      <c r="N27" s="85"/>
      <c r="O27" s="86"/>
      <c r="P27" s="90"/>
      <c r="Q27" s="85"/>
      <c r="R27" s="85"/>
      <c r="S27" s="85"/>
      <c r="T27" s="85"/>
      <c r="U27" s="85"/>
      <c r="V27" s="86"/>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447</v>
      </c>
      <c r="D31" s="84" t="s">
        <v>682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5"/>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v>
      </c>
      <c r="AK37" s="89">
        <f t="shared" si="7"/>
        <v>0</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453</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7"/>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1" t="s">
        <v>572</v>
      </c>
      <c r="D10" s="129" t="s">
        <v>241</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1" t="s">
        <v>705</v>
      </c>
      <c r="D11" s="129" t="s">
        <v>64</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7"/>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8"/>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7"/>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7"/>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7"/>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458</v>
      </c>
      <c r="E20" s="85"/>
      <c r="F20" s="85"/>
      <c r="G20" s="85"/>
      <c r="H20" s="85"/>
      <c r="I20" s="85"/>
      <c r="J20" s="85"/>
      <c r="K20" s="85"/>
      <c r="L20" s="85"/>
      <c r="M20" s="85"/>
      <c r="N20" s="85"/>
      <c r="O20" s="85"/>
      <c r="P20" s="127"/>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8"/>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7"/>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1" t="s">
        <v>393</v>
      </c>
      <c r="D24" s="129" t="s">
        <v>110</v>
      </c>
      <c r="E24" s="85"/>
      <c r="F24" s="85"/>
      <c r="G24" s="85"/>
      <c r="H24" s="85"/>
      <c r="I24" s="85"/>
      <c r="J24" s="85"/>
      <c r="K24" s="85"/>
      <c r="L24" s="85"/>
      <c r="M24" s="85"/>
      <c r="N24" s="85"/>
      <c r="O24" s="85"/>
      <c r="P24" s="127"/>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7"/>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1"/>
      <c r="D26" s="129"/>
      <c r="E26" s="85"/>
      <c r="F26" s="85"/>
      <c r="G26" s="85"/>
      <c r="H26" s="85"/>
      <c r="I26" s="85"/>
      <c r="J26" s="85"/>
      <c r="K26" s="85"/>
      <c r="L26" s="85"/>
      <c r="M26" s="85"/>
      <c r="N26" s="85"/>
      <c r="O26" s="85"/>
      <c r="P26" s="127"/>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7"/>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7"/>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7"/>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7"/>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1" t="s">
        <v>63</v>
      </c>
      <c r="D7" s="129" t="s">
        <v>58</v>
      </c>
      <c r="E7" s="85"/>
      <c r="F7" s="85"/>
      <c r="G7" s="85"/>
      <c r="H7" s="85"/>
      <c r="I7" s="85"/>
      <c r="J7" s="85"/>
      <c r="K7" s="85"/>
      <c r="L7" s="86"/>
      <c r="M7" s="85"/>
      <c r="N7" s="85"/>
      <c r="O7" s="85"/>
      <c r="P7" s="127"/>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7"/>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7"/>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7"/>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455</v>
      </c>
      <c r="D24" s="84" t="s">
        <v>392</v>
      </c>
      <c r="E24" s="85"/>
      <c r="F24" s="85"/>
      <c r="G24" s="85"/>
      <c r="H24" s="86"/>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7"/>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7"/>
      <c r="Q10" s="86"/>
      <c r="R10" s="86"/>
      <c r="S10" s="86"/>
      <c r="T10" s="85"/>
      <c r="U10" s="85"/>
      <c r="V10" s="85"/>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7"/>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318</v>
      </c>
      <c r="E24" s="85"/>
      <c r="F24" s="85"/>
      <c r="G24" s="85"/>
      <c r="H24" s="85"/>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279</v>
      </c>
      <c r="E25" s="85"/>
      <c r="F25" s="85"/>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447</v>
      </c>
      <c r="D33" s="84" t="s">
        <v>172</v>
      </c>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7"/>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7"/>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7"/>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7"/>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156" t="s">
        <v>53</v>
      </c>
      <c r="AI6" s="80">
        <f>IF(WEEKDAY(AI5)=1,"CN",WEEKDAY(AI5))</f>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5"/>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5"/>
      <c r="AG12" s="85"/>
      <c r="AH12" s="86"/>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5"/>
      <c r="G18" s="85"/>
      <c r="H18" s="85"/>
      <c r="I18" s="85"/>
      <c r="J18" s="85"/>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c r="G20" s="85"/>
      <c r="H20" s="86"/>
      <c r="I20" s="85"/>
      <c r="J20" s="85"/>
      <c r="K20" s="85"/>
      <c r="L20" s="85"/>
      <c r="M20" s="86"/>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430</v>
      </c>
      <c r="D25" s="84" t="s">
        <v>110</v>
      </c>
      <c r="E25" s="85"/>
      <c r="F25" s="86"/>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7"/>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5"/>
      <c r="L8" s="85"/>
      <c r="M8" s="85"/>
      <c r="N8" s="85"/>
      <c r="O8" s="85"/>
      <c r="P8" s="127"/>
      <c r="Q8" s="86"/>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c r="G9" s="86"/>
      <c r="H9" s="86"/>
      <c r="I9" s="86"/>
      <c r="J9" s="85"/>
      <c r="K9" s="85"/>
      <c r="L9" s="86"/>
      <c r="M9" s="86"/>
      <c r="N9" s="85"/>
      <c r="O9" s="85"/>
      <c r="P9" s="127"/>
      <c r="Q9" s="86"/>
      <c r="R9" s="85"/>
      <c r="S9" s="86"/>
      <c r="T9" s="86"/>
      <c r="U9" s="85"/>
      <c r="V9" s="86"/>
      <c r="W9" s="86"/>
      <c r="X9" s="86" t="s">
        <v>54</v>
      </c>
      <c r="Y9" s="85"/>
      <c r="Z9" s="85"/>
      <c r="AA9" s="85"/>
      <c r="AB9" s="85"/>
      <c r="AC9" s="86"/>
      <c r="AD9" s="85"/>
      <c r="AE9" s="86"/>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430</v>
      </c>
      <c r="D10" s="84" t="s">
        <v>183</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7"/>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7"/>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8"/>
      <c r="Q14" s="85"/>
      <c r="R14" s="85"/>
      <c r="S14" s="85"/>
      <c r="T14" s="85"/>
      <c r="U14" s="85"/>
      <c r="V14" s="85"/>
      <c r="W14" s="85"/>
      <c r="X14" s="85"/>
      <c r="Y14" s="85"/>
      <c r="Z14" s="85"/>
      <c r="AA14" s="85"/>
      <c r="AB14" s="85"/>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7"/>
      <c r="Q15" s="85"/>
      <c r="R15" s="85"/>
      <c r="S15" s="85"/>
      <c r="T15" s="86"/>
      <c r="U15" s="85"/>
      <c r="V15" s="85"/>
      <c r="W15" s="85"/>
      <c r="X15" s="86" t="s">
        <v>54</v>
      </c>
      <c r="Y15" s="85"/>
      <c r="Z15" s="85"/>
      <c r="AA15" s="85"/>
      <c r="AB15" s="85"/>
      <c r="AC15" s="85"/>
      <c r="AD15" s="85"/>
      <c r="AE15" s="85"/>
      <c r="AF15" s="85"/>
      <c r="AG15" s="85"/>
      <c r="AH15" s="85"/>
      <c r="AI15" s="85"/>
      <c r="AJ15" s="89">
        <f t="shared" si="3"/>
        <v>0</v>
      </c>
      <c r="AK15" s="9">
        <f t="shared" si="4"/>
        <v>0</v>
      </c>
      <c r="AL15" s="9">
        <f t="shared" si="5"/>
        <v>1</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7"/>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7"/>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c r="G20" s="86"/>
      <c r="H20" s="85"/>
      <c r="I20" s="85"/>
      <c r="J20" s="85"/>
      <c r="K20" s="86"/>
      <c r="L20" s="86"/>
      <c r="M20" s="86"/>
      <c r="N20" s="85"/>
      <c r="O20" s="85"/>
      <c r="P20" s="128"/>
      <c r="Q20" s="86"/>
      <c r="R20" s="85"/>
      <c r="S20" s="85"/>
      <c r="T20" s="86"/>
      <c r="U20" s="85"/>
      <c r="V20" s="86"/>
      <c r="W20" s="86"/>
      <c r="X20" s="86"/>
      <c r="Y20" s="85"/>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8"/>
      <c r="Q21" s="85"/>
      <c r="R21" s="85"/>
      <c r="S21" s="85"/>
      <c r="T21" s="85"/>
      <c r="U21" s="85"/>
      <c r="V21" s="86"/>
      <c r="W21" s="85"/>
      <c r="X21" s="86"/>
      <c r="Y21" s="85"/>
      <c r="Z21" s="85"/>
      <c r="AA21" s="86"/>
      <c r="AB21" s="85"/>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7"/>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7"/>
      <c r="Q24" s="86"/>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1" t="s">
        <v>791</v>
      </c>
      <c r="D25" s="129" t="s">
        <v>475</v>
      </c>
      <c r="E25" s="85"/>
      <c r="F25" s="85"/>
      <c r="G25" s="85"/>
      <c r="H25" s="85"/>
      <c r="I25" s="85"/>
      <c r="J25" s="85"/>
      <c r="K25" s="85"/>
      <c r="L25" s="86"/>
      <c r="M25" s="86"/>
      <c r="N25" s="85"/>
      <c r="O25" s="85"/>
      <c r="P25" s="127"/>
      <c r="Q25" s="85"/>
      <c r="R25" s="85"/>
      <c r="S25" s="85"/>
      <c r="T25" s="85"/>
      <c r="U25" s="85"/>
      <c r="V25" s="86"/>
      <c r="W25" s="85"/>
      <c r="X25" s="85"/>
      <c r="Y25" s="86"/>
      <c r="Z25" s="85"/>
      <c r="AA25" s="85"/>
      <c r="AB25" s="85"/>
      <c r="AC25" s="86"/>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5"/>
      <c r="G27" s="85"/>
      <c r="H27" s="85"/>
      <c r="I27" s="85"/>
      <c r="J27" s="85"/>
      <c r="K27" s="85"/>
      <c r="L27" s="85"/>
      <c r="M27" s="85"/>
      <c r="N27" s="85"/>
      <c r="O27" s="85"/>
      <c r="P27" s="127"/>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454</v>
      </c>
      <c r="E28" s="85"/>
      <c r="F28" s="85"/>
      <c r="G28" s="85"/>
      <c r="H28" s="85"/>
      <c r="I28" s="85"/>
      <c r="J28" s="85"/>
      <c r="K28" s="85"/>
      <c r="L28" s="85"/>
      <c r="M28" s="85"/>
      <c r="N28" s="85"/>
      <c r="O28" s="85"/>
      <c r="P28" s="127"/>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7"/>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c r="F30" s="85"/>
      <c r="G30" s="85"/>
      <c r="H30" s="85"/>
      <c r="I30" s="85"/>
      <c r="J30" s="85"/>
      <c r="K30" s="85"/>
      <c r="L30" s="85"/>
      <c r="M30" s="86"/>
      <c r="N30" s="85"/>
      <c r="O30" s="85"/>
      <c r="P30" s="127"/>
      <c r="Q30" s="85"/>
      <c r="R30" s="85"/>
      <c r="S30" s="85"/>
      <c r="T30" s="85"/>
      <c r="U30" s="85"/>
      <c r="V30" s="85"/>
      <c r="W30" s="86" t="s">
        <v>52</v>
      </c>
      <c r="X30" s="86"/>
      <c r="Y30" s="85"/>
      <c r="Z30" s="85"/>
      <c r="AA30" s="85"/>
      <c r="AB30" s="85"/>
      <c r="AC30" s="85"/>
      <c r="AD30" s="85"/>
      <c r="AE30" s="85"/>
      <c r="AF30" s="85"/>
      <c r="AG30" s="85"/>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7"/>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7"/>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7"/>
      <c r="Q33" s="85"/>
      <c r="R33" s="85"/>
      <c r="S33" s="85"/>
      <c r="T33" s="85"/>
      <c r="U33" s="86"/>
      <c r="V33" s="85"/>
      <c r="W33" s="85"/>
      <c r="X33" s="86" t="s">
        <v>53</v>
      </c>
      <c r="Y33" s="85"/>
      <c r="Z33" s="85"/>
      <c r="AA33" s="85"/>
      <c r="AB33" s="85"/>
      <c r="AC33" s="85"/>
      <c r="AD33" s="85"/>
      <c r="AE33" s="86"/>
      <c r="AF33" s="85"/>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7"/>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7"/>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5"/>
      <c r="F36" s="85"/>
      <c r="G36" s="85"/>
      <c r="H36" s="86"/>
      <c r="I36" s="85"/>
      <c r="J36" s="85"/>
      <c r="K36" s="85"/>
      <c r="L36" s="86"/>
      <c r="M36" s="85"/>
      <c r="N36" s="86"/>
      <c r="O36" s="85"/>
      <c r="P36" s="127"/>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7"/>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7"/>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c r="N39" s="85"/>
      <c r="O39" s="85"/>
      <c r="P39" s="127"/>
      <c r="Q39" s="85"/>
      <c r="R39" s="85"/>
      <c r="S39" s="85"/>
      <c r="T39" s="86"/>
      <c r="U39" s="85"/>
      <c r="V39" s="85"/>
      <c r="W39" s="86" t="s">
        <v>52</v>
      </c>
      <c r="X39" s="86"/>
      <c r="Y39" s="85"/>
      <c r="Z39" s="85"/>
      <c r="AA39" s="85"/>
      <c r="AB39" s="85"/>
      <c r="AC39" s="85"/>
      <c r="AD39" s="85"/>
      <c r="AE39" s="86"/>
      <c r="AF39" s="85"/>
      <c r="AG39" s="85"/>
      <c r="AH39" s="85"/>
      <c r="AI39" s="85"/>
      <c r="AJ39" s="89">
        <f t="shared" si="3"/>
        <v>1</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7"/>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7"/>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7"/>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2</v>
      </c>
      <c r="AK43" s="89">
        <f t="shared" si="6"/>
        <v>1</v>
      </c>
      <c r="AL43" s="89">
        <f t="shared" si="6"/>
        <v>2</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4"/>
      <c r="C8" s="125"/>
      <c r="D8" s="12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4"/>
      <c r="C9" s="125"/>
      <c r="D9" s="12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4"/>
      <c r="C10" s="125"/>
      <c r="D10" s="12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4"/>
      <c r="C11" s="125"/>
      <c r="D11" s="12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4"/>
      <c r="C12" s="125"/>
      <c r="D12" s="12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0</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t="s">
        <v>53</v>
      </c>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t="s">
        <v>53</v>
      </c>
      <c r="X31" s="85"/>
      <c r="Y31" s="85"/>
      <c r="Z31" s="85"/>
      <c r="AA31" s="85"/>
      <c r="AB31" s="86"/>
      <c r="AC31" s="85"/>
      <c r="AD31" s="20"/>
      <c r="AE31" s="85"/>
      <c r="AF31" s="85"/>
      <c r="AG31" s="85"/>
      <c r="AH31" s="85"/>
      <c r="AI31" s="86"/>
      <c r="AJ31" s="89"/>
      <c r="AK31" s="9">
        <f t="shared" si="3"/>
        <v>1</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7"/>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20"/>
      <c r="AE40" s="85"/>
      <c r="AF40" s="85"/>
      <c r="AG40" s="85"/>
      <c r="AH40" s="85"/>
      <c r="AI40" s="85"/>
      <c r="AJ40" s="89"/>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3</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5"/>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t="s">
        <v>53</v>
      </c>
      <c r="Y27" s="85"/>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5"/>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5"/>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5"/>
      <c r="K16" s="85"/>
      <c r="L16" s="86"/>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5"/>
      <c r="F20" s="86"/>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5"/>
      <c r="F21" s="86"/>
      <c r="G21" s="86"/>
      <c r="H21" s="85"/>
      <c r="I21" s="85"/>
      <c r="J21" s="85"/>
      <c r="K21" s="85"/>
      <c r="L21" s="85"/>
      <c r="M21" s="86"/>
      <c r="N21" s="86"/>
      <c r="O21" s="85"/>
      <c r="P21" s="90"/>
      <c r="Q21" s="85"/>
      <c r="R21" s="85"/>
      <c r="S21" s="86"/>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5"/>
      <c r="I33" s="85"/>
      <c r="J33" s="86"/>
      <c r="K33" s="85"/>
      <c r="L33" s="85"/>
      <c r="M33" s="86"/>
      <c r="N33" s="85"/>
      <c r="O33" s="85"/>
      <c r="P33" s="90"/>
      <c r="Q33" s="85"/>
      <c r="R33" s="85"/>
      <c r="S33" s="85"/>
      <c r="T33" s="86"/>
      <c r="U33" s="85"/>
      <c r="V33" s="85"/>
      <c r="W33" s="85"/>
      <c r="X33" s="85"/>
      <c r="Y33" s="85"/>
      <c r="Z33" s="85"/>
      <c r="AA33" s="85"/>
      <c r="AB33" s="85"/>
      <c r="AC33" s="85"/>
      <c r="AD33" s="85"/>
      <c r="AE33" s="85"/>
      <c r="AF33" s="85"/>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5"/>
      <c r="AA35" s="85"/>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5"/>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c r="F42" s="85"/>
      <c r="G42" s="86"/>
      <c r="H42" s="86"/>
      <c r="I42" s="85"/>
      <c r="J42" s="85"/>
      <c r="K42" s="86"/>
      <c r="L42" s="86"/>
      <c r="M42" s="86"/>
      <c r="N42" s="86"/>
      <c r="O42" s="85"/>
      <c r="P42" s="90"/>
      <c r="Q42" s="86"/>
      <c r="R42" s="86"/>
      <c r="S42" s="86"/>
      <c r="T42" s="85"/>
      <c r="U42" s="86"/>
      <c r="V42" s="86"/>
      <c r="W42" s="85"/>
      <c r="X42" s="85"/>
      <c r="Y42" s="86"/>
      <c r="Z42" s="86"/>
      <c r="AA42" s="86"/>
      <c r="AB42" s="86"/>
      <c r="AC42" s="86"/>
      <c r="AD42" s="85"/>
      <c r="AE42" s="85"/>
      <c r="AF42" s="85"/>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0</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7"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7"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7"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7"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7"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244</v>
      </c>
      <c r="D14" s="120"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7"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7"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7"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7"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7"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7"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7"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7"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7"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7"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7"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7"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7"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7"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7"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7"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7"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7"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287</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7"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1"/>
      <c r="D48" s="12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2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2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7"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7" t="s">
        <v>297</v>
      </c>
      <c r="E11" s="85"/>
      <c r="F11" s="85"/>
      <c r="G11" s="85"/>
      <c r="H11" s="85"/>
      <c r="I11" s="85"/>
      <c r="J11" s="85"/>
      <c r="K11" s="85"/>
      <c r="L11" s="85"/>
      <c r="M11" s="85"/>
      <c r="N11" s="85"/>
      <c r="O11" s="85"/>
      <c r="P11" s="90"/>
      <c r="Q11" s="85"/>
      <c r="R11" s="86"/>
      <c r="S11" s="86"/>
      <c r="T11" s="91"/>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7"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7"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7"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7"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305</v>
      </c>
      <c r="D17" s="120" t="s">
        <v>303</v>
      </c>
      <c r="E17" s="85"/>
      <c r="F17" s="85"/>
      <c r="G17" s="85"/>
      <c r="H17" s="85"/>
      <c r="I17" s="86"/>
      <c r="J17" s="85"/>
      <c r="K17" s="85"/>
      <c r="L17" s="85"/>
      <c r="M17" s="85"/>
      <c r="N17" s="85"/>
      <c r="O17" s="85"/>
      <c r="P17" s="90"/>
      <c r="Q17" s="85"/>
      <c r="R17" s="85"/>
      <c r="S17" s="85"/>
      <c r="T17" s="91"/>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306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307</v>
      </c>
      <c r="D19" s="120" t="s">
        <v>191</v>
      </c>
      <c r="E19" s="85"/>
      <c r="F19" s="85"/>
      <c r="G19" s="85"/>
      <c r="H19" s="85"/>
      <c r="I19" s="85"/>
      <c r="J19" s="85"/>
      <c r="K19" s="85"/>
      <c r="L19" s="85"/>
      <c r="M19" s="85"/>
      <c r="N19" s="85"/>
      <c r="O19" s="85"/>
      <c r="P19" s="90"/>
      <c r="Q19" s="85"/>
      <c r="R19" s="86"/>
      <c r="S19" s="85"/>
      <c r="T19" s="88"/>
      <c r="U19" s="85"/>
      <c r="V19" s="88"/>
      <c r="W19" s="86" t="s">
        <v>53</v>
      </c>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308</v>
      </c>
      <c r="D20" s="120" t="s">
        <v>309</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310</v>
      </c>
      <c r="D21" s="120"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312</v>
      </c>
      <c r="D23" s="120" t="s">
        <v>313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314</v>
      </c>
      <c r="D24" s="120"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298</v>
      </c>
      <c r="D25" s="120" t="s">
        <v>262</v>
      </c>
      <c r="E25" s="85"/>
      <c r="F25" s="86"/>
      <c r="G25" s="85"/>
      <c r="H25" s="86"/>
      <c r="I25" s="86"/>
      <c r="J25" s="86"/>
      <c r="K25" s="85"/>
      <c r="L25" s="85"/>
      <c r="M25" s="85"/>
      <c r="N25" s="85"/>
      <c r="O25" s="85"/>
      <c r="P25" s="90"/>
      <c r="Q25" s="85"/>
      <c r="R25" s="85"/>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7"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7"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318</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263</v>
      </c>
      <c r="D29" s="120"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319</v>
      </c>
      <c r="D31" s="120" t="s">
        <v>320</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321</v>
      </c>
      <c r="D32" s="120" t="s">
        <v>322</v>
      </c>
      <c r="E32" s="127"/>
      <c r="F32" s="127"/>
      <c r="G32" s="127"/>
      <c r="H32" s="127"/>
      <c r="I32" s="127"/>
      <c r="J32" s="127"/>
      <c r="K32" s="127"/>
      <c r="L32" s="127"/>
      <c r="M32" s="127"/>
      <c r="N32" s="127"/>
      <c r="O32" s="127"/>
      <c r="P32" s="127"/>
      <c r="Q32" s="127"/>
      <c r="R32" s="127"/>
      <c r="S32" s="128"/>
      <c r="T32" s="128"/>
      <c r="U32" s="127"/>
      <c r="V32" s="127"/>
      <c r="W32" s="127"/>
      <c r="X32" s="127"/>
      <c r="Y32" s="127"/>
      <c r="Z32" s="127"/>
      <c r="AA32" s="127"/>
      <c r="AB32" s="127"/>
      <c r="AC32" s="127"/>
      <c r="AD32" s="127"/>
      <c r="AE32" s="128"/>
      <c r="AF32" s="128"/>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286</v>
      </c>
      <c r="E33" s="85"/>
      <c r="F33" s="85"/>
      <c r="G33" s="85"/>
      <c r="H33" s="85"/>
      <c r="I33" s="85"/>
      <c r="J33" s="85"/>
      <c r="K33" s="86"/>
      <c r="L33" s="86"/>
      <c r="M33" s="85"/>
      <c r="N33" s="85"/>
      <c r="O33" s="85"/>
      <c r="P33" s="85"/>
      <c r="Q33" s="85"/>
      <c r="R33" s="85"/>
      <c r="S33" s="85"/>
      <c r="T33" s="85"/>
      <c r="U33" s="85"/>
      <c r="V33" s="85"/>
      <c r="W33" s="86" t="s">
        <v>53</v>
      </c>
      <c r="X33" s="85"/>
      <c r="Y33" s="86"/>
      <c r="Z33" s="85"/>
      <c r="AA33" s="85"/>
      <c r="AB33" s="85"/>
      <c r="AC33" s="85"/>
      <c r="AD33" s="85"/>
      <c r="AE33" s="86"/>
      <c r="AF33" s="86"/>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7" t="s">
        <v>172</v>
      </c>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7"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1" t="s">
        <v>327</v>
      </c>
      <c r="D8" s="129"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331</v>
      </c>
      <c r="D11" s="130"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5"/>
      <c r="F16" s="85"/>
      <c r="G16" s="85"/>
      <c r="H16" s="85"/>
      <c r="I16" s="85"/>
      <c r="J16" s="85"/>
      <c r="K16" s="85"/>
      <c r="L16" s="85"/>
      <c r="M16" s="85"/>
      <c r="N16" s="85"/>
      <c r="O16" s="86"/>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1" t="s">
        <v>348</v>
      </c>
      <c r="D25" s="129"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1" t="s">
        <v>350</v>
      </c>
      <c r="D27" s="129"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1" t="s">
        <v>352</v>
      </c>
      <c r="D29" s="129"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1" t="s">
        <v>363</v>
      </c>
      <c r="D37" s="129"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9"/>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9"/>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