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CSSĐ24.1" sheetId="12" r:id="rId15"/>
    <sheet state="visible" name="CSSĐ24.2" sheetId="13" r:id="rId16"/>
    <sheet state="visible" name="QLTN24" sheetId="14" r:id="rId17"/>
    <sheet state="visible" name="KTML24" sheetId="15" r:id="rId18"/>
    <sheet state="visible" name="CKCT24.1" sheetId="16" r:id="rId19"/>
    <sheet state="visible" name="CKĐL24.1" sheetId="17" r:id="rId20"/>
    <sheet state="visible" name="CNOT24.2" sheetId="18" r:id="rId21"/>
    <sheet state="visible" name="mau 1" sheetId="19" r:id="rId22"/>
    <sheet state="visible" name="MAu 2" sheetId="20" r:id="rId23"/>
    <sheet state="visible" name="MAU" sheetId="21" r:id="rId24"/>
    <sheet state="visible" name="Sheet1" sheetId="22" r:id="rId25"/>
  </sheets>
  <definedNames>
    <definedName localSheetId="11"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3" name="Z_DC1AF667_86ED_4035_8279_B6038EE7C7B4_.wvu.PrintTitles">#REF!</definedName>
    <definedName localSheetId="17"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15"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6" name="Z_DC1AF667_86ED_4035_8279_B6038EE7C7B4_.wvu.PrintTitles">#REF!</definedName>
  </definedNames>
  <calcPr/>
  <extLst>
    <ext uri="GoogleSheetsCustomDataVersion2">
      <go:sheetsCustomData xmlns:go="http://customooxmlschemas.google.com/" r:id="rId26" roundtripDataChecksum="vv4WmCTmQOjUkVNl7REvmt7Cg4snlYbLnfyzvbrceS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3">
      <text>
        <t xml:space="preserve">2T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R18">
      <text>
        <t xml:space="preserve">2-6
======</t>
      </text>
    </comment>
    <comment authorId="0" ref="F28">
      <text>
        <t xml:space="preserve">t4,5
======</t>
      </text>
    </comment>
  </commentList>
</comments>
</file>

<file path=xl/sharedStrings.xml><?xml version="1.0" encoding="utf-8"?>
<sst xmlns="http://schemas.openxmlformats.org/spreadsheetml/2006/main" count="2139" uniqueCount="751">
  <si>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</si>
  <si>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</si>
  <si>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</si>
  <si>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</si>
  <si>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</si>
  <si>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</si>
  <si>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</si>
  <si>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</si>
  <si>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</si>
  <si>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</si>
  <si>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</si>
  <si>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</si>
  <si>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</si>
  <si>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</si>
  <si>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</si>
  <si>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</si>
  <si>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</si>
  <si>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</si>
  <si>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</si>
  <si>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</si>
  <si>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</si>
  <si>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</si>
  <si>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</si>
  <si>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</si>
  <si>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</si>
  <si>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</si>
  <si>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</si>
  <si>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</si>
  <si>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</si>
  <si>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</si>
  <si>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</si>
  <si>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</si>
  <si>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</si>
  <si>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</si>
  <si>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</si>
  <si>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</si>
  <si>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</si>
  <si>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</si>
  <si>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</si>
  <si>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</si>
  <si>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</si>
  <si>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</si>
  <si>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</si>
  <si>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</si>
  <si>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</si>
  <si>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</si>
  <si>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</si>
  <si>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Trần Thúy</t>
  </si>
  <si>
    <t>An</t>
  </si>
  <si>
    <t>Trần Ngọc Phương</t>
  </si>
  <si>
    <t>Anh</t>
  </si>
  <si>
    <t>Nguyễn Phương Trâm</t>
  </si>
  <si>
    <t>Nguyễn Văn Thành</t>
  </si>
  <si>
    <t>Danh</t>
  </si>
  <si>
    <t>Nguyễn Ngọc Cao</t>
  </si>
  <si>
    <t>Dung</t>
  </si>
  <si>
    <t>Phan Trương Tấn</t>
  </si>
  <si>
    <t>Dũng</t>
  </si>
  <si>
    <t>Lê Trần Ánh</t>
  </si>
  <si>
    <t>Dương</t>
  </si>
  <si>
    <t>Lê Ngọc Mỹ</t>
  </si>
  <si>
    <t>Duyên</t>
  </si>
  <si>
    <t>Nguyễn Thị Ngọc</t>
  </si>
  <si>
    <t>Hân</t>
  </si>
  <si>
    <t>Lương Tiến</t>
  </si>
  <si>
    <t>Huy</t>
  </si>
  <si>
    <t>Lê Quốc</t>
  </si>
  <si>
    <t>Khang</t>
  </si>
  <si>
    <t>Nguyễn Đăng</t>
  </si>
  <si>
    <t>Khoa</t>
  </si>
  <si>
    <t>Huỳnh Thiên</t>
  </si>
  <si>
    <t>Long</t>
  </si>
  <si>
    <t>Nguyễn Hải</t>
  </si>
  <si>
    <t>Nguyễn Trần Công</t>
  </si>
  <si>
    <t>Lý</t>
  </si>
  <si>
    <t>Tất Ngọc Hoàng</t>
  </si>
  <si>
    <t>Minh</t>
  </si>
  <si>
    <t>Lê Huỳnh Như</t>
  </si>
  <si>
    <t>Ngọc</t>
  </si>
  <si>
    <t>Mai Anh</t>
  </si>
  <si>
    <t>Nhật</t>
  </si>
  <si>
    <t>Lý Tuyết</t>
  </si>
  <si>
    <t>Nhi</t>
  </si>
  <si>
    <t>Đinh Hoàng</t>
  </si>
  <si>
    <t>Phúc</t>
  </si>
  <si>
    <t>Quanh</t>
  </si>
  <si>
    <t>Dương Như</t>
  </si>
  <si>
    <t>Quỳnh</t>
  </si>
  <si>
    <t>Nguyễn Thanh</t>
  </si>
  <si>
    <t>Thảo</t>
  </si>
  <si>
    <t>Lê Thị Thanh</t>
  </si>
  <si>
    <t>Lê Minh</t>
  </si>
  <si>
    <t>Thiện</t>
  </si>
  <si>
    <t>Nguyễn Trường</t>
  </si>
  <si>
    <t>Thịnh</t>
  </si>
  <si>
    <t>Nguyễn Loan Phụng</t>
  </si>
  <si>
    <t>Trân</t>
  </si>
  <si>
    <t>Trần Thanh</t>
  </si>
  <si>
    <t>Trang</t>
  </si>
  <si>
    <t>Nguyễn Đức</t>
  </si>
  <si>
    <t>Tuấn</t>
  </si>
  <si>
    <t>Lê Như</t>
  </si>
  <si>
    <t>Tuyết</t>
  </si>
  <si>
    <t>Mạch Sa</t>
  </si>
  <si>
    <t>Ty</t>
  </si>
  <si>
    <t>Lê Phương</t>
  </si>
  <si>
    <t>Vy</t>
  </si>
  <si>
    <t>Huỳnh Trần Tường</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</si>
  <si>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</si>
  <si>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</si>
  <si>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</si>
  <si>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</si>
  <si>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</si>
  <si>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</si>
  <si>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Đặng Nguyễn Ngọc</t>
  </si>
  <si>
    <t>Ánh</t>
  </si>
  <si>
    <t>Nguyễn Huỳnh Bảo</t>
  </si>
  <si>
    <t>Lê Thị Bích</t>
  </si>
  <si>
    <t>Huyền</t>
  </si>
  <si>
    <t>Nguyễn Văn</t>
  </si>
  <si>
    <t>Khánh</t>
  </si>
  <si>
    <t>Trần Quốc Đăng</t>
  </si>
  <si>
    <t>Trương Thị Trúc</t>
  </si>
  <si>
    <t>Linh</t>
  </si>
  <si>
    <t>Phạm Mộc</t>
  </si>
  <si>
    <t>Miên</t>
  </si>
  <si>
    <t>Nguyễn Hoàng</t>
  </si>
  <si>
    <t>Trương Thị Tuyết</t>
  </si>
  <si>
    <t>Ngân</t>
  </si>
  <si>
    <t>Nguyễn Quỳnh Ngọc</t>
  </si>
  <si>
    <t>Bùi Thiện Kim</t>
  </si>
  <si>
    <t>Võ Thị Hồng</t>
  </si>
  <si>
    <t>Nguyễn Hoàng Kim</t>
  </si>
  <si>
    <t>Nguyên</t>
  </si>
  <si>
    <t>Lê Đặng Hoàng</t>
  </si>
  <si>
    <t>Hoàng Mai</t>
  </si>
  <si>
    <t>Phương</t>
  </si>
  <si>
    <t>Trương Thị Quỳnh</t>
  </si>
  <si>
    <t>Thi</t>
  </si>
  <si>
    <t>p</t>
  </si>
  <si>
    <t>Nguyễn Hoàng Anh</t>
  </si>
  <si>
    <t>Thư</t>
  </si>
  <si>
    <t>Cấn Thị Ngọc</t>
  </si>
  <si>
    <t>Trâm</t>
  </si>
  <si>
    <t>Nguyễn Thành</t>
  </si>
  <si>
    <t>Trần Nhã Phương</t>
  </si>
  <si>
    <t>Uyên</t>
  </si>
  <si>
    <t>Văn Tú</t>
  </si>
  <si>
    <t>Trần Minh</t>
  </si>
  <si>
    <t>Vân</t>
  </si>
  <si>
    <t>Lê Ngọc</t>
  </si>
  <si>
    <t>Nguyễn Kim</t>
  </si>
  <si>
    <t>Yến</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</si>
  <si>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</si>
  <si>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</si>
  <si>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Nguyễn Việt Thiên</t>
  </si>
  <si>
    <t>Trương Gia</t>
  </si>
  <si>
    <t>Bảo</t>
  </si>
  <si>
    <t>Lưu Quốc</t>
  </si>
  <si>
    <t>Trần Cao</t>
  </si>
  <si>
    <t>Cường</t>
  </si>
  <si>
    <t>Đăng</t>
  </si>
  <si>
    <t>Nguyễn Thùy</t>
  </si>
  <si>
    <t>Phạm Bảo</t>
  </si>
  <si>
    <t>Duy</t>
  </si>
  <si>
    <t>k</t>
  </si>
  <si>
    <t>Thái Anh</t>
  </si>
  <si>
    <t>Hiền</t>
  </si>
  <si>
    <t>Nguyễn Thị Thu</t>
  </si>
  <si>
    <t>Hương</t>
  </si>
  <si>
    <t>Đoàn Quốc</t>
  </si>
  <si>
    <t>Khải</t>
  </si>
  <si>
    <t>Bùi Đăng</t>
  </si>
  <si>
    <t>Khôi</t>
  </si>
  <si>
    <t>Võ Hoàng</t>
  </si>
  <si>
    <t>Kim</t>
  </si>
  <si>
    <t>Trần Khả</t>
  </si>
  <si>
    <t>Trần Lý</t>
  </si>
  <si>
    <t>Mỹ</t>
  </si>
  <si>
    <t>Phạm Hữu</t>
  </si>
  <si>
    <t>Nghị</t>
  </si>
  <si>
    <t>Nhân</t>
  </si>
  <si>
    <t>Phát</t>
  </si>
  <si>
    <t>Nguyễn Thị Hồng</t>
  </si>
  <si>
    <t>Quân</t>
  </si>
  <si>
    <t>Võ Minh</t>
  </si>
  <si>
    <t>Quang</t>
  </si>
  <si>
    <t>Thái Đức</t>
  </si>
  <si>
    <t>Thành</t>
  </si>
  <si>
    <t>Nguyễn Lê Phương</t>
  </si>
  <si>
    <t>Nguyễn Hạnh Mỹ</t>
  </si>
  <si>
    <t>Lê Thanh Bảo</t>
  </si>
  <si>
    <t>Lê Anh</t>
  </si>
  <si>
    <t>Ngô Anh</t>
  </si>
  <si>
    <t>Lê Hoài Phương</t>
  </si>
  <si>
    <t>Huỳnh Thúy</t>
  </si>
  <si>
    <t>Phạm Khánh</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</si>
  <si>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</si>
  <si>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Hồng</t>
  </si>
  <si>
    <t>Phạm Gia</t>
  </si>
  <si>
    <t>Trần Hoài</t>
  </si>
  <si>
    <t>Võ Triều</t>
  </si>
  <si>
    <t>Đại</t>
  </si>
  <si>
    <t>Trần Cao Tiến</t>
  </si>
  <si>
    <t>Đạt</t>
  </si>
  <si>
    <t>Nguyễn</t>
  </si>
  <si>
    <t>Dư</t>
  </si>
  <si>
    <t>Phạm Võ Huỳnh Thanh</t>
  </si>
  <si>
    <t>Nguyễn Ngọc</t>
  </si>
  <si>
    <t>Hạo</t>
  </si>
  <si>
    <t>Đặng Minh</t>
  </si>
  <si>
    <t>Trần Lê Huy</t>
  </si>
  <si>
    <t>Hoàng</t>
  </si>
  <si>
    <t>Nguyễn Tấn Sỹ</t>
  </si>
  <si>
    <t>Phan Văn</t>
  </si>
  <si>
    <t>Nguyễn Huy</t>
  </si>
  <si>
    <t>Huỳnh Minh</t>
  </si>
  <si>
    <t>Khưu Vỹ</t>
  </si>
  <si>
    <t>Kiệt</t>
  </si>
  <si>
    <t>Lê Minh Phi</t>
  </si>
  <si>
    <t>Nguyễn Văn Quốc</t>
  </si>
  <si>
    <t>Trần Thiện Quang</t>
  </si>
  <si>
    <t>Trương Nguyễn Kỳ</t>
  </si>
  <si>
    <t>Nam</t>
  </si>
  <si>
    <t>Lê Nguyễn Trọng</t>
  </si>
  <si>
    <t>Võ Hồng</t>
  </si>
  <si>
    <t>Nguyễn Hương</t>
  </si>
  <si>
    <t>Phạm Nguyễn Đức</t>
  </si>
  <si>
    <t>Ngô Gia</t>
  </si>
  <si>
    <t>Nguyễn Bùi Hữu</t>
  </si>
  <si>
    <t>Phước</t>
  </si>
  <si>
    <t>Châu Văn</t>
  </si>
  <si>
    <t>Quí</t>
  </si>
  <si>
    <t>Trần Lâm Hải</t>
  </si>
  <si>
    <t>Sơn</t>
  </si>
  <si>
    <t>Nguyễn Thị Mai</t>
  </si>
  <si>
    <t>Nguyễn Huỳnh Thanh</t>
  </si>
  <si>
    <t>Nguyễn Minh</t>
  </si>
  <si>
    <t>Trí</t>
  </si>
  <si>
    <t>Nguyễn Hữu</t>
  </si>
  <si>
    <t>Triệu</t>
  </si>
  <si>
    <t>Trần Hoàng Anh</t>
  </si>
  <si>
    <t>Tú</t>
  </si>
  <si>
    <t>Nguyễn Ngọc Tường</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</si>
  <si>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</si>
  <si>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Dương Ngọc Trâm</t>
  </si>
  <si>
    <t>Đỗ Ngọc Quỳnh</t>
  </si>
  <si>
    <t>Vũ Kiều Tuấn</t>
  </si>
  <si>
    <t>Phan Quỳnh</t>
  </si>
  <si>
    <t>Lê Gia</t>
  </si>
  <si>
    <t>Trương Ngọc</t>
  </si>
  <si>
    <t>Bích</t>
  </si>
  <si>
    <t>Phan Ngọc Thúy</t>
  </si>
  <si>
    <t>Bình</t>
  </si>
  <si>
    <t>Trần Huỳnh Thế</t>
  </si>
  <si>
    <t>Hồ Phạm Ngọc</t>
  </si>
  <si>
    <t>Diệp</t>
  </si>
  <si>
    <t>Diệu</t>
  </si>
  <si>
    <t>Nguyễn Tiến</t>
  </si>
  <si>
    <t>Lương Triều</t>
  </si>
  <si>
    <t>Lê Nguyễn Thanh</t>
  </si>
  <si>
    <t>Hà</t>
  </si>
  <si>
    <t>Phạm La Hoàng</t>
  </si>
  <si>
    <t>Hải</t>
  </si>
  <si>
    <t>Huỳnh Kim</t>
  </si>
  <si>
    <t>Phạm Thụy Gia</t>
  </si>
  <si>
    <t>Trần Thế</t>
  </si>
  <si>
    <t>Hào</t>
  </si>
  <si>
    <t>Mai Trung</t>
  </si>
  <si>
    <t>Hậu</t>
  </si>
  <si>
    <t>Trần Trung</t>
  </si>
  <si>
    <t>Hiếu</t>
  </si>
  <si>
    <t>Trình Minh</t>
  </si>
  <si>
    <t>Hoàn</t>
  </si>
  <si>
    <t>Vũ Đình</t>
  </si>
  <si>
    <t>Nguyễn Hoàng Tuấn</t>
  </si>
  <si>
    <t>Trần Vương Nguyên</t>
  </si>
  <si>
    <t>Quách Nguyên</t>
  </si>
  <si>
    <t>Phạm Đăng</t>
  </si>
  <si>
    <t>Nguyễn Tuấn</t>
  </si>
  <si>
    <t>Bùi Thị Mộng</t>
  </si>
  <si>
    <t>Kiều</t>
  </si>
  <si>
    <t>Phạm Lữ Nhật</t>
  </si>
  <si>
    <t>Lai</t>
  </si>
  <si>
    <t>Trần Ngô Trúc</t>
  </si>
  <si>
    <t>Lộc</t>
  </si>
  <si>
    <t>Nguyễn Gia</t>
  </si>
  <si>
    <t>Mẫn</t>
  </si>
  <si>
    <t>Nguyễn Thị Kim</t>
  </si>
  <si>
    <t>Huỳnh Ngọc Hiếu</t>
  </si>
  <si>
    <t>Nghĩa</t>
  </si>
  <si>
    <t>Nguyễn Hiếu Bích</t>
  </si>
  <si>
    <t>Đặng Bảo</t>
  </si>
  <si>
    <t>Nguyễn Vũ Hoài</t>
  </si>
  <si>
    <t>Võ Thành</t>
  </si>
  <si>
    <t>Dương Thị Xuân</t>
  </si>
  <si>
    <t>Trần Mai Tuấn</t>
  </si>
  <si>
    <t>Huỳnh Nguyên Thiên</t>
  </si>
  <si>
    <t>Mai Song</t>
  </si>
  <si>
    <t>Phụng</t>
  </si>
  <si>
    <t>Lương Nguyễn Hồng</t>
  </si>
  <si>
    <t>Lê Huỳnh Bá</t>
  </si>
  <si>
    <t>Hồ Phạm Vân</t>
  </si>
  <si>
    <t>Tân</t>
  </si>
  <si>
    <t>Nguyễn Huỳnh Nhật</t>
  </si>
  <si>
    <t>Thiên</t>
  </si>
  <si>
    <t>Lâm Gia</t>
  </si>
  <si>
    <t>Lê Nguyên</t>
  </si>
  <si>
    <t>Lư Ngọc Bảo</t>
  </si>
  <si>
    <t>Đặng Phúc</t>
  </si>
  <si>
    <t>Tạ Ngọc Quỳnh</t>
  </si>
  <si>
    <t>Trịnh Minh</t>
  </si>
  <si>
    <t>Triết</t>
  </si>
  <si>
    <t>Trần Đặng Minh</t>
  </si>
  <si>
    <t>Trung</t>
  </si>
  <si>
    <t>Mai Văn</t>
  </si>
  <si>
    <t>Nguyễn Phúc</t>
  </si>
  <si>
    <t>Tùng</t>
  </si>
  <si>
    <t>Trương Quang</t>
  </si>
  <si>
    <t>Vinh</t>
  </si>
  <si>
    <t>Hồ Ngọc</t>
  </si>
  <si>
    <t>Vũ</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</si>
  <si>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</si>
  <si>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Nguyễn Vũ Thành</t>
  </si>
  <si>
    <t>Tạ Võ Kỳ</t>
  </si>
  <si>
    <t>Lê Tuấn</t>
  </si>
  <si>
    <t>Đăng Thế</t>
  </si>
  <si>
    <t>Chí</t>
  </si>
  <si>
    <t>Nguyễn Hoàng Trí</t>
  </si>
  <si>
    <t>Vũ Dương</t>
  </si>
  <si>
    <t>Nguyễn Quốc</t>
  </si>
  <si>
    <t>Lê Phước</t>
  </si>
  <si>
    <t>Hoàng Phước Gia</t>
  </si>
  <si>
    <t>Hưng</t>
  </si>
  <si>
    <t>Aly</t>
  </si>
  <si>
    <t>Husman</t>
  </si>
  <si>
    <t>Nguyễn Thái</t>
  </si>
  <si>
    <t>Vũ Trường</t>
  </si>
  <si>
    <t>Bùi Gia</t>
  </si>
  <si>
    <t>Dư Quang</t>
  </si>
  <si>
    <t>Nguyễn Quang</t>
  </si>
  <si>
    <t>Mạnh</t>
  </si>
  <si>
    <t>Trần Lê Công</t>
  </si>
  <si>
    <t>Nguyễn Xuân</t>
  </si>
  <si>
    <t>Phú</t>
  </si>
  <si>
    <t>Cao Minh</t>
  </si>
  <si>
    <t>Lộc Bang</t>
  </si>
  <si>
    <t>Tài</t>
  </si>
  <si>
    <t>Trần Đình</t>
  </si>
  <si>
    <t>Thắng</t>
  </si>
  <si>
    <t>Liêu Ngọc Hữu</t>
  </si>
  <si>
    <t>Võ Tấn</t>
  </si>
  <si>
    <t>Thông</t>
  </si>
  <si>
    <t>Nguyễn Thạch Thanh</t>
  </si>
  <si>
    <t>Toán</t>
  </si>
  <si>
    <t>Huỳnh Nguyễn Nhật</t>
  </si>
  <si>
    <t>Trường</t>
  </si>
  <si>
    <t>Nguyễn Anh</t>
  </si>
  <si>
    <t>Nguyễn Thạch</t>
  </si>
  <si>
    <t>Đặng Anh</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</si>
  <si>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</si>
  <si>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</si>
  <si>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</si>
  <si>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</si>
  <si>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</si>
  <si>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</si>
  <si>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</si>
  <si>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</si>
  <si>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</si>
  <si>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</si>
  <si>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</si>
  <si>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</si>
  <si>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</si>
  <si>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</si>
  <si>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</si>
  <si>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</si>
  <si>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</si>
  <si>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</si>
  <si>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</si>
  <si>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</si>
  <si>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</si>
  <si>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</si>
  <si>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</si>
  <si>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Khưu Tấn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</si>
  <si>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</si>
  <si>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</si>
  <si>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</si>
  <si>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</si>
  <si>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</si>
  <si>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</si>
  <si>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</si>
  <si>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</si>
  <si>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</si>
  <si>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</si>
  <si>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</si>
  <si>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</si>
  <si>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</si>
  <si>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</si>
  <si>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</si>
  <si>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</si>
  <si>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</si>
  <si>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</si>
  <si>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</si>
  <si>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</si>
  <si>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</si>
  <si>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</si>
  <si>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</si>
  <si>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</si>
  <si>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</si>
  <si>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</si>
  <si>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</si>
  <si>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</si>
  <si>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</si>
  <si>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</si>
  <si>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</si>
  <si>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</si>
  <si>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</si>
  <si>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</si>
  <si>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</si>
  <si>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</si>
  <si>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Nguyễn Thị Thúy</t>
  </si>
  <si>
    <t>Võ Hoàng Gia</t>
  </si>
  <si>
    <t>Nguyễn Hoàng Gia</t>
  </si>
  <si>
    <t>Phan Xing</t>
  </si>
  <si>
    <t>Charlie</t>
  </si>
  <si>
    <t>Huỳnh Quốc</t>
  </si>
  <si>
    <t>Lê Nguyễn Khánh</t>
  </si>
  <si>
    <t>Hà Vũ Trung</t>
  </si>
  <si>
    <t>Huỳnh Nguyễn Gia</t>
  </si>
  <si>
    <t>Đàm Huỳnh Phương</t>
  </si>
  <si>
    <t>Đinh Châu</t>
  </si>
  <si>
    <t>Đặng Khang Gia</t>
  </si>
  <si>
    <t>Lạc</t>
  </si>
  <si>
    <t>Nguyễn Phước</t>
  </si>
  <si>
    <t>Phan Thành</t>
  </si>
  <si>
    <t>Ngô Thị Thanh</t>
  </si>
  <si>
    <t>Mai</t>
  </si>
  <si>
    <t>Lê Nguyễn Quang</t>
  </si>
  <si>
    <t>Trần Hải</t>
  </si>
  <si>
    <t>Lê Thành</t>
  </si>
  <si>
    <t>Nguyễn Đình</t>
  </si>
  <si>
    <t>Lý Minh</t>
  </si>
  <si>
    <t>Như</t>
  </si>
  <si>
    <t>Nguyễn Ngọc Quỳnh</t>
  </si>
  <si>
    <t>Trần Thị Quỳnh</t>
  </si>
  <si>
    <t>Tân Hoàng Phương</t>
  </si>
  <si>
    <t>Oanh</t>
  </si>
  <si>
    <t>Huỳnh Tuấn</t>
  </si>
  <si>
    <t>Võ Thanh</t>
  </si>
  <si>
    <t>Hồ Hải</t>
  </si>
  <si>
    <t>Nguyễn Ngọc Minh</t>
  </si>
  <si>
    <t>Thy</t>
  </si>
  <si>
    <t>Trần Nguyễn Uyên</t>
  </si>
  <si>
    <t>Trần Lâm Khánh</t>
  </si>
  <si>
    <t>Cao Ngọc Thảo</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</si>
  <si>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</si>
  <si>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Trâm</t>
  </si>
  <si>
    <t>Trần Thị Ngọc</t>
  </si>
  <si>
    <t>Đào</t>
  </si>
  <si>
    <t>Lê Thị Ngọc</t>
  </si>
  <si>
    <t>Trần Thị Thùy</t>
  </si>
  <si>
    <t>Giao</t>
  </si>
  <si>
    <t>Lê Quỳnh Diễm</t>
  </si>
  <si>
    <t>Hằng</t>
  </si>
  <si>
    <t>Trần Trúc</t>
  </si>
  <si>
    <t>Hoa</t>
  </si>
  <si>
    <t>Lê Phạm Bạch</t>
  </si>
  <si>
    <t>Nguyễn Ngọc Yến</t>
  </si>
  <si>
    <t>Trương Huỳnh Khánh</t>
  </si>
  <si>
    <t>Nguyễn Ngọc Trà</t>
  </si>
  <si>
    <t>My</t>
  </si>
  <si>
    <t>Nguyễn Thị Thảo</t>
  </si>
  <si>
    <t>Phạm Ngô Kim</t>
  </si>
  <si>
    <t>Đỗ Thị Ngọc</t>
  </si>
  <si>
    <t>Bùi Thị Xuân</t>
  </si>
  <si>
    <t>Nghi</t>
  </si>
  <si>
    <t>Trần Thị Bích</t>
  </si>
  <si>
    <t>Nguyễn Bảo</t>
  </si>
  <si>
    <t>Nhàn</t>
  </si>
  <si>
    <t>Lê Hữu</t>
  </si>
  <si>
    <t>Huỳnh Ngọc Yến</t>
  </si>
  <si>
    <t>Lâm Huỳnh Yến</t>
  </si>
  <si>
    <t>Mai Ngọc Lan</t>
  </si>
  <si>
    <t>Nguyễn Việt Minh</t>
  </si>
  <si>
    <t>Trần Gia</t>
  </si>
  <si>
    <t>Quý</t>
  </si>
  <si>
    <t>Nguyễn Ngọc Phương</t>
  </si>
  <si>
    <t>Nguyễn Vĩnh</t>
  </si>
  <si>
    <t>San</t>
  </si>
  <si>
    <t>Kiều Tấn</t>
  </si>
  <si>
    <t>Sang</t>
  </si>
  <si>
    <t>Trương Ngọc Phương</t>
  </si>
  <si>
    <t>Huỳnh Thị Thanh</t>
  </si>
  <si>
    <t>Phạm Ngọc Minh</t>
  </si>
  <si>
    <t>Đặng Nguyễn Ngân</t>
  </si>
  <si>
    <t>Thủy</t>
  </si>
  <si>
    <t>Trần Lê Minh</t>
  </si>
  <si>
    <t>Triều</t>
  </si>
  <si>
    <t>Lê Ngọc Phương</t>
  </si>
  <si>
    <t>Đỗ Phương</t>
  </si>
  <si>
    <t>Trương Ngọc Thảo</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</si>
  <si>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</si>
  <si>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Nguyễn Đặng Ngọc</t>
  </si>
  <si>
    <t>Lương Thị Minh</t>
  </si>
  <si>
    <t>Châu</t>
  </si>
  <si>
    <t>Nguyễn Ngọc Bảo</t>
  </si>
  <si>
    <t>Lê Thị</t>
  </si>
  <si>
    <t>Cao Thanh</t>
  </si>
  <si>
    <t>Giàu</t>
  </si>
  <si>
    <t>Vũ Gia</t>
  </si>
  <si>
    <t>Nguyễn Đoàn Yến</t>
  </si>
  <si>
    <t>Hồng</t>
  </si>
  <si>
    <t>Phạm Huỳnh Thiên</t>
  </si>
  <si>
    <t>Lê Hà</t>
  </si>
  <si>
    <t>Mi</t>
  </si>
  <si>
    <t>Hắc Đặng Thảo</t>
  </si>
  <si>
    <t>Ngô Nguyễn Kim</t>
  </si>
  <si>
    <t>Đặng Võ Thanh</t>
  </si>
  <si>
    <t>Thái Mỹ</t>
  </si>
  <si>
    <t>Nguyễn Thị Bích</t>
  </si>
  <si>
    <t>Đào Minh</t>
  </si>
  <si>
    <t>Nguyệt</t>
  </si>
  <si>
    <t>Phùng Ý</t>
  </si>
  <si>
    <t>Nguyễn Phan Yến</t>
  </si>
  <si>
    <t>Phạm Thị Yến</t>
  </si>
  <si>
    <t>Đinh Thị Hoàng</t>
  </si>
  <si>
    <t>Phạm Như</t>
  </si>
  <si>
    <t>Nguyễn Ngọc Như</t>
  </si>
  <si>
    <t>Nguyễn Ngọc Anh</t>
  </si>
  <si>
    <t>Tiêu Ngọc Minh</t>
  </si>
  <si>
    <t>Thùy</t>
  </si>
  <si>
    <t>Nguyễn Diễm</t>
  </si>
  <si>
    <t>Nguyễn Trương Hoàng</t>
  </si>
  <si>
    <t>Dương Bảo Ngọc</t>
  </si>
  <si>
    <t>Lê Ngọc Bảo</t>
  </si>
  <si>
    <t>Nguyễn Thị Hoàng</t>
  </si>
  <si>
    <t>Bùi Huỳnh Phương</t>
  </si>
  <si>
    <t>Trúc</t>
  </si>
  <si>
    <t>Ngô Thị Kim</t>
  </si>
  <si>
    <t>Tuyền</t>
  </si>
  <si>
    <t>Nguyễn Vũ Thanh</t>
  </si>
  <si>
    <t>Đặng Quốc</t>
  </si>
  <si>
    <t>Việt</t>
  </si>
  <si>
    <t>Nguyễn Ngọc Thảo</t>
  </si>
  <si>
    <t>Lê Ngọc Tường</t>
  </si>
  <si>
    <t>Nguyễn Hoàng Như</t>
  </si>
  <si>
    <t>Ý</t>
  </si>
  <si>
    <t>Huỳnh Thị Hồng</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</si>
  <si>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</si>
  <si>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</si>
  <si>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</si>
  <si>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</si>
  <si>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</si>
  <si>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</si>
  <si>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</si>
  <si>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</si>
  <si>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</si>
  <si>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</si>
  <si>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</si>
  <si>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</si>
  <si>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</si>
  <si>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</si>
  <si>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</si>
  <si>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</si>
  <si>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</si>
  <si>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</si>
  <si>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</si>
  <si>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</si>
  <si>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</si>
  <si>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</si>
  <si>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</si>
  <si>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</si>
  <si>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</si>
  <si>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</si>
  <si>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</si>
  <si>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</si>
  <si>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</si>
  <si>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</si>
  <si>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</si>
  <si>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</si>
  <si>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</si>
  <si>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</si>
  <si>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</si>
  <si>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</si>
  <si>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</si>
  <si>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</si>
  <si>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</si>
  <si>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</si>
  <si>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</si>
  <si>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</si>
  <si>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</si>
  <si>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</si>
  <si>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</si>
  <si>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</si>
  <si>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</si>
  <si>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</si>
  <si>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</si>
  <si>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</si>
  <si>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</si>
  <si>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</si>
  <si>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</si>
  <si>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</si>
  <si>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</si>
  <si>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</si>
  <si>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</si>
  <si>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</si>
  <si>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</si>
  <si>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</si>
  <si>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</si>
  <si>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</si>
  <si>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</si>
  <si>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</si>
  <si>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</si>
  <si>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</si>
  <si>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</si>
  <si>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</si>
  <si>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Huỳnh Tấn</t>
  </si>
  <si>
    <t>Trần Lê</t>
  </si>
  <si>
    <t>Huỳnh Nhật</t>
  </si>
  <si>
    <t>Nguyễn Lâm Hồng</t>
  </si>
  <si>
    <t>Lý Nhật</t>
  </si>
  <si>
    <t>Chương</t>
  </si>
  <si>
    <t>Lê Huỳnh</t>
  </si>
  <si>
    <t>Liêm</t>
  </si>
  <si>
    <t>Phạm Đặng Duy</t>
  </si>
  <si>
    <t>Nguyễn Minh Anh</t>
  </si>
  <si>
    <t>Trần Lê Phú</t>
  </si>
  <si>
    <t>Lê Nguyễn Đình</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</si>
  <si>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</si>
  <si>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</si>
  <si>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</si>
  <si>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</si>
  <si>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</si>
  <si>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</si>
  <si>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</si>
  <si>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</si>
  <si>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</si>
  <si>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</si>
  <si>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</si>
  <si>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</si>
  <si>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</si>
  <si>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</si>
  <si>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</si>
  <si>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</si>
  <si>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</si>
  <si>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</si>
  <si>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</si>
  <si>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</si>
  <si>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</si>
  <si>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</si>
  <si>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</si>
  <si>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</si>
  <si>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</si>
  <si>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</si>
  <si>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</si>
  <si>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</si>
  <si>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</si>
  <si>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</si>
  <si>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CKĐL24.1</t>
    </r>
    <r>
      <rPr>
        <rFont val="Times New Roman"/>
        <b/>
        <color rgb="FFFF0000"/>
        <sz val="14.0"/>
      </rPr>
      <t xml:space="preserve"> </t>
    </r>
    <r>
      <rPr>
        <rFont val="Times New Roman"/>
        <b/>
        <color theme="1"/>
        <sz val="14.0"/>
      </rPr>
      <t>HÀNG NGÀY</t>
    </r>
  </si>
  <si>
    <t>Đỗ Nhật Trường</t>
  </si>
  <si>
    <t>Trần Hoàng</t>
  </si>
  <si>
    <t>Chánh</t>
  </si>
  <si>
    <t>Lý Mai</t>
  </si>
  <si>
    <t>Điền</t>
  </si>
  <si>
    <t>Đào Tiến</t>
  </si>
  <si>
    <t>Nguyễn Hoàng Bảo</t>
  </si>
  <si>
    <t>Nguyễn Khánh</t>
  </si>
  <si>
    <t>Dương Hoàng</t>
  </si>
  <si>
    <t>Hảo</t>
  </si>
  <si>
    <t>Nguyễn Hoàng Trung</t>
  </si>
  <si>
    <t>Trần Huy</t>
  </si>
  <si>
    <t>Phan Lê Hòa</t>
  </si>
  <si>
    <t>Hợp</t>
  </si>
  <si>
    <t>Trương Công Duy</t>
  </si>
  <si>
    <t>Nguyễn Khải</t>
  </si>
  <si>
    <t>Võ Phúc</t>
  </si>
  <si>
    <t>Đặng Xuân</t>
  </si>
  <si>
    <t>Phạm Phú Anh</t>
  </si>
  <si>
    <t>Tăng Ngọc Đăng</t>
  </si>
  <si>
    <t>Lương Đình</t>
  </si>
  <si>
    <t>Đặng Đức</t>
  </si>
  <si>
    <t>Lâm</t>
  </si>
  <si>
    <t>Cao Tấn</t>
  </si>
  <si>
    <t>Nguyễn Huỳnh Thành</t>
  </si>
  <si>
    <t>Trần Phi</t>
  </si>
  <si>
    <t>Dương Khánh</t>
  </si>
  <si>
    <t>Đỗ Lê Hoàng</t>
  </si>
  <si>
    <t>Phạm Nguyễn Thái</t>
  </si>
  <si>
    <t>Nhựt</t>
  </si>
  <si>
    <t>Huỳnh In Thiên</t>
  </si>
  <si>
    <t>Lê Trọng</t>
  </si>
  <si>
    <t>Lê Hoàng Bảo</t>
  </si>
  <si>
    <t>Trần Tuấn</t>
  </si>
  <si>
    <t>Võ Văn</t>
  </si>
  <si>
    <t>Đỗ Văn</t>
  </si>
  <si>
    <t>Bảo Quý</t>
  </si>
  <si>
    <t>Ngô Nguyễn Ngọc</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</si>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</sst>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2">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4.0"/>
      <color theme="1"/>
      <name val="&quot;Times New Roman&quot;"/>
    </font>
    <font>
      <b/>
      <sz val="14.0"/>
      <color theme="1"/>
      <name val="&quot;Times New Roman&quot;"/>
    </font>
    <font>
      <b/>
      <sz val="10.0"/>
      <color rgb="FFFF0000"/>
      <name val="Times New Roman"/>
    </font>
    <font>
      <b/>
      <sz val="14.0"/>
      <color rgb="FFC00000"/>
      <name val="Times New Roman"/>
    </font>
    <font>
      <b/>
      <sz val="12.0"/>
      <color rgb="FF0070C0"/>
      <name val="Times New Roman"/>
    </font>
    <font>
      <b/>
      <sz val="12.0"/>
      <color rgb="FF000000"/>
      <name val="Times New Roman"/>
    </font>
    <font>
      <sz val="11.0"/>
      <color rgb="FF000000"/>
      <name val="Calibri"/>
    </font>
    <font>
      <b/>
      <sz val="14.0"/>
      <color rgb="FFFF0000"/>
      <name val="&quot;Times New Roman&quot;"/>
    </font>
    <font>
      <sz val="14.0"/>
      <color rgb="FFC00000"/>
      <name val="&quot;Times New Roman&quot;"/>
    </font>
    <font>
      <b/>
      <sz val="12.0"/>
      <color rgb="FF938953"/>
      <name val="Times New Roman"/>
    </font>
    <font>
      <b/>
      <sz val="10.0"/>
      <color rgb="FF000000"/>
      <name val="Calibri"/>
    </font>
    <font>
      <sz val="14.0"/>
      <color rgb="FF000000"/>
      <name val="Times New Roman"/>
    </font>
    <font>
      <b/>
      <sz val="13.0"/>
      <color rgb="FFC00000"/>
      <name val="Times New Roman"/>
    </font>
    <font>
      <sz val="14.0"/>
      <color rgb="FF000000"/>
      <name val="&quot;Times New Roman&quot;"/>
    </font>
    <font>
      <b/>
      <sz val="14.0"/>
      <color rgb="FF000000"/>
      <name val="&quot;Times New Roman&quot;"/>
    </font>
    <font>
      <color theme="1"/>
      <name val="Calibri"/>
      <scheme val="minor"/>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s>
  <borders count="38">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border>
    <border>
      <right style="thin">
        <color rgb="FF000000"/>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0" fillId="8" fontId="35" numFmtId="166" xfId="0" applyAlignment="1" applyFill="1" applyFont="1" applyNumberFormat="1">
      <alignment horizontal="center" readingOrder="0"/>
    </xf>
    <xf borderId="0" fillId="8" fontId="35" numFmtId="0" xfId="0" applyAlignment="1" applyFont="1">
      <alignment horizontal="left" readingOrder="0" shrinkToFit="0" wrapText="0"/>
    </xf>
    <xf borderId="0" fillId="8" fontId="36" numFmtId="0" xfId="0" applyAlignment="1" applyFont="1">
      <alignment horizontal="left" readingOrder="0" shrinkToFit="0" wrapText="0"/>
    </xf>
    <xf borderId="4" fillId="3" fontId="37" numFmtId="0" xfId="0" applyAlignment="1" applyBorder="1" applyFont="1">
      <alignment horizontal="center" vertical="center"/>
    </xf>
    <xf borderId="4" fillId="3" fontId="37" numFmtId="0" xfId="0" applyAlignment="1" applyBorder="1" applyFont="1">
      <alignment horizontal="center" readingOrder="0" vertical="center"/>
    </xf>
    <xf borderId="4" fillId="9" fontId="37" numFmtId="0" xfId="0" applyAlignment="1" applyBorder="1" applyFill="1" applyFont="1">
      <alignment horizontal="center" vertical="center"/>
    </xf>
    <xf borderId="4" fillId="0" fontId="32" numFmtId="0" xfId="0" applyAlignment="1" applyBorder="1" applyFont="1">
      <alignment horizontal="center" vertical="center"/>
    </xf>
    <xf borderId="4" fillId="8" fontId="35" numFmtId="166" xfId="0" applyAlignment="1" applyBorder="1" applyFont="1" applyNumberFormat="1">
      <alignment horizontal="center" readingOrder="0"/>
    </xf>
    <xf borderId="6" fillId="8" fontId="35" numFmtId="0" xfId="0" applyAlignment="1" applyBorder="1" applyFont="1">
      <alignment horizontal="left" readingOrder="0" shrinkToFit="0" wrapText="0"/>
    </xf>
    <xf borderId="7" fillId="8" fontId="36" numFmtId="0" xfId="0" applyAlignment="1" applyBorder="1" applyFont="1">
      <alignment horizontal="left" readingOrder="0" shrinkToFit="0" wrapText="0"/>
    </xf>
    <xf borderId="29" fillId="0" fontId="7" numFmtId="0" xfId="0" applyAlignment="1" applyBorder="1" applyFont="1">
      <alignment vertical="center"/>
    </xf>
    <xf borderId="0" fillId="0" fontId="7" numFmtId="0" xfId="0" applyAlignment="1" applyFont="1">
      <alignment vertical="center"/>
    </xf>
    <xf borderId="26" fillId="8" fontId="35" numFmtId="166" xfId="0" applyAlignment="1" applyBorder="1" applyFont="1" applyNumberFormat="1">
      <alignment horizontal="center" readingOrder="0"/>
    </xf>
    <xf borderId="23" fillId="8" fontId="35" numFmtId="0" xfId="0" applyAlignment="1" applyBorder="1" applyFont="1">
      <alignment horizontal="left" readingOrder="0" shrinkToFit="0" wrapText="0"/>
    </xf>
    <xf borderId="28" fillId="8" fontId="36" numFmtId="0" xfId="0" applyAlignment="1" applyBorder="1" applyFont="1">
      <alignment horizontal="left" readingOrder="0" shrinkToFit="0" wrapText="0"/>
    </xf>
    <xf borderId="26" fillId="0" fontId="35" numFmtId="166" xfId="0" applyAlignment="1" applyBorder="1" applyFont="1" applyNumberFormat="1">
      <alignment horizontal="center" readingOrder="0"/>
    </xf>
    <xf borderId="23" fillId="8" fontId="35" numFmtId="0" xfId="0" applyAlignment="1" applyBorder="1" applyFont="1">
      <alignment horizontal="left" readingOrder="0"/>
    </xf>
    <xf borderId="26" fillId="8" fontId="35" numFmtId="1" xfId="0" applyAlignment="1" applyBorder="1" applyFont="1" applyNumberFormat="1">
      <alignment horizontal="center" readingOrder="0"/>
    </xf>
    <xf borderId="0" fillId="8" fontId="35" numFmtId="0" xfId="0" applyAlignment="1" applyFont="1">
      <alignment horizontal="left" readingOrder="0"/>
    </xf>
    <xf borderId="30" fillId="8" fontId="36" numFmtId="0" xfId="0" applyAlignment="1" applyBorder="1" applyFont="1">
      <alignment horizontal="left" readingOrder="0" shrinkToFit="0" wrapText="0"/>
    </xf>
    <xf borderId="4" fillId="3" fontId="9" numFmtId="166" xfId="0" applyAlignment="1" applyBorder="1" applyFont="1" applyNumberFormat="1">
      <alignment horizontal="center" vertical="center"/>
    </xf>
    <xf borderId="31" fillId="3" fontId="9" numFmtId="0" xfId="0" applyAlignment="1" applyBorder="1" applyFont="1">
      <alignment horizontal="left" readingOrder="0" vertical="center"/>
    </xf>
    <xf borderId="32" fillId="3" fontId="38" numFmtId="0" xfId="0" applyAlignment="1" applyBorder="1" applyFont="1">
      <alignment horizontal="left" readingOrder="0" vertical="center"/>
    </xf>
    <xf borderId="31" fillId="3" fontId="9" numFmtId="0" xfId="0" applyAlignment="1" applyBorder="1" applyFont="1">
      <alignment horizontal="left" vertical="center"/>
    </xf>
    <xf borderId="32" fillId="3" fontId="38" numFmtId="0" xfId="0" applyAlignment="1" applyBorder="1" applyFont="1">
      <alignment horizontal="left" vertical="center"/>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0" fillId="0" fontId="35" numFmtId="1" xfId="0" applyAlignment="1" applyFont="1" applyNumberFormat="1">
      <alignment horizontal="center" readingOrder="0"/>
    </xf>
    <xf borderId="4" fillId="0" fontId="35" numFmtId="1" xfId="0" applyAlignment="1" applyBorder="1" applyFont="1" applyNumberFormat="1">
      <alignment horizontal="center" readingOrder="0"/>
    </xf>
    <xf borderId="26" fillId="0" fontId="35" numFmtId="1" xfId="0" applyAlignment="1" applyBorder="1" applyFont="1" applyNumberFormat="1">
      <alignment horizontal="center" readingOrder="0"/>
    </xf>
    <xf borderId="26" fillId="0" fontId="41" numFmtId="1" xfId="0" applyAlignment="1" applyBorder="1" applyFont="1" applyNumberFormat="1">
      <alignment shrinkToFit="0" vertical="bottom" wrapText="0"/>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4" fillId="3" fontId="9" numFmtId="1" xfId="0" applyAlignment="1" applyBorder="1" applyFont="1" applyNumberFormat="1">
      <alignment horizontal="left" shrinkToFit="0" vertical="center" wrapText="1"/>
    </xf>
    <xf borderId="31" fillId="3" fontId="9" numFmtId="0" xfId="0" applyAlignment="1" applyBorder="1" applyFont="1">
      <alignment horizontal="left" shrinkToFit="0" vertical="center" wrapText="1"/>
    </xf>
    <xf borderId="32" fillId="3" fontId="30" numFmtId="0" xfId="0" applyAlignment="1" applyBorder="1" applyFont="1">
      <alignment horizontal="left" vertical="center"/>
    </xf>
    <xf borderId="4" fillId="8" fontId="35" numFmtId="1" xfId="0" applyAlignment="1" applyBorder="1" applyFont="1" applyNumberFormat="1">
      <alignment horizontal="center" readingOrder="0"/>
    </xf>
    <xf borderId="7" fillId="8" fontId="42" numFmtId="0" xfId="0" applyAlignment="1" applyBorder="1" applyFont="1">
      <alignment horizontal="left" readingOrder="0" shrinkToFit="0" wrapText="0"/>
    </xf>
    <xf borderId="28" fillId="8" fontId="42" numFmtId="0" xfId="0" applyAlignment="1" applyBorder="1" applyFont="1">
      <alignment horizontal="left" readingOrder="0" shrinkToFit="0" wrapText="0"/>
    </xf>
    <xf borderId="4" fillId="3" fontId="37" numFmtId="0" xfId="0" applyAlignment="1" applyBorder="1" applyFont="1">
      <alignment horizontal="right" vertical="center"/>
    </xf>
    <xf borderId="32" fillId="3" fontId="31" numFmtId="0" xfId="0" applyAlignment="1" applyBorder="1" applyFont="1">
      <alignment vertical="center"/>
    </xf>
    <xf borderId="32" fillId="3" fontId="31" numFmtId="0" xfId="0" applyAlignment="1" applyBorder="1" applyFont="1">
      <alignment horizontal="left" vertical="center"/>
    </xf>
    <xf borderId="4" fillId="0" fontId="37" numFmtId="0" xfId="0" applyAlignment="1" applyBorder="1" applyFont="1">
      <alignment horizontal="center" vertical="center"/>
    </xf>
    <xf borderId="4" fillId="0" fontId="37" numFmtId="0" xfId="0" applyAlignment="1" applyBorder="1" applyFont="1">
      <alignment horizontal="center" readingOrder="0" vertical="center"/>
    </xf>
    <xf borderId="4" fillId="9" fontId="37" numFmtId="0" xfId="0" applyAlignment="1" applyBorder="1" applyFont="1">
      <alignment horizontal="center" readingOrder="0" vertical="center"/>
    </xf>
    <xf borderId="20" fillId="8" fontId="35" numFmtId="0" xfId="0" applyAlignment="1" applyBorder="1" applyFont="1">
      <alignment horizontal="left" readingOrder="0"/>
    </xf>
    <xf borderId="21" fillId="8" fontId="36" numFmtId="0" xfId="0" applyAlignment="1" applyBorder="1" applyFont="1">
      <alignment horizontal="left" readingOrder="0" shrinkToFit="0" wrapText="0"/>
    </xf>
    <xf borderId="26" fillId="0" fontId="43" numFmtId="1" xfId="0" applyAlignment="1" applyBorder="1" applyFont="1" applyNumberFormat="1">
      <alignment horizontal="center" readingOrder="0"/>
    </xf>
    <xf borderId="12" fillId="3" fontId="44" numFmtId="0" xfId="0" applyAlignment="1" applyBorder="1" applyFont="1">
      <alignment horizontal="center" vertical="center"/>
    </xf>
    <xf borderId="12" fillId="3" fontId="44" numFmtId="0" xfId="0" applyAlignment="1" applyBorder="1" applyFont="1">
      <alignment horizontal="center"/>
    </xf>
    <xf borderId="29" fillId="0" fontId="7" numFmtId="0" xfId="0" applyAlignment="1" applyBorder="1" applyFont="1">
      <alignment horizontal="center" vertical="center"/>
    </xf>
    <xf borderId="0" fillId="0" fontId="45" numFmtId="0" xfId="0" applyFont="1"/>
    <xf borderId="4" fillId="3" fontId="9" numFmtId="1" xfId="0" applyAlignment="1" applyBorder="1" applyFont="1" applyNumberFormat="1">
      <alignment horizontal="center" vertical="center"/>
    </xf>
    <xf borderId="31" fillId="3" fontId="1" numFmtId="0" xfId="0" applyAlignment="1" applyBorder="1" applyFont="1">
      <alignment horizontal="left" vertical="center"/>
    </xf>
    <xf borderId="32" fillId="3" fontId="20" numFmtId="0" xfId="0" applyAlignment="1" applyBorder="1" applyFont="1">
      <alignment horizontal="left" vertical="center"/>
    </xf>
    <xf borderId="4" fillId="0" fontId="1" numFmtId="0" xfId="0" applyAlignment="1" applyBorder="1" applyFont="1">
      <alignment horizontal="center" readingOrder="0" shrinkToFit="0" vertical="center" wrapText="1"/>
    </xf>
    <xf borderId="33" fillId="8" fontId="9" numFmtId="0" xfId="0" applyAlignment="1" applyBorder="1" applyFont="1">
      <alignment horizontal="center"/>
    </xf>
    <xf borderId="34" fillId="8" fontId="9" numFmtId="0" xfId="0" applyAlignment="1" applyBorder="1" applyFont="1">
      <alignment horizontal="left"/>
    </xf>
    <xf borderId="35" fillId="7" fontId="31" numFmtId="0" xfId="0" applyAlignment="1" applyBorder="1" applyFont="1">
      <alignment horizontal="left"/>
    </xf>
    <xf borderId="0" fillId="0" fontId="1" numFmtId="0" xfId="0" applyAlignment="1" applyFont="1">
      <alignment vertical="center"/>
    </xf>
    <xf borderId="35" fillId="8" fontId="31" numFmtId="0" xfId="0" applyAlignment="1" applyBorder="1" applyFont="1">
      <alignment horizontal="left"/>
    </xf>
    <xf borderId="26" fillId="0" fontId="46" numFmtId="0" xfId="0" applyAlignment="1" applyBorder="1" applyFont="1">
      <alignment horizontal="center" vertical="center"/>
    </xf>
    <xf borderId="23" fillId="0" fontId="46" numFmtId="0" xfId="0" applyAlignment="1" applyBorder="1" applyFont="1">
      <alignment horizontal="left" vertical="center"/>
    </xf>
    <xf borderId="28" fillId="0" fontId="46" numFmtId="0" xfId="0" applyAlignment="1" applyBorder="1" applyFont="1">
      <alignment horizontal="left" vertical="center"/>
    </xf>
    <xf borderId="20" fillId="8" fontId="35" numFmtId="0" xfId="0" applyAlignment="1" applyBorder="1" applyFont="1">
      <alignment horizontal="left" readingOrder="0" shrinkToFit="0" wrapText="0"/>
    </xf>
    <xf borderId="26" fillId="0" fontId="35" numFmtId="0" xfId="0" applyAlignment="1" applyBorder="1" applyFont="1">
      <alignment horizontal="center" readingOrder="0"/>
    </xf>
    <xf borderId="26" fillId="0" fontId="41" numFmtId="0" xfId="0" applyAlignment="1" applyBorder="1" applyFont="1">
      <alignment shrinkToFit="0" vertical="bottom" wrapText="0"/>
    </xf>
    <xf borderId="32" fillId="3" fontId="47" numFmtId="0" xfId="0" applyAlignment="1" applyBorder="1" applyFont="1">
      <alignment horizontal="left" vertical="center"/>
    </xf>
    <xf borderId="34" fillId="8" fontId="1" numFmtId="0" xfId="0" applyAlignment="1" applyBorder="1" applyFont="1">
      <alignment horizontal="left"/>
    </xf>
    <xf borderId="35" fillId="8" fontId="2" numFmtId="0" xfId="0" applyAlignment="1" applyBorder="1" applyFont="1">
      <alignment horizontal="left"/>
    </xf>
    <xf borderId="4" fillId="0" fontId="9" numFmtId="1" xfId="0" applyAlignment="1" applyBorder="1" applyFont="1" applyNumberFormat="1">
      <alignment horizontal="center" vertical="center"/>
    </xf>
    <xf borderId="35" fillId="8" fontId="30" numFmtId="0" xfId="0" applyAlignment="1" applyBorder="1" applyFont="1">
      <alignment horizontal="left"/>
    </xf>
    <xf borderId="6" fillId="8" fontId="35" numFmtId="0" xfId="0" applyAlignment="1" applyBorder="1" applyFont="1">
      <alignment horizontal="left" readingOrder="0"/>
    </xf>
    <xf borderId="30" fillId="8" fontId="42" numFmtId="0" xfId="0" applyAlignment="1" applyBorder="1" applyFont="1">
      <alignment horizontal="left" readingOrder="0" shrinkToFit="0" wrapText="0"/>
    </xf>
    <xf borderId="21" fillId="8" fontId="42" numFmtId="0" xfId="0" applyAlignment="1" applyBorder="1" applyFont="1">
      <alignment horizontal="left" readingOrder="0" shrinkToFit="0" wrapText="0"/>
    </xf>
    <xf borderId="0" fillId="8" fontId="35" numFmtId="1" xfId="0" applyAlignment="1" applyFont="1" applyNumberFormat="1">
      <alignment horizontal="center" readingOrder="0"/>
    </xf>
    <xf borderId="26" fillId="0" fontId="48" numFmtId="1" xfId="0" applyAlignment="1" applyBorder="1" applyFont="1" applyNumberFormat="1">
      <alignment horizontal="center" readingOrder="0"/>
    </xf>
    <xf borderId="23" fillId="8" fontId="48" numFmtId="0" xfId="0" applyAlignment="1" applyBorder="1" applyFont="1">
      <alignment horizontal="left" readingOrder="0" shrinkToFit="0" wrapText="0"/>
    </xf>
    <xf borderId="28" fillId="8" fontId="49" numFmtId="0" xfId="0" applyAlignment="1" applyBorder="1" applyFont="1">
      <alignment horizontal="left" readingOrder="0" shrinkToFit="0" wrapText="0"/>
    </xf>
    <xf borderId="0" fillId="0" fontId="50" numFmtId="0" xfId="0" applyFont="1"/>
    <xf borderId="26" fillId="8" fontId="48" numFmtId="1" xfId="0" applyAlignment="1" applyBorder="1" applyFont="1" applyNumberFormat="1">
      <alignment horizontal="center" readingOrder="0"/>
    </xf>
    <xf borderId="23" fillId="8" fontId="48" numFmtId="0" xfId="0" applyAlignment="1" applyBorder="1" applyFont="1">
      <alignment horizontal="left" readingOrder="0"/>
    </xf>
    <xf borderId="26" fillId="8" fontId="35" numFmtId="0" xfId="0" applyAlignment="1" applyBorder="1" applyFont="1">
      <alignment horizontal="center" readingOrder="0"/>
    </xf>
    <xf borderId="5" fillId="0" fontId="9" numFmtId="0" xfId="0" applyAlignment="1" applyBorder="1" applyFont="1">
      <alignment horizontal="left" vertical="center"/>
    </xf>
    <xf borderId="7" fillId="0" fontId="31" numFmtId="0" xfId="0" applyAlignment="1" applyBorder="1" applyFont="1">
      <alignment horizontal="left" vertical="center"/>
    </xf>
    <xf borderId="7" fillId="0" fontId="38" numFmtId="0" xfId="0" applyAlignment="1" applyBorder="1" applyFont="1">
      <alignment horizontal="left" vertical="center"/>
    </xf>
    <xf borderId="5" fillId="0" fontId="9" numFmtId="0" xfId="0" applyAlignment="1" applyBorder="1" applyFont="1">
      <alignment horizontal="left" shrinkToFit="0" vertical="center" wrapText="1"/>
    </xf>
    <xf borderId="26" fillId="0" fontId="9" numFmtId="0" xfId="0" applyAlignment="1" applyBorder="1" applyFont="1">
      <alignment horizontal="center"/>
    </xf>
    <xf borderId="23" fillId="0" fontId="9" numFmtId="0" xfId="0" applyAlignment="1" applyBorder="1" applyFont="1">
      <alignment horizontal="left"/>
    </xf>
    <xf borderId="28" fillId="0" fontId="31" numFmtId="0" xfId="0" applyAlignment="1" applyBorder="1" applyFont="1">
      <alignment horizontal="left"/>
    </xf>
    <xf borderId="35" fillId="8" fontId="38" numFmtId="0" xfId="0" applyAlignment="1" applyBorder="1" applyFont="1">
      <alignment horizontal="left"/>
    </xf>
    <xf borderId="23" fillId="0" fontId="46" numFmtId="0" xfId="0" applyAlignment="1" applyBorder="1" applyFont="1">
      <alignment horizontal="left" readingOrder="0" vertical="center"/>
    </xf>
    <xf borderId="28" fillId="0" fontId="46"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1" fillId="3" fontId="9" numFmtId="0" xfId="0" applyAlignment="1" applyBorder="1" applyFont="1">
      <alignment horizontal="left" readingOrder="0" shrinkToFit="0" vertical="center" wrapText="1"/>
    </xf>
    <xf borderId="33" fillId="8" fontId="9" numFmtId="0" xfId="0" applyAlignment="1" applyBorder="1" applyFont="1">
      <alignment horizontal="center" readingOrder="0"/>
    </xf>
    <xf borderId="34" fillId="8" fontId="9" numFmtId="0" xfId="0" applyAlignment="1" applyBorder="1" applyFont="1">
      <alignment horizontal="left" readingOrder="0"/>
    </xf>
    <xf borderId="35" fillId="8" fontId="38" numFmtId="0" xfId="0" applyAlignment="1" applyBorder="1" applyFont="1">
      <alignment horizontal="left" readingOrder="0"/>
    </xf>
    <xf borderId="26" fillId="0" fontId="46" numFmtId="0" xfId="0" applyAlignment="1" applyBorder="1" applyFont="1">
      <alignment horizontal="center" readingOrder="0" vertical="center"/>
    </xf>
    <xf borderId="0" fillId="0" fontId="30" numFmtId="0" xfId="0" applyAlignment="1" applyFont="1">
      <alignment horizontal="center" readingOrder="0" vertical="center"/>
    </xf>
    <xf borderId="23" fillId="0" fontId="41" numFmtId="0" xfId="0" applyAlignment="1" applyBorder="1" applyFont="1">
      <alignment shrinkToFit="0" vertical="bottom" wrapText="0"/>
    </xf>
    <xf borderId="28" fillId="0" fontId="41" numFmtId="0" xfId="0" applyAlignment="1" applyBorder="1" applyFont="1">
      <alignment shrinkToFit="0" vertical="bottom" wrapText="0"/>
    </xf>
    <xf borderId="5" fillId="0" fontId="39" numFmtId="0" xfId="0" applyAlignment="1" applyBorder="1" applyFont="1">
      <alignment horizontal="center" readingOrder="0" vertical="center"/>
    </xf>
    <xf borderId="31" fillId="3" fontId="1" numFmtId="0" xfId="0" applyAlignment="1" applyBorder="1" applyFont="1">
      <alignment horizontal="left" readingOrder="0" vertical="center"/>
    </xf>
    <xf borderId="32" fillId="3" fontId="47" numFmtId="0" xfId="0" applyAlignment="1" applyBorder="1" applyFont="1">
      <alignment horizontal="left" readingOrder="0" vertical="center"/>
    </xf>
    <xf borderId="33" fillId="8" fontId="46" numFmtId="0" xfId="0" applyAlignment="1" applyBorder="1" applyFont="1">
      <alignment horizontal="center" readingOrder="0"/>
    </xf>
    <xf borderId="34" fillId="8" fontId="1" numFmtId="0" xfId="0" applyAlignment="1" applyBorder="1" applyFont="1">
      <alignment horizontal="left" readingOrder="0"/>
    </xf>
    <xf borderId="35" fillId="8" fontId="47" numFmtId="0" xfId="0" applyAlignment="1" applyBorder="1" applyFont="1">
      <alignment horizontal="left" readingOrder="0"/>
    </xf>
    <xf borderId="33" fillId="8" fontId="46" numFmtId="0" xfId="0" applyAlignment="1" applyBorder="1" applyFont="1">
      <alignment horizontal="center"/>
    </xf>
    <xf borderId="4" fillId="0" fontId="51"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31"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31" fillId="3" fontId="37" numFmtId="0" xfId="0" applyAlignment="1" applyBorder="1" applyFont="1">
      <alignment horizontal="center" vertical="center"/>
    </xf>
    <xf borderId="7" fillId="0" fontId="32" numFmtId="0" xfId="0" applyAlignment="1" applyBorder="1" applyFont="1">
      <alignment horizontal="center" vertical="center"/>
    </xf>
    <xf borderId="36" fillId="3" fontId="37" numFmtId="0" xfId="0" applyAlignment="1" applyBorder="1" applyFont="1">
      <alignment horizontal="center" vertical="center"/>
    </xf>
    <xf borderId="37" fillId="3" fontId="37" numFmtId="0" xfId="0" applyAlignment="1" applyBorder="1" applyFont="1">
      <alignment horizontal="center" vertical="center"/>
    </xf>
    <xf borderId="4" fillId="3" fontId="37" numFmtId="0" xfId="0" applyAlignment="1" applyBorder="1" applyFont="1">
      <alignment vertical="center"/>
    </xf>
    <xf borderId="33" fillId="3" fontId="37" numFmtId="0" xfId="0" applyAlignment="1" applyBorder="1" applyFont="1">
      <alignment horizontal="center" vertical="center"/>
    </xf>
    <xf borderId="4" fillId="0" fontId="46" numFmtId="0" xfId="0" applyAlignment="1" applyBorder="1" applyFont="1">
      <alignment horizontal="center" vertical="center"/>
    </xf>
    <xf borderId="6" fillId="0" fontId="46" numFmtId="0" xfId="0" applyAlignment="1" applyBorder="1" applyFont="1">
      <alignment horizontal="left" vertical="center"/>
    </xf>
    <xf borderId="7" fillId="0" fontId="46"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8.xml"/><Relationship Id="rId3"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8</v>
      </c>
      <c r="E5" s="15">
        <f>CKCT24.1!AK52</f>
        <v>2</v>
      </c>
      <c r="F5" s="15">
        <f>CKCT24.1!AL52</f>
        <v>0</v>
      </c>
      <c r="G5" s="13">
        <v>1.0</v>
      </c>
      <c r="H5" s="14" t="s">
        <v>11</v>
      </c>
      <c r="I5" s="13"/>
      <c r="J5" s="16">
        <f>'ĐCN24.2'!AJ60</f>
        <v>0</v>
      </c>
      <c r="K5" s="16">
        <f>'ĐCN24.2'!AK60</f>
        <v>3</v>
      </c>
      <c r="L5" s="16">
        <f>'ĐCN24.2'!AL60</f>
        <v>5</v>
      </c>
      <c r="M5" s="13">
        <v>1.0</v>
      </c>
      <c r="N5" s="14" t="s">
        <v>12</v>
      </c>
      <c r="O5" s="13">
        <v>22.0</v>
      </c>
      <c r="P5" s="15">
        <f>KTDN24.1!AJ42</f>
        <v>14</v>
      </c>
      <c r="Q5" s="15">
        <f>KTDN24.1!AK42</f>
        <v>6</v>
      </c>
      <c r="R5" s="15">
        <f>KTDN24.1!AL42</f>
        <v>10</v>
      </c>
      <c r="S5" s="13">
        <v>1.0</v>
      </c>
      <c r="T5" s="14" t="s">
        <v>13</v>
      </c>
      <c r="U5" s="13">
        <v>51.0</v>
      </c>
      <c r="V5" s="15">
        <f>KTDN24.1!AJ42</f>
        <v>14</v>
      </c>
      <c r="W5" s="17">
        <f>KTDN24.1!AK42</f>
        <v>6</v>
      </c>
      <c r="X5" s="18">
        <f>KTDN24.1!AL42</f>
        <v>10</v>
      </c>
      <c r="Y5" s="19"/>
    </row>
    <row r="6" ht="20.25" customHeight="1">
      <c r="A6" s="13">
        <v>2.0</v>
      </c>
      <c r="B6" s="14" t="s">
        <v>14</v>
      </c>
      <c r="C6" s="13"/>
      <c r="D6" s="15">
        <f>'CKĐL24.1'!AJ60</f>
        <v>19</v>
      </c>
      <c r="E6" s="15">
        <f>'CKĐL24.1'!AK60</f>
        <v>3</v>
      </c>
      <c r="F6" s="15">
        <f>'CKĐL24.1'!AL60</f>
        <v>3</v>
      </c>
      <c r="G6" s="13">
        <v>2.0</v>
      </c>
      <c r="H6" s="14" t="s">
        <v>15</v>
      </c>
      <c r="I6" s="13"/>
      <c r="J6" s="16">
        <f>'ĐCN24.3'!AJ60</f>
        <v>0</v>
      </c>
      <c r="K6" s="16">
        <f>'ĐCN24.3'!AK60</f>
        <v>0</v>
      </c>
      <c r="L6" s="16">
        <f>'ĐCN24.3'!AL60</f>
        <v>0</v>
      </c>
      <c r="M6" s="13">
        <v>2.0</v>
      </c>
      <c r="N6" s="14" t="s">
        <v>16</v>
      </c>
      <c r="O6" s="13">
        <v>29.0</v>
      </c>
      <c r="P6" s="15">
        <f>LGT24.2!AJ42</f>
        <v>9</v>
      </c>
      <c r="Q6" s="15">
        <f>LGT24.2!AK42</f>
        <v>13</v>
      </c>
      <c r="R6" s="15">
        <f>LGT24.2!AL42</f>
        <v>0</v>
      </c>
      <c r="S6" s="13">
        <v>2.0</v>
      </c>
      <c r="T6" s="14" t="s">
        <v>17</v>
      </c>
      <c r="U6" s="13">
        <v>58.0</v>
      </c>
      <c r="V6" s="15">
        <f>'TKĐH24.1'!AJ73</f>
        <v>19</v>
      </c>
      <c r="W6" s="15">
        <f>'TKĐH24.1'!AK73</f>
        <v>29</v>
      </c>
      <c r="X6" s="15">
        <f>'TKĐH24.1'!AL73</f>
        <v>9</v>
      </c>
      <c r="Y6" s="19"/>
    </row>
    <row r="7" ht="20.25" customHeight="1">
      <c r="A7" s="13">
        <v>3.0</v>
      </c>
      <c r="B7" s="14" t="s">
        <v>18</v>
      </c>
      <c r="C7" s="13"/>
      <c r="D7" s="15">
        <f>CNOT24.2!AJ52</f>
        <v>15</v>
      </c>
      <c r="E7" s="15">
        <f>CNOT24.2!AK52</f>
        <v>10</v>
      </c>
      <c r="F7" s="15">
        <f>CNOT24.2!AL52</f>
        <v>5</v>
      </c>
      <c r="G7" s="13">
        <v>3.0</v>
      </c>
      <c r="H7" s="14" t="s">
        <v>19</v>
      </c>
      <c r="I7" s="13"/>
      <c r="J7" s="16">
        <f>KTML24!AJ60</f>
        <v>17</v>
      </c>
      <c r="K7" s="16">
        <f>KTML24!AK60</f>
        <v>9</v>
      </c>
      <c r="L7" s="16">
        <f>KTML24!AL60</f>
        <v>35</v>
      </c>
      <c r="M7" s="13">
        <v>3.0</v>
      </c>
      <c r="N7" s="14" t="s">
        <v>20</v>
      </c>
      <c r="O7" s="13">
        <v>32.0</v>
      </c>
      <c r="P7" s="15">
        <f>BHST24.4!AJ42</f>
        <v>11</v>
      </c>
      <c r="Q7" s="15">
        <f>BHST24.4!AK42</f>
        <v>4</v>
      </c>
      <c r="R7" s="15">
        <f>BHST24.4!AL42</f>
        <v>0</v>
      </c>
      <c r="S7" s="13">
        <v>3.0</v>
      </c>
      <c r="T7" s="14" t="s">
        <v>21</v>
      </c>
      <c r="U7" s="13">
        <v>24.0</v>
      </c>
      <c r="V7" s="15">
        <f>PCMT24!AJ46</f>
        <v>7</v>
      </c>
      <c r="W7" s="15">
        <f>PCMT24!AK46</f>
        <v>24</v>
      </c>
      <c r="X7" s="15">
        <f>PCMT24!AL46</f>
        <v>3</v>
      </c>
      <c r="Y7" s="19"/>
    </row>
    <row r="8" ht="20.25" customHeight="1">
      <c r="A8" s="13">
        <v>4.0</v>
      </c>
      <c r="B8" s="14"/>
      <c r="C8" s="13"/>
      <c r="D8" s="15">
        <f>'mau 1'!AJ52</f>
        <v>0</v>
      </c>
      <c r="E8" s="15">
        <f>'mau 1'!AK52</f>
        <v>0</v>
      </c>
      <c r="F8" s="15">
        <f>'mau 1'!AL52</f>
        <v>0</v>
      </c>
      <c r="G8" s="13">
        <v>4.0</v>
      </c>
      <c r="H8" s="14" t="s">
        <v>22</v>
      </c>
      <c r="I8" s="13"/>
      <c r="J8" s="16">
        <f>NHKS24.2!AJ42</f>
        <v>1</v>
      </c>
      <c r="K8" s="16">
        <f>NHKS24.2!AK42</f>
        <v>16</v>
      </c>
      <c r="L8" s="16">
        <f>NHKS24.2!AL42</f>
        <v>2</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7</v>
      </c>
      <c r="K9" s="16">
        <f>'CSSĐ24.1'!AK60</f>
        <v>8</v>
      </c>
      <c r="L9" s="16">
        <f>'CSSĐ24.1'!AL60</f>
        <v>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18</v>
      </c>
      <c r="K10" s="16">
        <f>'CSSĐ24.2'!AK52</f>
        <v>11</v>
      </c>
      <c r="L10" s="16">
        <f>'CSSĐ24.2'!AL52</f>
        <v>22</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42</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15</v>
      </c>
      <c r="B19" s="33"/>
      <c r="C19" s="33"/>
      <c r="D19" s="33"/>
      <c r="E19" s="33"/>
      <c r="F19" s="34"/>
      <c r="G19" s="41" t="s">
        <v>27</v>
      </c>
      <c r="H19" s="33"/>
      <c r="I19" s="33"/>
      <c r="J19" s="36"/>
      <c r="K19" s="37">
        <f>SUM(J5:J17)</f>
        <v>43</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16</v>
      </c>
      <c r="B20" s="33"/>
      <c r="C20" s="33"/>
      <c r="D20" s="33"/>
      <c r="E20" s="33"/>
      <c r="F20" s="34"/>
      <c r="G20" s="40" t="str">
        <f>"Tổng HS vắng có phép "&amp; SUM(K5:K17)</f>
        <v>Tổng HS vắng có phép 47</v>
      </c>
      <c r="H20" s="33"/>
      <c r="I20" s="33"/>
      <c r="J20" s="33"/>
      <c r="K20" s="33"/>
      <c r="L20" s="36"/>
      <c r="M20" s="41" t="s">
        <v>30</v>
      </c>
      <c r="N20" s="33"/>
      <c r="O20" s="33"/>
      <c r="P20" s="36"/>
      <c r="Q20" s="37">
        <f>SUM(P5:P18)</f>
        <v>34</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67</v>
      </c>
      <c r="H21" s="45"/>
      <c r="I21" s="45"/>
      <c r="J21" s="45"/>
      <c r="K21" s="45"/>
      <c r="L21" s="46"/>
      <c r="M21" s="40" t="str">
        <f>"Tổng HS vắng có phép "&amp;SUM(Q5:Q18)</f>
        <v>Tổng HS vắng có phép 23</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159</v>
      </c>
      <c r="L22" s="49"/>
      <c r="M22" s="42" t="str">
        <f>"Tổng HS đi học trễ "&amp;SUM(R5:R18)</f>
        <v>Tổng HS đi học trễ 10</v>
      </c>
      <c r="N22" s="33"/>
      <c r="O22" s="33"/>
      <c r="P22" s="33"/>
      <c r="Q22" s="33"/>
      <c r="R22" s="34"/>
      <c r="S22" s="41" t="s">
        <v>30</v>
      </c>
      <c r="T22" s="33"/>
      <c r="U22" s="33"/>
      <c r="V22" s="36"/>
      <c r="W22" s="37">
        <f>SUM(V5:V20)</f>
        <v>40</v>
      </c>
      <c r="X22" s="34"/>
      <c r="Y22" s="51"/>
    </row>
    <row r="23" ht="24.75" customHeight="1">
      <c r="A23" s="3"/>
      <c r="B23" s="52" t="s">
        <v>32</v>
      </c>
      <c r="C23" s="48"/>
      <c r="D23" s="48"/>
      <c r="E23" s="48"/>
      <c r="F23" s="48"/>
      <c r="G23" s="48"/>
      <c r="H23" s="48"/>
      <c r="I23" s="48"/>
      <c r="J23" s="48"/>
      <c r="K23" s="48"/>
      <c r="L23" s="48"/>
      <c r="M23" s="49"/>
      <c r="N23" s="53">
        <f>SUM(E5:E16)+SUM(K5:K17)+SUM(Q5:Q18)+SUM(W5:W20)</f>
        <v>144</v>
      </c>
      <c r="O23" s="49"/>
      <c r="P23" s="54"/>
      <c r="Q23" s="55"/>
      <c r="R23" s="56"/>
      <c r="S23" s="40" t="str">
        <f>"Tổng HS vắng có phép "&amp; SUM(W5:W20)</f>
        <v>Tổng HS vắng có phép 59</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107</v>
      </c>
      <c r="P24" s="48"/>
      <c r="Q24" s="48"/>
      <c r="R24" s="61"/>
      <c r="S24" s="42" t="str">
        <f>"Tổng HS đi học trễ "&amp; SUM(X5:X20)</f>
        <v>Tổng HS đi học trễ 22</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1.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2.455101060011E12</v>
      </c>
      <c r="C7" s="83" t="s">
        <v>47</v>
      </c>
      <c r="D7" s="84" t="s">
        <v>48</v>
      </c>
      <c r="E7" s="85"/>
      <c r="F7" s="86"/>
      <c r="G7" s="85"/>
      <c r="H7" s="85"/>
      <c r="I7" s="85"/>
      <c r="J7" s="85"/>
      <c r="K7" s="86" t="s">
        <v>44</v>
      </c>
      <c r="L7" s="85"/>
      <c r="M7" s="85"/>
      <c r="N7" s="85"/>
      <c r="O7" s="85"/>
      <c r="P7" s="87"/>
      <c r="Q7" s="85"/>
      <c r="R7" s="85"/>
      <c r="S7" s="86" t="s">
        <v>44</v>
      </c>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2</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9">
        <v>2.455101060002E12</v>
      </c>
      <c r="C8" s="90" t="s">
        <v>49</v>
      </c>
      <c r="D8" s="91" t="s">
        <v>50</v>
      </c>
      <c r="E8" s="85"/>
      <c r="F8" s="86"/>
      <c r="G8" s="85"/>
      <c r="H8" s="86"/>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2.453401180066E12</v>
      </c>
      <c r="C9" s="95" t="s">
        <v>51</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2.455101060003E12</v>
      </c>
      <c r="C10" s="95" t="s">
        <v>52</v>
      </c>
      <c r="D10" s="96" t="s">
        <v>53</v>
      </c>
      <c r="E10" s="85"/>
      <c r="F10" s="85"/>
      <c r="G10" s="86"/>
      <c r="H10" s="85"/>
      <c r="I10" s="85"/>
      <c r="J10" s="85"/>
      <c r="K10" s="86"/>
      <c r="L10" s="86"/>
      <c r="M10" s="85"/>
      <c r="N10" s="86"/>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2.453401180059E12</v>
      </c>
      <c r="C11" s="95" t="s">
        <v>54</v>
      </c>
      <c r="D11" s="96" t="s">
        <v>55</v>
      </c>
      <c r="E11" s="85"/>
      <c r="F11" s="85"/>
      <c r="G11" s="86"/>
      <c r="H11" s="85"/>
      <c r="I11" s="85"/>
      <c r="J11" s="85"/>
      <c r="K11" s="86"/>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7">
        <v>2.455101060018E12</v>
      </c>
      <c r="C12" s="98" t="s">
        <v>56</v>
      </c>
      <c r="D12" s="96" t="s">
        <v>57</v>
      </c>
      <c r="E12" s="85"/>
      <c r="F12" s="85"/>
      <c r="G12" s="85"/>
      <c r="H12" s="85"/>
      <c r="I12" s="85"/>
      <c r="J12" s="85"/>
      <c r="K12" s="85"/>
      <c r="L12" s="86" t="s">
        <v>45</v>
      </c>
      <c r="M12" s="85"/>
      <c r="N12" s="85"/>
      <c r="O12" s="85"/>
      <c r="P12" s="87"/>
      <c r="Q12" s="86" t="s">
        <v>44</v>
      </c>
      <c r="R12" s="85"/>
      <c r="S12" s="85"/>
      <c r="T12" s="85"/>
      <c r="U12" s="85"/>
      <c r="V12" s="85"/>
      <c r="W12" s="85"/>
      <c r="X12" s="85"/>
      <c r="Y12" s="85"/>
      <c r="Z12" s="86" t="s">
        <v>44</v>
      </c>
      <c r="AA12" s="85"/>
      <c r="AB12" s="85"/>
      <c r="AC12" s="85"/>
      <c r="AD12" s="85"/>
      <c r="AE12" s="85"/>
      <c r="AF12" s="85"/>
      <c r="AG12" s="85"/>
      <c r="AH12" s="85"/>
      <c r="AI12" s="85"/>
      <c r="AJ12" s="88">
        <f t="shared" si="3"/>
        <v>2</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2.453401180065E12</v>
      </c>
      <c r="C13" s="95" t="s">
        <v>58</v>
      </c>
      <c r="D13" s="96" t="s">
        <v>59</v>
      </c>
      <c r="E13" s="85"/>
      <c r="F13" s="86"/>
      <c r="G13" s="85"/>
      <c r="H13" s="85"/>
      <c r="I13" s="85"/>
      <c r="J13" s="85"/>
      <c r="K13" s="85"/>
      <c r="L13" s="85"/>
      <c r="M13" s="85"/>
      <c r="N13" s="85"/>
      <c r="O13" s="85"/>
      <c r="P13" s="87"/>
      <c r="Q13" s="85"/>
      <c r="R13" s="85"/>
      <c r="S13" s="85"/>
      <c r="T13" s="85"/>
      <c r="U13" s="85"/>
      <c r="V13" s="85"/>
      <c r="W13" s="85"/>
      <c r="X13" s="85"/>
      <c r="Y13" s="85"/>
      <c r="Z13" s="85"/>
      <c r="AA13" s="85"/>
      <c r="AB13" s="85"/>
      <c r="AC13" s="85"/>
      <c r="AD13" s="20"/>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2.453401180062E12</v>
      </c>
      <c r="C14" s="95" t="s">
        <v>60</v>
      </c>
      <c r="D14" s="96" t="s">
        <v>61</v>
      </c>
      <c r="E14" s="85"/>
      <c r="F14" s="86"/>
      <c r="G14" s="85"/>
      <c r="H14" s="85"/>
      <c r="I14" s="85"/>
      <c r="J14" s="85"/>
      <c r="K14" s="85"/>
      <c r="L14" s="85"/>
      <c r="M14" s="85"/>
      <c r="N14" s="85"/>
      <c r="O14" s="85"/>
      <c r="P14" s="87"/>
      <c r="Q14" s="85"/>
      <c r="R14" s="85"/>
      <c r="S14" s="85"/>
      <c r="T14" s="85"/>
      <c r="U14" s="85"/>
      <c r="V14" s="85"/>
      <c r="W14" s="85"/>
      <c r="X14" s="85"/>
      <c r="Y14" s="85"/>
      <c r="Z14" s="85"/>
      <c r="AA14" s="85"/>
      <c r="AB14" s="85"/>
      <c r="AC14" s="85"/>
      <c r="AD14" s="20"/>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2.455101060006E12</v>
      </c>
      <c r="C15" s="95" t="s">
        <v>62</v>
      </c>
      <c r="D15" s="96" t="s">
        <v>63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20"/>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2.455101060009E12</v>
      </c>
      <c r="C16" s="95" t="s">
        <v>64</v>
      </c>
      <c r="D16" s="96"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20"/>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2.453402020005E12</v>
      </c>
      <c r="C17" s="95" t="s">
        <v>66</v>
      </c>
      <c r="D17" s="96" t="s">
        <v>67</v>
      </c>
      <c r="E17" s="86" t="s">
        <v>45</v>
      </c>
      <c r="F17" s="86"/>
      <c r="G17" s="85"/>
      <c r="H17" s="85"/>
      <c r="I17" s="85"/>
      <c r="J17" s="85"/>
      <c r="K17" s="85"/>
      <c r="L17" s="85"/>
      <c r="M17" s="85"/>
      <c r="N17" s="85"/>
      <c r="O17" s="85"/>
      <c r="P17" s="87"/>
      <c r="Q17" s="85"/>
      <c r="R17" s="85"/>
      <c r="S17" s="85"/>
      <c r="T17" s="85"/>
      <c r="U17" s="85"/>
      <c r="V17" s="85"/>
      <c r="W17" s="85"/>
      <c r="X17" s="85"/>
      <c r="Y17" s="85"/>
      <c r="Z17" s="85"/>
      <c r="AA17" s="85"/>
      <c r="AB17" s="85"/>
      <c r="AC17" s="85"/>
      <c r="AD17" s="20"/>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2.455101060012E12</v>
      </c>
      <c r="C18" s="95" t="s">
        <v>68</v>
      </c>
      <c r="D18" s="96" t="s">
        <v>69</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20"/>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2.455201690026E12</v>
      </c>
      <c r="C19" s="95" t="s">
        <v>70</v>
      </c>
      <c r="D19" s="96" t="s">
        <v>71</v>
      </c>
      <c r="E19" s="85"/>
      <c r="F19" s="86"/>
      <c r="G19" s="85"/>
      <c r="H19" s="85"/>
      <c r="I19" s="85"/>
      <c r="J19" s="86" t="s">
        <v>44</v>
      </c>
      <c r="K19" s="85"/>
      <c r="L19" s="85"/>
      <c r="M19" s="85"/>
      <c r="N19" s="85"/>
      <c r="O19" s="85"/>
      <c r="P19" s="87"/>
      <c r="Q19" s="86" t="s">
        <v>45</v>
      </c>
      <c r="R19" s="85"/>
      <c r="S19" s="85"/>
      <c r="T19" s="85"/>
      <c r="U19" s="85"/>
      <c r="V19" s="85"/>
      <c r="W19" s="85"/>
      <c r="X19" s="85"/>
      <c r="Y19" s="85"/>
      <c r="Z19" s="86" t="s">
        <v>44</v>
      </c>
      <c r="AA19" s="85"/>
      <c r="AB19" s="85"/>
      <c r="AC19" s="85"/>
      <c r="AD19" s="20"/>
      <c r="AE19" s="85"/>
      <c r="AF19" s="85"/>
      <c r="AG19" s="85"/>
      <c r="AH19" s="85"/>
      <c r="AI19" s="85"/>
      <c r="AJ19" s="88">
        <f t="shared" si="3"/>
        <v>2</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7">
        <v>2.458105010028E12</v>
      </c>
      <c r="C20" s="95" t="s">
        <v>72</v>
      </c>
      <c r="D20" s="96" t="s">
        <v>71</v>
      </c>
      <c r="E20" s="85"/>
      <c r="F20" s="86"/>
      <c r="G20" s="85"/>
      <c r="H20" s="85"/>
      <c r="I20" s="85"/>
      <c r="J20" s="86" t="s">
        <v>44</v>
      </c>
      <c r="K20" s="86" t="s">
        <v>44</v>
      </c>
      <c r="L20" s="86" t="s">
        <v>45</v>
      </c>
      <c r="M20" s="85"/>
      <c r="N20" s="85"/>
      <c r="O20" s="85"/>
      <c r="P20" s="87"/>
      <c r="Q20" s="86" t="s">
        <v>44</v>
      </c>
      <c r="R20" s="85"/>
      <c r="S20" s="85"/>
      <c r="T20" s="85"/>
      <c r="U20" s="85"/>
      <c r="V20" s="85"/>
      <c r="W20" s="85"/>
      <c r="X20" s="85"/>
      <c r="Y20" s="85"/>
      <c r="Z20" s="85"/>
      <c r="AA20" s="85"/>
      <c r="AB20" s="85"/>
      <c r="AC20" s="85"/>
      <c r="AD20" s="20"/>
      <c r="AE20" s="85"/>
      <c r="AF20" s="85"/>
      <c r="AG20" s="85"/>
      <c r="AH20" s="85"/>
      <c r="AI20" s="85"/>
      <c r="AJ20" s="88">
        <f t="shared" si="3"/>
        <v>3</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2.453401180063E12</v>
      </c>
      <c r="C21" s="95" t="s">
        <v>73</v>
      </c>
      <c r="D21" s="96" t="s">
        <v>74</v>
      </c>
      <c r="E21" s="85"/>
      <c r="F21" s="86"/>
      <c r="G21" s="85"/>
      <c r="H21" s="85"/>
      <c r="I21" s="85"/>
      <c r="J21" s="85"/>
      <c r="K21" s="85"/>
      <c r="L21" s="85"/>
      <c r="M21" s="85"/>
      <c r="N21" s="85"/>
      <c r="O21" s="85"/>
      <c r="P21" s="87"/>
      <c r="Q21" s="85"/>
      <c r="R21" s="85"/>
      <c r="S21" s="85"/>
      <c r="T21" s="85"/>
      <c r="U21" s="85"/>
      <c r="V21" s="85"/>
      <c r="W21" s="85"/>
      <c r="X21" s="85"/>
      <c r="Y21" s="85"/>
      <c r="Z21" s="85"/>
      <c r="AA21" s="85"/>
      <c r="AB21" s="85"/>
      <c r="AC21" s="85"/>
      <c r="AD21" s="20"/>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7">
        <v>2.453404340002E12</v>
      </c>
      <c r="C22" s="95" t="s">
        <v>75</v>
      </c>
      <c r="D22" s="96" t="s">
        <v>76</v>
      </c>
      <c r="E22" s="85"/>
      <c r="F22" s="86"/>
      <c r="G22" s="85"/>
      <c r="H22" s="86"/>
      <c r="I22" s="85"/>
      <c r="J22" s="85"/>
      <c r="K22" s="85"/>
      <c r="L22" s="85"/>
      <c r="M22" s="86"/>
      <c r="N22" s="86"/>
      <c r="O22" s="85"/>
      <c r="P22" s="87"/>
      <c r="Q22" s="85"/>
      <c r="R22" s="85"/>
      <c r="S22" s="85"/>
      <c r="T22" s="86"/>
      <c r="U22" s="85"/>
      <c r="V22" s="85"/>
      <c r="W22" s="85"/>
      <c r="X22" s="85"/>
      <c r="Y22" s="85"/>
      <c r="Z22" s="85"/>
      <c r="AA22" s="85"/>
      <c r="AB22" s="85"/>
      <c r="AC22" s="85"/>
      <c r="AD22" s="20"/>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2.455101060001E12</v>
      </c>
      <c r="C23" s="95" t="s">
        <v>77</v>
      </c>
      <c r="D23" s="96" t="s">
        <v>78</v>
      </c>
      <c r="E23" s="85"/>
      <c r="F23" s="86"/>
      <c r="G23" s="85"/>
      <c r="H23" s="85"/>
      <c r="I23" s="85"/>
      <c r="J23" s="85"/>
      <c r="K23" s="85"/>
      <c r="L23" s="85"/>
      <c r="M23" s="85"/>
      <c r="N23" s="85"/>
      <c r="O23" s="85"/>
      <c r="P23" s="87"/>
      <c r="Q23" s="85"/>
      <c r="R23" s="85"/>
      <c r="S23" s="85"/>
      <c r="T23" s="85"/>
      <c r="U23" s="85"/>
      <c r="V23" s="85"/>
      <c r="W23" s="85"/>
      <c r="X23" s="85"/>
      <c r="Y23" s="85"/>
      <c r="Z23" s="85"/>
      <c r="AA23" s="85"/>
      <c r="AB23" s="85"/>
      <c r="AC23" s="85"/>
      <c r="AD23" s="20"/>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2.453401180058E12</v>
      </c>
      <c r="C24" s="98" t="s">
        <v>79</v>
      </c>
      <c r="D24" s="96" t="s">
        <v>80</v>
      </c>
      <c r="E24" s="85"/>
      <c r="F24" s="86"/>
      <c r="G24" s="85"/>
      <c r="H24" s="85"/>
      <c r="I24" s="85"/>
      <c r="J24" s="85"/>
      <c r="K24" s="85"/>
      <c r="L24" s="85"/>
      <c r="M24" s="85"/>
      <c r="N24" s="85"/>
      <c r="O24" s="85"/>
      <c r="P24" s="87"/>
      <c r="Q24" s="86" t="s">
        <v>45</v>
      </c>
      <c r="R24" s="85"/>
      <c r="S24" s="85"/>
      <c r="T24" s="85"/>
      <c r="U24" s="85"/>
      <c r="V24" s="85"/>
      <c r="W24" s="85"/>
      <c r="X24" s="85"/>
      <c r="Y24" s="85"/>
      <c r="Z24" s="85"/>
      <c r="AA24" s="85"/>
      <c r="AB24" s="85"/>
      <c r="AC24" s="85"/>
      <c r="AD24" s="20"/>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2.455201690022E12</v>
      </c>
      <c r="C25" s="98" t="s">
        <v>81</v>
      </c>
      <c r="D25" s="96" t="s">
        <v>82</v>
      </c>
      <c r="E25" s="85"/>
      <c r="F25" s="86"/>
      <c r="G25" s="86"/>
      <c r="H25" s="86"/>
      <c r="I25" s="85"/>
      <c r="J25" s="85"/>
      <c r="K25" s="86"/>
      <c r="L25" s="85"/>
      <c r="M25" s="85"/>
      <c r="N25" s="85"/>
      <c r="O25" s="85"/>
      <c r="P25" s="87"/>
      <c r="Q25" s="85"/>
      <c r="R25" s="85"/>
      <c r="S25" s="85"/>
      <c r="T25" s="85"/>
      <c r="U25" s="86"/>
      <c r="V25" s="85"/>
      <c r="W25" s="85"/>
      <c r="X25" s="85"/>
      <c r="Y25" s="85"/>
      <c r="Z25" s="85"/>
      <c r="AA25" s="85"/>
      <c r="AB25" s="85"/>
      <c r="AC25" s="85"/>
      <c r="AD25" s="20"/>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2.453401180068E12</v>
      </c>
      <c r="C26" s="98" t="s">
        <v>83</v>
      </c>
      <c r="D26" s="96" t="s">
        <v>84</v>
      </c>
      <c r="E26" s="85"/>
      <c r="F26" s="86"/>
      <c r="G26" s="85"/>
      <c r="H26" s="85"/>
      <c r="I26" s="85"/>
      <c r="J26" s="85"/>
      <c r="K26" s="85"/>
      <c r="L26" s="85"/>
      <c r="M26" s="85"/>
      <c r="N26" s="86"/>
      <c r="O26" s="85"/>
      <c r="P26" s="87"/>
      <c r="Q26" s="85"/>
      <c r="R26" s="85"/>
      <c r="S26" s="86" t="s">
        <v>44</v>
      </c>
      <c r="T26" s="85"/>
      <c r="U26" s="85"/>
      <c r="V26" s="85"/>
      <c r="W26" s="85"/>
      <c r="X26" s="85"/>
      <c r="Y26" s="85"/>
      <c r="Z26" s="85"/>
      <c r="AA26" s="86"/>
      <c r="AB26" s="85"/>
      <c r="AC26" s="85"/>
      <c r="AD26" s="20"/>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2.455101060004E12</v>
      </c>
      <c r="C27" s="95" t="s">
        <v>62</v>
      </c>
      <c r="D27" s="96" t="s">
        <v>85</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20"/>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2.455201690024E12</v>
      </c>
      <c r="C28" s="100" t="s">
        <v>86</v>
      </c>
      <c r="D28" s="101" t="s">
        <v>87</v>
      </c>
      <c r="E28" s="85"/>
      <c r="F28" s="86"/>
      <c r="G28" s="85"/>
      <c r="H28" s="85"/>
      <c r="I28" s="85"/>
      <c r="J28" s="85"/>
      <c r="K28" s="85"/>
      <c r="L28" s="85"/>
      <c r="M28" s="85"/>
      <c r="N28" s="85"/>
      <c r="O28" s="85"/>
      <c r="P28" s="87"/>
      <c r="Q28" s="85"/>
      <c r="R28" s="85"/>
      <c r="S28" s="85"/>
      <c r="T28" s="85"/>
      <c r="U28" s="85"/>
      <c r="V28" s="85"/>
      <c r="W28" s="85"/>
      <c r="X28" s="85"/>
      <c r="Y28" s="85"/>
      <c r="Z28" s="85"/>
      <c r="AA28" s="85"/>
      <c r="AB28" s="85"/>
      <c r="AC28" s="85"/>
      <c r="AD28" s="20"/>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7">
        <v>2.453404340004E12</v>
      </c>
      <c r="C29" s="90" t="s">
        <v>88</v>
      </c>
      <c r="D29" s="91" t="s">
        <v>89</v>
      </c>
      <c r="E29" s="85"/>
      <c r="F29" s="86"/>
      <c r="G29" s="85"/>
      <c r="H29" s="85"/>
      <c r="I29" s="85"/>
      <c r="J29" s="85"/>
      <c r="K29" s="85"/>
      <c r="L29" s="85"/>
      <c r="M29" s="85"/>
      <c r="N29" s="85"/>
      <c r="O29" s="85"/>
      <c r="P29" s="87"/>
      <c r="Q29" s="85"/>
      <c r="R29" s="85"/>
      <c r="S29" s="85"/>
      <c r="T29" s="85"/>
      <c r="U29" s="85"/>
      <c r="V29" s="85"/>
      <c r="W29" s="85"/>
      <c r="X29" s="85"/>
      <c r="Y29" s="85"/>
      <c r="Z29" s="85"/>
      <c r="AA29" s="85"/>
      <c r="AB29" s="85"/>
      <c r="AC29" s="85"/>
      <c r="AD29" s="20"/>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7">
        <v>2.453404340005E12</v>
      </c>
      <c r="C30" s="95" t="s">
        <v>90</v>
      </c>
      <c r="D30" s="96" t="s">
        <v>89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20"/>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2.455201690023E12</v>
      </c>
      <c r="C31" s="95" t="s">
        <v>91</v>
      </c>
      <c r="D31" s="96" t="s">
        <v>92</v>
      </c>
      <c r="E31" s="85"/>
      <c r="F31" s="86"/>
      <c r="G31" s="86"/>
      <c r="H31" s="85"/>
      <c r="I31" s="85"/>
      <c r="J31" s="86" t="s">
        <v>44</v>
      </c>
      <c r="K31" s="85"/>
      <c r="L31" s="85"/>
      <c r="M31" s="85"/>
      <c r="N31" s="85"/>
      <c r="O31" s="85"/>
      <c r="P31" s="87"/>
      <c r="Q31" s="85"/>
      <c r="R31" s="85"/>
      <c r="S31" s="85"/>
      <c r="T31" s="85"/>
      <c r="U31" s="85"/>
      <c r="V31" s="85"/>
      <c r="W31" s="85"/>
      <c r="X31" s="85"/>
      <c r="Y31" s="85"/>
      <c r="Z31" s="86" t="s">
        <v>44</v>
      </c>
      <c r="AA31" s="85"/>
      <c r="AB31" s="85"/>
      <c r="AC31" s="85"/>
      <c r="AD31" s="20"/>
      <c r="AE31" s="85"/>
      <c r="AF31" s="85"/>
      <c r="AG31" s="85"/>
      <c r="AH31" s="85"/>
      <c r="AI31" s="85"/>
      <c r="AJ31" s="88">
        <f t="shared" si="3"/>
        <v>2</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2.455201690027E12</v>
      </c>
      <c r="C32" s="95" t="s">
        <v>93</v>
      </c>
      <c r="D32" s="96" t="s">
        <v>94</v>
      </c>
      <c r="E32" s="85"/>
      <c r="F32" s="86"/>
      <c r="G32" s="85"/>
      <c r="H32" s="85"/>
      <c r="I32" s="85"/>
      <c r="J32" s="85"/>
      <c r="K32" s="85"/>
      <c r="L32" s="85"/>
      <c r="M32" s="85"/>
      <c r="N32" s="85"/>
      <c r="O32" s="85"/>
      <c r="P32" s="87"/>
      <c r="Q32" s="85"/>
      <c r="R32" s="85"/>
      <c r="S32" s="85"/>
      <c r="T32" s="85"/>
      <c r="U32" s="85"/>
      <c r="V32" s="85"/>
      <c r="W32" s="85"/>
      <c r="X32" s="85"/>
      <c r="Y32" s="85"/>
      <c r="Z32" s="85"/>
      <c r="AA32" s="85"/>
      <c r="AB32" s="85"/>
      <c r="AC32" s="85"/>
      <c r="AD32" s="20"/>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7">
        <v>2.45540206001E12</v>
      </c>
      <c r="C33" s="95" t="s">
        <v>95</v>
      </c>
      <c r="D33" s="96" t="s">
        <v>96</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20"/>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2.455101060005E12</v>
      </c>
      <c r="C34" s="95" t="s">
        <v>97</v>
      </c>
      <c r="D34" s="96" t="s">
        <v>98</v>
      </c>
      <c r="E34" s="85"/>
      <c r="F34" s="86"/>
      <c r="G34" s="85"/>
      <c r="H34" s="85"/>
      <c r="I34" s="85"/>
      <c r="J34" s="85"/>
      <c r="K34" s="86" t="s">
        <v>44</v>
      </c>
      <c r="L34" s="85"/>
      <c r="M34" s="85"/>
      <c r="N34" s="85"/>
      <c r="O34" s="85"/>
      <c r="P34" s="87"/>
      <c r="Q34" s="85"/>
      <c r="R34" s="85"/>
      <c r="S34" s="85"/>
      <c r="T34" s="85"/>
      <c r="U34" s="85"/>
      <c r="V34" s="85"/>
      <c r="W34" s="85"/>
      <c r="X34" s="85"/>
      <c r="Y34" s="85"/>
      <c r="Z34" s="85"/>
      <c r="AA34" s="85"/>
      <c r="AB34" s="85"/>
      <c r="AC34" s="85"/>
      <c r="AD34" s="20"/>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2.455101060007E12</v>
      </c>
      <c r="C35" s="95" t="s">
        <v>99</v>
      </c>
      <c r="D35" s="96" t="s">
        <v>100</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20"/>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7">
        <v>2.455101060016E12</v>
      </c>
      <c r="C36" s="95" t="s">
        <v>101</v>
      </c>
      <c r="D36" s="96" t="s">
        <v>102</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20"/>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2.45510106001E12</v>
      </c>
      <c r="C37" s="95" t="s">
        <v>103</v>
      </c>
      <c r="D37" s="96" t="s">
        <v>104</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20"/>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2.455201690025E12</v>
      </c>
      <c r="C38" s="95" t="s">
        <v>105</v>
      </c>
      <c r="D38" s="96"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20"/>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2.45340118006E12</v>
      </c>
      <c r="C39" s="83" t="s">
        <v>107</v>
      </c>
      <c r="D39" s="101" t="s">
        <v>106</v>
      </c>
      <c r="E39" s="85"/>
      <c r="F39" s="85"/>
      <c r="G39" s="86"/>
      <c r="H39" s="86"/>
      <c r="I39" s="85"/>
      <c r="J39" s="85"/>
      <c r="K39" s="86"/>
      <c r="L39" s="86"/>
      <c r="M39" s="86"/>
      <c r="N39" s="86"/>
      <c r="O39" s="85"/>
      <c r="P39" s="87"/>
      <c r="Q39" s="85"/>
      <c r="R39" s="85"/>
      <c r="S39" s="85"/>
      <c r="T39" s="86"/>
      <c r="U39" s="86"/>
      <c r="V39" s="85"/>
      <c r="W39" s="85"/>
      <c r="X39" s="85"/>
      <c r="Y39" s="85"/>
      <c r="Z39" s="85"/>
      <c r="AA39" s="85"/>
      <c r="AB39" s="85"/>
      <c r="AC39" s="85"/>
      <c r="AD39" s="20"/>
      <c r="AE39" s="85"/>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2"/>
      <c r="C40" s="103"/>
      <c r="D40" s="104"/>
      <c r="E40" s="85"/>
      <c r="F40" s="85"/>
      <c r="G40" s="85"/>
      <c r="H40" s="85"/>
      <c r="I40" s="85"/>
      <c r="J40" s="85"/>
      <c r="K40" s="85"/>
      <c r="L40" s="85"/>
      <c r="M40" s="85"/>
      <c r="N40" s="85"/>
      <c r="O40" s="86"/>
      <c r="P40" s="87"/>
      <c r="Q40" s="85"/>
      <c r="R40" s="85"/>
      <c r="S40" s="85"/>
      <c r="T40" s="86"/>
      <c r="U40" s="85"/>
      <c r="V40" s="85"/>
      <c r="W40" s="85"/>
      <c r="X40" s="85"/>
      <c r="Y40" s="86"/>
      <c r="Z40" s="85"/>
      <c r="AA40" s="85"/>
      <c r="AB40" s="85"/>
      <c r="AC40" s="85"/>
      <c r="AD40" s="20"/>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05"/>
      <c r="D41" s="10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20"/>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11</v>
      </c>
      <c r="AK42" s="88">
        <f t="shared" si="6"/>
        <v>4</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2.453403020016E12</v>
      </c>
      <c r="C7" s="100" t="s">
        <v>114</v>
      </c>
      <c r="D7" s="84" t="s">
        <v>115</v>
      </c>
      <c r="E7" s="85"/>
      <c r="F7" s="85"/>
      <c r="G7" s="85"/>
      <c r="H7" s="86" t="s">
        <v>46</v>
      </c>
      <c r="I7" s="85"/>
      <c r="J7" s="85"/>
      <c r="K7" s="85"/>
      <c r="L7" s="85"/>
      <c r="M7" s="85"/>
      <c r="N7" s="85"/>
      <c r="O7" s="85"/>
      <c r="P7" s="87"/>
      <c r="Q7" s="85"/>
      <c r="R7" s="85"/>
      <c r="S7" s="85"/>
      <c r="T7" s="85"/>
      <c r="U7" s="85"/>
      <c r="V7" s="85"/>
      <c r="W7" s="85"/>
      <c r="X7" s="85"/>
      <c r="Y7" s="85"/>
      <c r="Z7" s="86" t="s">
        <v>46</v>
      </c>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2</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2.45340302001E12</v>
      </c>
      <c r="C8" s="90" t="s">
        <v>116</v>
      </c>
      <c r="D8" s="91" t="s">
        <v>63</v>
      </c>
      <c r="E8" s="85"/>
      <c r="F8" s="85"/>
      <c r="G8" s="85"/>
      <c r="H8" s="86" t="s">
        <v>46</v>
      </c>
      <c r="I8" s="85"/>
      <c r="J8" s="85"/>
      <c r="K8" s="85"/>
      <c r="L8" s="86" t="s">
        <v>44</v>
      </c>
      <c r="M8" s="85"/>
      <c r="N8" s="85"/>
      <c r="O8" s="85"/>
      <c r="P8" s="87"/>
      <c r="Q8" s="85"/>
      <c r="R8" s="85"/>
      <c r="S8" s="86" t="s">
        <v>44</v>
      </c>
      <c r="T8" s="85"/>
      <c r="U8" s="85"/>
      <c r="V8" s="85"/>
      <c r="W8" s="85"/>
      <c r="X8" s="85"/>
      <c r="Y8" s="85"/>
      <c r="Z8" s="86" t="s">
        <v>46</v>
      </c>
      <c r="AA8" s="85"/>
      <c r="AB8" s="85"/>
      <c r="AC8" s="85"/>
      <c r="AD8" s="85"/>
      <c r="AE8" s="85"/>
      <c r="AF8" s="85"/>
      <c r="AG8" s="85"/>
      <c r="AH8" s="85"/>
      <c r="AI8" s="85"/>
      <c r="AJ8" s="88">
        <f t="shared" si="3"/>
        <v>2</v>
      </c>
      <c r="AK8" s="9">
        <f t="shared" si="4"/>
        <v>0</v>
      </c>
      <c r="AL8" s="9">
        <f t="shared" si="5"/>
        <v>2</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2.453403020009E12</v>
      </c>
      <c r="C9" s="95" t="s">
        <v>117</v>
      </c>
      <c r="D9" s="96" t="s">
        <v>118</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2.453403020013E12</v>
      </c>
      <c r="C10" s="95" t="s">
        <v>119</v>
      </c>
      <c r="D10" s="96" t="s">
        <v>120</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2.453403020018E12</v>
      </c>
      <c r="C11" s="95" t="s">
        <v>121</v>
      </c>
      <c r="D11" s="96" t="s">
        <v>69</v>
      </c>
      <c r="E11" s="85"/>
      <c r="F11" s="85"/>
      <c r="G11" s="85"/>
      <c r="H11" s="85"/>
      <c r="I11" s="85"/>
      <c r="J11" s="85"/>
      <c r="K11" s="85"/>
      <c r="L11" s="85"/>
      <c r="M11" s="85"/>
      <c r="N11" s="85"/>
      <c r="O11" s="85"/>
      <c r="P11" s="87"/>
      <c r="Q11" s="85"/>
      <c r="R11" s="85"/>
      <c r="S11" s="85"/>
      <c r="T11" s="85"/>
      <c r="U11" s="85"/>
      <c r="V11" s="85"/>
      <c r="W11" s="85"/>
      <c r="X11" s="85"/>
      <c r="Y11" s="85"/>
      <c r="Z11" s="86" t="s">
        <v>46</v>
      </c>
      <c r="AA11" s="85"/>
      <c r="AB11" s="85"/>
      <c r="AC11" s="85"/>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2.453403020059E12</v>
      </c>
      <c r="C12" s="95" t="s">
        <v>122</v>
      </c>
      <c r="D12" s="96" t="s">
        <v>123</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2.453403020015E12</v>
      </c>
      <c r="C13" s="95" t="s">
        <v>124</v>
      </c>
      <c r="D13" s="96" t="s">
        <v>125</v>
      </c>
      <c r="E13" s="85"/>
      <c r="F13" s="85"/>
      <c r="G13" s="85"/>
      <c r="H13" s="86" t="s">
        <v>46</v>
      </c>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2.453403020012E12</v>
      </c>
      <c r="C14" s="95" t="s">
        <v>126</v>
      </c>
      <c r="D14" s="96" t="s">
        <v>76</v>
      </c>
      <c r="E14" s="86" t="s">
        <v>44</v>
      </c>
      <c r="F14" s="85"/>
      <c r="G14" s="85"/>
      <c r="H14" s="85"/>
      <c r="I14" s="85"/>
      <c r="J14" s="85"/>
      <c r="K14" s="85"/>
      <c r="L14" s="86" t="s">
        <v>44</v>
      </c>
      <c r="M14" s="85"/>
      <c r="N14" s="85"/>
      <c r="O14" s="86" t="s">
        <v>46</v>
      </c>
      <c r="P14" s="87"/>
      <c r="Q14" s="85"/>
      <c r="R14" s="85"/>
      <c r="S14" s="86" t="s">
        <v>44</v>
      </c>
      <c r="T14" s="85"/>
      <c r="U14" s="85"/>
      <c r="V14" s="85"/>
      <c r="W14" s="85"/>
      <c r="X14" s="85"/>
      <c r="Y14" s="85"/>
      <c r="Z14" s="86" t="s">
        <v>44</v>
      </c>
      <c r="AA14" s="85"/>
      <c r="AB14" s="85"/>
      <c r="AC14" s="85"/>
      <c r="AD14" s="85"/>
      <c r="AE14" s="85"/>
      <c r="AF14" s="85"/>
      <c r="AG14" s="85"/>
      <c r="AH14" s="85"/>
      <c r="AI14" s="85"/>
      <c r="AJ14" s="88">
        <f t="shared" si="3"/>
        <v>4</v>
      </c>
      <c r="AK14" s="9">
        <f t="shared" si="4"/>
        <v>0</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2.453403020005E12</v>
      </c>
      <c r="C15" s="95" t="s">
        <v>127</v>
      </c>
      <c r="D15" s="96" t="s">
        <v>128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2.453403020008E12</v>
      </c>
      <c r="C16" s="95" t="s">
        <v>129</v>
      </c>
      <c r="D16" s="96" t="s">
        <v>128</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2.458101030007E12</v>
      </c>
      <c r="C17" s="95" t="s">
        <v>130</v>
      </c>
      <c r="D17" s="96" t="s">
        <v>128</v>
      </c>
      <c r="E17" s="85"/>
      <c r="F17" s="85"/>
      <c r="G17" s="85"/>
      <c r="H17" s="86" t="s">
        <v>45</v>
      </c>
      <c r="I17" s="85"/>
      <c r="J17" s="85"/>
      <c r="K17" s="85"/>
      <c r="L17" s="86" t="s">
        <v>44</v>
      </c>
      <c r="M17" s="85"/>
      <c r="N17" s="85"/>
      <c r="O17" s="85"/>
      <c r="P17" s="87"/>
      <c r="Q17" s="85"/>
      <c r="R17" s="85"/>
      <c r="S17" s="85"/>
      <c r="T17" s="85"/>
      <c r="U17" s="85"/>
      <c r="V17" s="85"/>
      <c r="W17" s="85"/>
      <c r="X17" s="85"/>
      <c r="Y17" s="85"/>
      <c r="Z17" s="86" t="s">
        <v>45</v>
      </c>
      <c r="AA17" s="85"/>
      <c r="AB17" s="85"/>
      <c r="AC17" s="85"/>
      <c r="AD17" s="85"/>
      <c r="AE17" s="85"/>
      <c r="AF17" s="85"/>
      <c r="AG17" s="85"/>
      <c r="AH17" s="85"/>
      <c r="AI17" s="85"/>
      <c r="AJ17" s="88">
        <f t="shared" si="3"/>
        <v>1</v>
      </c>
      <c r="AK17" s="9">
        <f t="shared" si="4"/>
        <v>2</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2.453403020007E12</v>
      </c>
      <c r="C18" s="95" t="s">
        <v>131</v>
      </c>
      <c r="D18" s="96" t="s">
        <v>78</v>
      </c>
      <c r="E18" s="85"/>
      <c r="F18" s="85"/>
      <c r="G18" s="85"/>
      <c r="H18" s="85"/>
      <c r="I18" s="85"/>
      <c r="J18" s="85"/>
      <c r="K18" s="85"/>
      <c r="L18" s="85"/>
      <c r="M18" s="85"/>
      <c r="N18" s="85"/>
      <c r="O18" s="85"/>
      <c r="P18" s="87"/>
      <c r="Q18" s="85"/>
      <c r="R18" s="85"/>
      <c r="S18" s="85"/>
      <c r="T18" s="85"/>
      <c r="U18" s="85"/>
      <c r="V18" s="85"/>
      <c r="W18" s="85"/>
      <c r="X18" s="85"/>
      <c r="Y18" s="86"/>
      <c r="Z18" s="85"/>
      <c r="AA18" s="85"/>
      <c r="AB18" s="85"/>
      <c r="AC18" s="85"/>
      <c r="AD18" s="85"/>
      <c r="AE18" s="85"/>
      <c r="AF18" s="86"/>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2.453402020003E12</v>
      </c>
      <c r="C19" s="95" t="s">
        <v>132</v>
      </c>
      <c r="D19" s="96" t="s">
        <v>78</v>
      </c>
      <c r="E19" s="85"/>
      <c r="F19" s="85"/>
      <c r="G19" s="85"/>
      <c r="H19" s="85"/>
      <c r="I19" s="85"/>
      <c r="J19" s="85"/>
      <c r="K19" s="85"/>
      <c r="L19" s="86" t="s">
        <v>44</v>
      </c>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1</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2.453403020004E12</v>
      </c>
      <c r="C20" s="95" t="s">
        <v>132</v>
      </c>
      <c r="D20" s="96" t="s">
        <v>133</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6"/>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2.453403020017E12</v>
      </c>
      <c r="C21" s="95" t="s">
        <v>134</v>
      </c>
      <c r="D21" s="96" t="s">
        <v>84</v>
      </c>
      <c r="E21" s="86" t="s">
        <v>44</v>
      </c>
      <c r="F21" s="85"/>
      <c r="G21" s="85"/>
      <c r="H21" s="86" t="s">
        <v>45</v>
      </c>
      <c r="I21" s="85"/>
      <c r="J21" s="85"/>
      <c r="K21" s="85"/>
      <c r="L21" s="86" t="s">
        <v>44</v>
      </c>
      <c r="M21" s="85"/>
      <c r="N21" s="85"/>
      <c r="O21" s="86" t="s">
        <v>46</v>
      </c>
      <c r="P21" s="87"/>
      <c r="Q21" s="85"/>
      <c r="R21" s="85"/>
      <c r="S21" s="86" t="s">
        <v>44</v>
      </c>
      <c r="T21" s="85"/>
      <c r="U21" s="85"/>
      <c r="V21" s="85"/>
      <c r="W21" s="85"/>
      <c r="X21" s="85"/>
      <c r="Y21" s="85"/>
      <c r="Z21" s="86" t="s">
        <v>44</v>
      </c>
      <c r="AA21" s="85"/>
      <c r="AB21" s="85"/>
      <c r="AC21" s="85"/>
      <c r="AD21" s="85"/>
      <c r="AE21" s="85"/>
      <c r="AF21" s="86"/>
      <c r="AG21" s="85"/>
      <c r="AH21" s="85"/>
      <c r="AI21" s="85"/>
      <c r="AJ21" s="88">
        <f t="shared" si="3"/>
        <v>4</v>
      </c>
      <c r="AK21" s="9">
        <f t="shared" si="4"/>
        <v>1</v>
      </c>
      <c r="AL21" s="9">
        <f t="shared" si="5"/>
        <v>1</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2.453403020014E12</v>
      </c>
      <c r="C22" s="95" t="s">
        <v>135</v>
      </c>
      <c r="D22" s="96" t="s">
        <v>136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2.453402020002E12</v>
      </c>
      <c r="C23" s="95" t="s">
        <v>137</v>
      </c>
      <c r="D23" s="96" t="s">
        <v>138</v>
      </c>
      <c r="E23" s="85"/>
      <c r="F23" s="85"/>
      <c r="G23" s="85"/>
      <c r="H23" s="86" t="s">
        <v>139</v>
      </c>
      <c r="I23" s="85"/>
      <c r="J23" s="85"/>
      <c r="K23" s="85"/>
      <c r="L23" s="85"/>
      <c r="M23" s="85"/>
      <c r="N23" s="85"/>
      <c r="O23" s="85"/>
      <c r="P23" s="87"/>
      <c r="Q23" s="85"/>
      <c r="R23" s="85"/>
      <c r="S23" s="86" t="s">
        <v>44</v>
      </c>
      <c r="T23" s="85"/>
      <c r="U23" s="85"/>
      <c r="V23" s="85"/>
      <c r="W23" s="85"/>
      <c r="X23" s="85"/>
      <c r="Y23" s="85"/>
      <c r="Z23" s="86" t="s">
        <v>46</v>
      </c>
      <c r="AA23" s="85"/>
      <c r="AB23" s="85"/>
      <c r="AC23" s="85"/>
      <c r="AD23" s="85"/>
      <c r="AE23" s="85"/>
      <c r="AF23" s="85"/>
      <c r="AG23" s="85"/>
      <c r="AH23" s="85"/>
      <c r="AI23" s="85"/>
      <c r="AJ23" s="88">
        <f t="shared" si="3"/>
        <v>1</v>
      </c>
      <c r="AK23" s="9">
        <f t="shared" si="4"/>
        <v>1</v>
      </c>
      <c r="AL23" s="9">
        <f t="shared" si="5"/>
        <v>1</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2.453402020001E12</v>
      </c>
      <c r="C24" s="98" t="s">
        <v>140</v>
      </c>
      <c r="D24" s="96" t="s">
        <v>141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6"/>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2.453403020011E12</v>
      </c>
      <c r="C25" s="95" t="s">
        <v>142</v>
      </c>
      <c r="D25" s="96" t="s">
        <v>143</v>
      </c>
      <c r="E25" s="85"/>
      <c r="F25" s="85"/>
      <c r="G25" s="85"/>
      <c r="H25" s="86" t="s">
        <v>46</v>
      </c>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2.453403020002E12</v>
      </c>
      <c r="C26" s="95" t="s">
        <v>144</v>
      </c>
      <c r="D26" s="96"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6"/>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2.453403020001E12</v>
      </c>
      <c r="C27" s="98" t="s">
        <v>145</v>
      </c>
      <c r="D27" s="96" t="s">
        <v>146</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2.453403020003E12</v>
      </c>
      <c r="C28" s="95" t="s">
        <v>147</v>
      </c>
      <c r="D28" s="96" t="s">
        <v>146</v>
      </c>
      <c r="E28" s="85"/>
      <c r="F28" s="85"/>
      <c r="G28" s="85"/>
      <c r="H28" s="86" t="s">
        <v>45</v>
      </c>
      <c r="I28" s="85"/>
      <c r="J28" s="85"/>
      <c r="K28" s="85"/>
      <c r="L28" s="85"/>
      <c r="M28" s="85"/>
      <c r="N28" s="85"/>
      <c r="O28" s="85"/>
      <c r="P28" s="87"/>
      <c r="Q28" s="85"/>
      <c r="R28" s="85"/>
      <c r="S28" s="85"/>
      <c r="T28" s="85"/>
      <c r="U28" s="85"/>
      <c r="V28" s="85"/>
      <c r="W28" s="85"/>
      <c r="X28" s="85"/>
      <c r="Y28" s="85"/>
      <c r="Z28" s="85"/>
      <c r="AA28" s="85"/>
      <c r="AB28" s="85"/>
      <c r="AC28" s="86"/>
      <c r="AD28" s="85"/>
      <c r="AE28" s="85"/>
      <c r="AF28" s="85"/>
      <c r="AG28" s="85"/>
      <c r="AH28" s="85"/>
      <c r="AI28" s="85"/>
      <c r="AJ28" s="88">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2.453402020004E12</v>
      </c>
      <c r="C29" s="95" t="s">
        <v>148</v>
      </c>
      <c r="D29" s="96" t="s">
        <v>149</v>
      </c>
      <c r="E29" s="85"/>
      <c r="F29" s="85"/>
      <c r="G29" s="85"/>
      <c r="H29" s="85"/>
      <c r="I29" s="85"/>
      <c r="J29" s="85"/>
      <c r="K29" s="85"/>
      <c r="L29" s="85"/>
      <c r="M29" s="85"/>
      <c r="N29" s="85"/>
      <c r="O29" s="86" t="s">
        <v>46</v>
      </c>
      <c r="P29" s="87"/>
      <c r="Q29" s="85"/>
      <c r="R29" s="85"/>
      <c r="S29" s="86" t="s">
        <v>44</v>
      </c>
      <c r="T29" s="85"/>
      <c r="U29" s="85"/>
      <c r="V29" s="85"/>
      <c r="W29" s="85"/>
      <c r="X29" s="85"/>
      <c r="Y29" s="86"/>
      <c r="Z29" s="86" t="s">
        <v>46</v>
      </c>
      <c r="AA29" s="85"/>
      <c r="AB29" s="85"/>
      <c r="AC29" s="86"/>
      <c r="AD29" s="85"/>
      <c r="AE29" s="85"/>
      <c r="AF29" s="86"/>
      <c r="AG29" s="85"/>
      <c r="AH29" s="85"/>
      <c r="AI29" s="85"/>
      <c r="AJ29" s="88">
        <f t="shared" si="3"/>
        <v>1</v>
      </c>
      <c r="AK29" s="9">
        <f t="shared" si="4"/>
        <v>0</v>
      </c>
      <c r="AL29" s="9">
        <f t="shared" si="5"/>
        <v>2</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2.453403020006E12</v>
      </c>
      <c r="C30" s="95" t="s">
        <v>150</v>
      </c>
      <c r="D30" s="96" t="s">
        <v>106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2.455402060009E12</v>
      </c>
      <c r="C31" s="95" t="s">
        <v>151</v>
      </c>
      <c r="D31" s="96" t="s">
        <v>152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6"/>
      <c r="C32" s="117"/>
      <c r="D32" s="118"/>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9"/>
      <c r="C33" s="120"/>
      <c r="D33" s="121"/>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9"/>
      <c r="C34" s="105"/>
      <c r="D34" s="121"/>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9"/>
      <c r="C35" s="120"/>
      <c r="D35" s="121"/>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9"/>
      <c r="C36" s="105"/>
      <c r="D36" s="121"/>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1"/>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1"/>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1"/>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1"/>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1"/>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14</v>
      </c>
      <c r="AK42" s="88">
        <f t="shared" si="6"/>
        <v>6</v>
      </c>
      <c r="AL42" s="88">
        <f t="shared" si="6"/>
        <v>10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153</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2">
        <v>2.453401180067E12</v>
      </c>
      <c r="C7" s="90" t="s">
        <v>155</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2.453401130062E12</v>
      </c>
      <c r="C8" s="95" t="s">
        <v>156</v>
      </c>
      <c r="D8" s="124"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2.453402020006E12</v>
      </c>
      <c r="C9" s="95" t="s">
        <v>158</v>
      </c>
      <c r="D9" s="124" t="s">
        <v>157</v>
      </c>
      <c r="E9" s="85"/>
      <c r="F9" s="85"/>
      <c r="G9" s="85"/>
      <c r="H9" s="85"/>
      <c r="I9" s="85"/>
      <c r="J9" s="85"/>
      <c r="K9" s="86" t="s">
        <v>45</v>
      </c>
      <c r="L9" s="85"/>
      <c r="M9" s="85"/>
      <c r="N9" s="85"/>
      <c r="O9" s="85"/>
      <c r="P9" s="87"/>
      <c r="Q9" s="85"/>
      <c r="R9" s="85"/>
      <c r="S9" s="85"/>
      <c r="T9" s="85"/>
      <c r="U9" s="85"/>
      <c r="V9" s="85"/>
      <c r="W9" s="85"/>
      <c r="X9" s="85"/>
      <c r="Y9" s="85"/>
      <c r="Z9" s="85"/>
      <c r="AA9" s="85"/>
      <c r="AB9" s="86"/>
      <c r="AC9" s="85"/>
      <c r="AD9" s="85"/>
      <c r="AE9" s="85"/>
      <c r="AF9" s="85"/>
      <c r="AG9" s="85"/>
      <c r="AH9" s="85"/>
      <c r="AI9" s="85"/>
      <c r="AJ9" s="88">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2.453401180061E12</v>
      </c>
      <c r="C10" s="95" t="s">
        <v>159</v>
      </c>
      <c r="D10" s="124" t="s">
        <v>160</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2.458101030005E12</v>
      </c>
      <c r="C11" s="95" t="s">
        <v>148</v>
      </c>
      <c r="D11" s="124" t="s">
        <v>161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2.453401130056E12</v>
      </c>
      <c r="C12" s="95" t="s">
        <v>162</v>
      </c>
      <c r="D12" s="124" t="s">
        <v>55</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2.45340113007E12</v>
      </c>
      <c r="C13" s="98" t="s">
        <v>163</v>
      </c>
      <c r="D13" s="124" t="s">
        <v>164</v>
      </c>
      <c r="E13" s="86" t="s">
        <v>44</v>
      </c>
      <c r="F13" s="85"/>
      <c r="G13" s="125"/>
      <c r="H13" s="86" t="s">
        <v>44</v>
      </c>
      <c r="I13" s="85"/>
      <c r="J13" s="86" t="s">
        <v>44</v>
      </c>
      <c r="K13" s="86" t="s">
        <v>44</v>
      </c>
      <c r="L13" s="86" t="s">
        <v>44</v>
      </c>
      <c r="M13" s="85"/>
      <c r="N13" s="85"/>
      <c r="O13" s="86" t="s">
        <v>44</v>
      </c>
      <c r="P13" s="87"/>
      <c r="Q13" s="86" t="s">
        <v>44</v>
      </c>
      <c r="R13" s="85"/>
      <c r="S13" s="86" t="s">
        <v>44</v>
      </c>
      <c r="T13" s="85"/>
      <c r="U13" s="85"/>
      <c r="V13" s="86" t="s">
        <v>165</v>
      </c>
      <c r="W13" s="85"/>
      <c r="X13" s="85"/>
      <c r="Y13" s="85"/>
      <c r="Z13" s="85"/>
      <c r="AA13" s="85"/>
      <c r="AB13" s="85"/>
      <c r="AC13" s="85"/>
      <c r="AD13" s="85"/>
      <c r="AE13" s="85"/>
      <c r="AF13" s="85"/>
      <c r="AG13" s="85"/>
      <c r="AH13" s="85"/>
      <c r="AI13" s="85"/>
      <c r="AJ13" s="88">
        <f t="shared" si="3"/>
        <v>9</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2.453401130059E12</v>
      </c>
      <c r="C14" s="95" t="s">
        <v>166</v>
      </c>
      <c r="D14" s="124" t="s">
        <v>167</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2.453401130057E12</v>
      </c>
      <c r="C15" s="95" t="s">
        <v>168</v>
      </c>
      <c r="D15" s="124" t="s">
        <v>169</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2.453401130061E12</v>
      </c>
      <c r="C16" s="98" t="s">
        <v>170</v>
      </c>
      <c r="D16" s="124" t="s">
        <v>171</v>
      </c>
      <c r="E16" s="85"/>
      <c r="F16" s="85"/>
      <c r="G16" s="85"/>
      <c r="H16" s="85"/>
      <c r="I16" s="85"/>
      <c r="J16" s="85"/>
      <c r="K16" s="85"/>
      <c r="L16" s="85"/>
      <c r="M16" s="85"/>
      <c r="N16" s="85"/>
      <c r="O16" s="85"/>
      <c r="P16" s="87"/>
      <c r="Q16" s="85"/>
      <c r="R16" s="85"/>
      <c r="S16" s="86" t="s">
        <v>45</v>
      </c>
      <c r="T16" s="85"/>
      <c r="U16" s="85"/>
      <c r="V16" s="85"/>
      <c r="W16" s="85"/>
      <c r="X16" s="85"/>
      <c r="Y16" s="85"/>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2.458101030002E12</v>
      </c>
      <c r="C17" s="98" t="s">
        <v>172</v>
      </c>
      <c r="D17" s="124" t="s">
        <v>173</v>
      </c>
      <c r="E17" s="85"/>
      <c r="F17" s="85"/>
      <c r="G17" s="85"/>
      <c r="H17" s="85"/>
      <c r="I17" s="85"/>
      <c r="J17" s="85"/>
      <c r="K17" s="85"/>
      <c r="L17" s="85"/>
      <c r="M17" s="85"/>
      <c r="N17" s="85"/>
      <c r="O17" s="85"/>
      <c r="P17" s="87"/>
      <c r="Q17" s="85"/>
      <c r="R17" s="85"/>
      <c r="S17" s="85"/>
      <c r="T17" s="85"/>
      <c r="U17" s="85"/>
      <c r="V17" s="85"/>
      <c r="W17" s="85"/>
      <c r="X17" s="85"/>
      <c r="Y17" s="85"/>
      <c r="Z17" s="85"/>
      <c r="AA17" s="85"/>
      <c r="AB17" s="86"/>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2.453401130055E12</v>
      </c>
      <c r="C18" s="95" t="s">
        <v>174</v>
      </c>
      <c r="D18" s="124" t="s">
        <v>175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2.453401130067E12</v>
      </c>
      <c r="C19" s="95" t="s">
        <v>176</v>
      </c>
      <c r="D19" s="124" t="s">
        <v>76</v>
      </c>
      <c r="E19" s="85"/>
      <c r="F19" s="85"/>
      <c r="G19" s="86"/>
      <c r="H19" s="85"/>
      <c r="I19" s="85"/>
      <c r="J19" s="85"/>
      <c r="K19" s="85"/>
      <c r="L19" s="85"/>
      <c r="M19" s="85"/>
      <c r="N19" s="85"/>
      <c r="O19" s="85"/>
      <c r="P19" s="87"/>
      <c r="Q19" s="85"/>
      <c r="R19" s="85"/>
      <c r="S19" s="85"/>
      <c r="T19" s="85"/>
      <c r="U19" s="85"/>
      <c r="V19" s="85"/>
      <c r="W19" s="85"/>
      <c r="X19" s="85"/>
      <c r="Y19" s="85"/>
      <c r="Z19" s="85"/>
      <c r="AA19" s="85"/>
      <c r="AB19" s="85"/>
      <c r="AC19" s="86"/>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2.453401130058E12</v>
      </c>
      <c r="C20" s="95" t="s">
        <v>177</v>
      </c>
      <c r="D20" s="124" t="s">
        <v>178</v>
      </c>
      <c r="E20" s="85"/>
      <c r="F20" s="85"/>
      <c r="G20" s="85"/>
      <c r="H20" s="85"/>
      <c r="I20" s="85"/>
      <c r="J20" s="85"/>
      <c r="K20" s="85"/>
      <c r="L20" s="85"/>
      <c r="M20" s="85"/>
      <c r="N20" s="85"/>
      <c r="O20" s="85"/>
      <c r="P20" s="87"/>
      <c r="Q20" s="85"/>
      <c r="R20" s="85"/>
      <c r="S20" s="85"/>
      <c r="T20" s="85"/>
      <c r="U20" s="85"/>
      <c r="V20" s="85"/>
      <c r="W20" s="85"/>
      <c r="X20" s="85"/>
      <c r="Y20" s="85"/>
      <c r="Z20" s="85"/>
      <c r="AA20" s="85"/>
      <c r="AB20" s="86"/>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9">
        <v>2.45340010201E12</v>
      </c>
      <c r="C21" s="95" t="s">
        <v>179</v>
      </c>
      <c r="D21" s="124" t="s">
        <v>180</v>
      </c>
      <c r="E21" s="85"/>
      <c r="F21" s="85"/>
      <c r="G21" s="85"/>
      <c r="H21" s="85"/>
      <c r="I21" s="85"/>
      <c r="J21" s="85"/>
      <c r="K21" s="85"/>
      <c r="L21" s="86" t="s">
        <v>45</v>
      </c>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2.453400102009E12</v>
      </c>
      <c r="C22" s="95" t="s">
        <v>144</v>
      </c>
      <c r="D22" s="124" t="s">
        <v>181</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2.458101030006E12</v>
      </c>
      <c r="C23" s="95" t="s">
        <v>148</v>
      </c>
      <c r="D23" s="124" t="s">
        <v>182</v>
      </c>
      <c r="E23" s="85"/>
      <c r="F23" s="85"/>
      <c r="G23" s="85"/>
      <c r="H23" s="85"/>
      <c r="I23" s="85"/>
      <c r="J23" s="85"/>
      <c r="K23" s="85"/>
      <c r="L23" s="85"/>
      <c r="M23" s="85"/>
      <c r="N23" s="85"/>
      <c r="O23" s="86"/>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2.453401130068E12</v>
      </c>
      <c r="C24" s="95" t="s">
        <v>183</v>
      </c>
      <c r="D24" s="124" t="s">
        <v>84</v>
      </c>
      <c r="E24" s="85"/>
      <c r="F24" s="85"/>
      <c r="G24" s="85"/>
      <c r="H24" s="85"/>
      <c r="I24" s="85"/>
      <c r="J24" s="86" t="s">
        <v>45</v>
      </c>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2.453401130054E12</v>
      </c>
      <c r="C25" s="95" t="s">
        <v>126</v>
      </c>
      <c r="D25" s="124" t="s">
        <v>184</v>
      </c>
      <c r="E25" s="85"/>
      <c r="F25" s="85"/>
      <c r="G25" s="85"/>
      <c r="H25" s="85"/>
      <c r="I25" s="85"/>
      <c r="J25" s="85"/>
      <c r="K25" s="85"/>
      <c r="L25" s="85"/>
      <c r="M25" s="85"/>
      <c r="N25" s="85"/>
      <c r="O25" s="85"/>
      <c r="P25" s="87"/>
      <c r="Q25" s="85"/>
      <c r="R25" s="85"/>
      <c r="S25" s="85"/>
      <c r="T25" s="85"/>
      <c r="U25" s="85"/>
      <c r="V25" s="86" t="s">
        <v>45</v>
      </c>
      <c r="W25" s="85"/>
      <c r="X25" s="85"/>
      <c r="Y25" s="85"/>
      <c r="Z25" s="85"/>
      <c r="AA25" s="85"/>
      <c r="AB25" s="86"/>
      <c r="AC25" s="85"/>
      <c r="AD25" s="85"/>
      <c r="AE25" s="85"/>
      <c r="AF25" s="85"/>
      <c r="AG25" s="85"/>
      <c r="AH25" s="85"/>
      <c r="AI25" s="85"/>
      <c r="AJ25" s="88">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2.45340113006E12</v>
      </c>
      <c r="C26" s="95" t="s">
        <v>185</v>
      </c>
      <c r="D26" s="124" t="s">
        <v>186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2.453401130053E12</v>
      </c>
      <c r="C27" s="95" t="s">
        <v>187</v>
      </c>
      <c r="D27" s="124" t="s">
        <v>188</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9">
        <v>2.453400102008E12</v>
      </c>
      <c r="C28" s="98" t="s">
        <v>189</v>
      </c>
      <c r="D28" s="124" t="s">
        <v>89</v>
      </c>
      <c r="E28" s="85"/>
      <c r="F28" s="85"/>
      <c r="G28" s="85"/>
      <c r="H28" s="85"/>
      <c r="I28" s="85"/>
      <c r="J28" s="85"/>
      <c r="K28" s="85"/>
      <c r="L28" s="85"/>
      <c r="M28" s="85"/>
      <c r="N28" s="85"/>
      <c r="O28" s="85"/>
      <c r="P28" s="87"/>
      <c r="Q28" s="85"/>
      <c r="R28" s="85"/>
      <c r="S28" s="85"/>
      <c r="T28" s="85"/>
      <c r="U28" s="85"/>
      <c r="V28" s="85"/>
      <c r="W28" s="85"/>
      <c r="X28" s="85"/>
      <c r="Y28" s="85"/>
      <c r="Z28" s="85"/>
      <c r="AA28" s="85"/>
      <c r="AB28" s="86"/>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2.453401130066E12</v>
      </c>
      <c r="C29" s="95" t="s">
        <v>168</v>
      </c>
      <c r="D29" s="124" t="s">
        <v>89</v>
      </c>
      <c r="E29" s="86"/>
      <c r="F29" s="85"/>
      <c r="G29" s="85"/>
      <c r="H29" s="85"/>
      <c r="I29" s="85"/>
      <c r="J29" s="85"/>
      <c r="K29" s="85"/>
      <c r="L29" s="85"/>
      <c r="M29" s="85"/>
      <c r="N29" s="85"/>
      <c r="O29" s="85"/>
      <c r="P29" s="87"/>
      <c r="Q29" s="85"/>
      <c r="R29" s="85"/>
      <c r="S29" s="85"/>
      <c r="T29" s="85"/>
      <c r="U29" s="85"/>
      <c r="V29" s="86"/>
      <c r="W29" s="85"/>
      <c r="X29" s="85"/>
      <c r="Y29" s="85"/>
      <c r="Z29" s="85"/>
      <c r="AA29" s="86"/>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2.455402060013E12</v>
      </c>
      <c r="C30" s="95" t="s">
        <v>190</v>
      </c>
      <c r="D30" s="124" t="s">
        <v>143</v>
      </c>
      <c r="E30" s="85"/>
      <c r="F30" s="85"/>
      <c r="G30" s="86"/>
      <c r="H30" s="86"/>
      <c r="I30" s="85"/>
      <c r="J30" s="86" t="s">
        <v>45</v>
      </c>
      <c r="K30" s="86" t="s">
        <v>45</v>
      </c>
      <c r="L30" s="86" t="s">
        <v>45</v>
      </c>
      <c r="M30" s="85"/>
      <c r="N30" s="85"/>
      <c r="O30" s="86"/>
      <c r="P30" s="87"/>
      <c r="Q30" s="86" t="s">
        <v>45</v>
      </c>
      <c r="R30" s="85"/>
      <c r="S30" s="86" t="s">
        <v>45</v>
      </c>
      <c r="T30" s="86"/>
      <c r="U30" s="85"/>
      <c r="V30" s="85"/>
      <c r="W30" s="85"/>
      <c r="X30" s="85"/>
      <c r="Y30" s="85"/>
      <c r="Z30" s="85"/>
      <c r="AA30" s="85"/>
      <c r="AB30" s="86"/>
      <c r="AC30" s="85"/>
      <c r="AD30" s="85"/>
      <c r="AE30" s="85"/>
      <c r="AF30" s="85"/>
      <c r="AG30" s="85"/>
      <c r="AH30" s="85"/>
      <c r="AI30" s="85"/>
      <c r="AJ30" s="88">
        <f t="shared" si="3"/>
        <v>0</v>
      </c>
      <c r="AK30" s="9">
        <f t="shared" si="4"/>
        <v>5</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2.453401130069E12</v>
      </c>
      <c r="C31" s="95" t="s">
        <v>191</v>
      </c>
      <c r="D31" s="124" t="s">
        <v>96</v>
      </c>
      <c r="E31" s="85"/>
      <c r="F31" s="85"/>
      <c r="G31" s="85"/>
      <c r="H31" s="86"/>
      <c r="I31" s="85"/>
      <c r="J31" s="85"/>
      <c r="K31" s="85"/>
      <c r="L31" s="86"/>
      <c r="M31" s="85"/>
      <c r="N31" s="85"/>
      <c r="O31" s="86"/>
      <c r="P31" s="87"/>
      <c r="Q31" s="85"/>
      <c r="R31" s="85"/>
      <c r="S31" s="85"/>
      <c r="T31" s="85"/>
      <c r="U31" s="85"/>
      <c r="V31" s="86"/>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2.458101030003E12</v>
      </c>
      <c r="C32" s="95" t="s">
        <v>192</v>
      </c>
      <c r="D32" s="124" t="s">
        <v>100</v>
      </c>
      <c r="E32" s="85"/>
      <c r="F32" s="85"/>
      <c r="G32" s="85"/>
      <c r="H32" s="85"/>
      <c r="I32" s="85"/>
      <c r="J32" s="85"/>
      <c r="K32" s="85"/>
      <c r="L32" s="86"/>
      <c r="M32" s="85"/>
      <c r="N32" s="85"/>
      <c r="O32" s="85"/>
      <c r="P32" s="87"/>
      <c r="Q32" s="85"/>
      <c r="R32" s="85"/>
      <c r="S32" s="85"/>
      <c r="T32" s="85"/>
      <c r="U32" s="85"/>
      <c r="V32" s="85"/>
      <c r="W32" s="85"/>
      <c r="X32" s="85"/>
      <c r="Y32" s="85"/>
      <c r="Z32" s="85"/>
      <c r="AA32" s="85"/>
      <c r="AB32" s="86"/>
      <c r="AC32" s="86"/>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2.453401180064E12</v>
      </c>
      <c r="C33" s="95" t="s">
        <v>193</v>
      </c>
      <c r="D33" s="124" t="s">
        <v>100</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2.453401130063E12</v>
      </c>
      <c r="C34" s="95" t="s">
        <v>194</v>
      </c>
      <c r="D34" s="124" t="s">
        <v>146</v>
      </c>
      <c r="E34" s="86"/>
      <c r="F34" s="86"/>
      <c r="G34" s="86"/>
      <c r="H34" s="86"/>
      <c r="I34" s="85"/>
      <c r="J34" s="85"/>
      <c r="K34" s="85"/>
      <c r="L34" s="85"/>
      <c r="M34" s="85"/>
      <c r="N34" s="85"/>
      <c r="O34" s="85"/>
      <c r="P34" s="87"/>
      <c r="Q34" s="85"/>
      <c r="R34" s="86"/>
      <c r="S34" s="85"/>
      <c r="T34" s="86"/>
      <c r="U34" s="86"/>
      <c r="V34" s="86"/>
      <c r="W34" s="85"/>
      <c r="X34" s="85"/>
      <c r="Y34" s="86"/>
      <c r="Z34" s="85"/>
      <c r="AA34" s="86"/>
      <c r="AB34" s="85"/>
      <c r="AC34" s="86"/>
      <c r="AD34" s="85"/>
      <c r="AE34" s="85"/>
      <c r="AF34" s="86"/>
      <c r="AG34" s="85"/>
      <c r="AH34" s="86"/>
      <c r="AI34" s="86"/>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2.453401130065E12</v>
      </c>
      <c r="C35" s="95" t="s">
        <v>195</v>
      </c>
      <c r="D35" s="124" t="s">
        <v>149</v>
      </c>
      <c r="E35" s="86"/>
      <c r="F35" s="85"/>
      <c r="G35" s="86"/>
      <c r="H35" s="85"/>
      <c r="I35" s="85"/>
      <c r="J35" s="85"/>
      <c r="K35" s="85"/>
      <c r="L35" s="86" t="s">
        <v>45</v>
      </c>
      <c r="M35" s="86"/>
      <c r="N35" s="85"/>
      <c r="O35" s="85"/>
      <c r="P35" s="87"/>
      <c r="Q35" s="85"/>
      <c r="R35" s="85"/>
      <c r="S35" s="86" t="s">
        <v>45</v>
      </c>
      <c r="T35" s="86"/>
      <c r="U35" s="85"/>
      <c r="V35" s="85"/>
      <c r="W35" s="85"/>
      <c r="X35" s="85"/>
      <c r="Y35" s="85"/>
      <c r="Z35" s="85"/>
      <c r="AA35" s="86"/>
      <c r="AB35" s="85"/>
      <c r="AC35" s="85"/>
      <c r="AD35" s="85"/>
      <c r="AE35" s="85"/>
      <c r="AF35" s="85"/>
      <c r="AG35" s="85"/>
      <c r="AH35" s="86"/>
      <c r="AI35" s="86"/>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9">
        <v>2.453400102011E12</v>
      </c>
      <c r="C36" s="95" t="s">
        <v>196</v>
      </c>
      <c r="D36" s="124" t="s">
        <v>106</v>
      </c>
      <c r="E36" s="85"/>
      <c r="F36" s="85"/>
      <c r="G36" s="85"/>
      <c r="H36" s="85"/>
      <c r="I36" s="85"/>
      <c r="J36" s="85"/>
      <c r="K36" s="85"/>
      <c r="L36" s="86" t="s">
        <v>45</v>
      </c>
      <c r="M36" s="85"/>
      <c r="N36" s="85"/>
      <c r="O36" s="85"/>
      <c r="P36" s="87"/>
      <c r="Q36" s="85"/>
      <c r="R36" s="85"/>
      <c r="S36" s="85"/>
      <c r="T36" s="85"/>
      <c r="U36" s="85"/>
      <c r="V36" s="85"/>
      <c r="W36" s="85"/>
      <c r="X36" s="85"/>
      <c r="Y36" s="85"/>
      <c r="Z36" s="85"/>
      <c r="AA36" s="85"/>
      <c r="AB36" s="85"/>
      <c r="AC36" s="86"/>
      <c r="AD36" s="85"/>
      <c r="AE36" s="85"/>
      <c r="AF36" s="85"/>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9"/>
      <c r="C37" s="105"/>
      <c r="D37" s="12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9"/>
      <c r="C38" s="105"/>
      <c r="D38" s="12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9"/>
      <c r="C39" s="105"/>
      <c r="D39" s="12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9"/>
      <c r="C40" s="105"/>
      <c r="D40" s="12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9"/>
      <c r="C41" s="105"/>
      <c r="D41" s="127"/>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9</v>
      </c>
      <c r="AK42" s="88">
        <f t="shared" si="6"/>
        <v>13</v>
      </c>
      <c r="AL42" s="88">
        <f t="shared" si="6"/>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31.14"/>
    <col customWidth="1" min="4" max="4" width="12.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2.458105010013E12</v>
      </c>
      <c r="C7" s="83" t="s">
        <v>198</v>
      </c>
      <c r="D7" s="84" t="s">
        <v>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8" si="3">COUNTIF(E7:AI7,"K")+2*COUNTIF(E7:AI7,"2K")+COUNTIF(E7:AI7,"TK")+COUNTIF(E7:AI7,"KT")+COUNTIF(E7:AI7,"PK")+COUNTIF(E7:AI7,"KP")+2*COUNTIF(E7:AI7,"K2")</f>
        <v>0</v>
      </c>
      <c r="AK7" s="9">
        <f t="shared" ref="AK7:AK58" si="4">COUNTIF(F7:AJ7,"P")+2*COUNTIF(F7:AJ7,"2P")+COUNTIF(F7:AJ7,"TP")+COUNTIF(F7:AJ7,"PT")+COUNTIF(F7:AJ7,"PK")+COUNTIF(F7:AJ7,"KP")+2*COUNTIF(F7:AJ7,"P2")</f>
        <v>0</v>
      </c>
      <c r="AL7" s="9">
        <f t="shared" ref="AL7:AL5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2.454802050124E12</v>
      </c>
      <c r="C8" s="90" t="s">
        <v>158</v>
      </c>
      <c r="D8" s="91" t="s">
        <v>157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2.454802050129E12</v>
      </c>
      <c r="C9" s="95" t="s">
        <v>199</v>
      </c>
      <c r="D9" s="96" t="s">
        <v>157</v>
      </c>
      <c r="E9" s="85"/>
      <c r="F9" s="85"/>
      <c r="G9" s="85"/>
      <c r="H9" s="85"/>
      <c r="I9" s="85"/>
      <c r="J9" s="86" t="s">
        <v>45</v>
      </c>
      <c r="K9" s="85"/>
      <c r="L9" s="85"/>
      <c r="M9" s="85"/>
      <c r="N9" s="85"/>
      <c r="O9" s="86" t="s">
        <v>46</v>
      </c>
      <c r="P9" s="87"/>
      <c r="Q9" s="85"/>
      <c r="R9" s="85"/>
      <c r="S9" s="85"/>
      <c r="T9" s="85"/>
      <c r="U9" s="85"/>
      <c r="V9" s="85"/>
      <c r="W9" s="86" t="s">
        <v>46</v>
      </c>
      <c r="X9" s="85"/>
      <c r="Y9" s="85"/>
      <c r="Z9" s="85"/>
      <c r="AA9" s="85"/>
      <c r="AB9" s="85"/>
      <c r="AC9" s="85"/>
      <c r="AD9" s="85"/>
      <c r="AE9" s="85"/>
      <c r="AF9" s="85"/>
      <c r="AG9" s="85"/>
      <c r="AH9" s="85"/>
      <c r="AI9" s="85"/>
      <c r="AJ9" s="88">
        <f t="shared" si="3"/>
        <v>0</v>
      </c>
      <c r="AK9" s="9">
        <f t="shared" si="4"/>
        <v>1</v>
      </c>
      <c r="AL9" s="9">
        <f t="shared" si="5"/>
        <v>2</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2.454802050133E12</v>
      </c>
      <c r="C10" s="95" t="s">
        <v>200</v>
      </c>
      <c r="D10" s="96" t="s">
        <v>157</v>
      </c>
      <c r="E10" s="85"/>
      <c r="F10" s="85"/>
      <c r="G10" s="85"/>
      <c r="H10" s="85"/>
      <c r="I10" s="85"/>
      <c r="J10" s="85"/>
      <c r="K10" s="85"/>
      <c r="L10" s="85"/>
      <c r="M10" s="85"/>
      <c r="N10" s="85"/>
      <c r="O10" s="85"/>
      <c r="P10" s="87"/>
      <c r="Q10" s="85"/>
      <c r="R10" s="86"/>
      <c r="S10" s="85"/>
      <c r="T10" s="85"/>
      <c r="U10" s="85"/>
      <c r="V10" s="85"/>
      <c r="W10" s="85"/>
      <c r="X10" s="85"/>
      <c r="Y10" s="86"/>
      <c r="Z10" s="85"/>
      <c r="AA10" s="85"/>
      <c r="AB10" s="85"/>
      <c r="AC10" s="85"/>
      <c r="AD10" s="85"/>
      <c r="AE10" s="85"/>
      <c r="AF10" s="85"/>
      <c r="AG10" s="85"/>
      <c r="AH10" s="86"/>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2.458105010015E12</v>
      </c>
      <c r="C11" s="95" t="s">
        <v>201</v>
      </c>
      <c r="D11" s="96" t="s">
        <v>202</v>
      </c>
      <c r="E11" s="85"/>
      <c r="F11" s="85"/>
      <c r="G11" s="85"/>
      <c r="H11" s="86"/>
      <c r="I11" s="85"/>
      <c r="J11" s="85"/>
      <c r="K11" s="85"/>
      <c r="L11" s="85"/>
      <c r="M11" s="85"/>
      <c r="N11" s="85"/>
      <c r="O11" s="85"/>
      <c r="P11" s="87"/>
      <c r="Q11" s="85"/>
      <c r="R11" s="85"/>
      <c r="S11" s="85"/>
      <c r="T11" s="85"/>
      <c r="U11" s="85"/>
      <c r="V11" s="85"/>
      <c r="W11" s="85"/>
      <c r="X11" s="85"/>
      <c r="Y11" s="86" t="s">
        <v>45</v>
      </c>
      <c r="Z11" s="85"/>
      <c r="AA11" s="85"/>
      <c r="AB11" s="85"/>
      <c r="AC11" s="85"/>
      <c r="AD11" s="85"/>
      <c r="AE11" s="85"/>
      <c r="AF11" s="85"/>
      <c r="AG11" s="85"/>
      <c r="AH11" s="85"/>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2.458105010006E12</v>
      </c>
      <c r="C12" s="95" t="s">
        <v>203</v>
      </c>
      <c r="D12" s="96" t="s">
        <v>204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2.454802150007E12</v>
      </c>
      <c r="C13" s="95" t="s">
        <v>91</v>
      </c>
      <c r="D13" s="96" t="s">
        <v>204</v>
      </c>
      <c r="E13" s="85"/>
      <c r="F13" s="85"/>
      <c r="G13" s="85"/>
      <c r="H13" s="85"/>
      <c r="I13" s="85"/>
      <c r="J13" s="85"/>
      <c r="K13" s="85"/>
      <c r="L13" s="85"/>
      <c r="M13" s="85"/>
      <c r="N13" s="85"/>
      <c r="O13" s="86" t="s">
        <v>45</v>
      </c>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2.458105010005E12</v>
      </c>
      <c r="C14" s="95" t="s">
        <v>205</v>
      </c>
      <c r="D14" s="96" t="s">
        <v>206</v>
      </c>
      <c r="E14" s="128"/>
      <c r="F14" s="128"/>
      <c r="G14" s="128"/>
      <c r="H14" s="128"/>
      <c r="I14" s="128"/>
      <c r="J14" s="128"/>
      <c r="K14" s="129"/>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2.454802050125E12</v>
      </c>
      <c r="C15" s="95" t="s">
        <v>207</v>
      </c>
      <c r="D15" s="96" t="s">
        <v>164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2.454802050139E12</v>
      </c>
      <c r="C16" s="95" t="s">
        <v>208</v>
      </c>
      <c r="D16" s="96" t="s">
        <v>164</v>
      </c>
      <c r="E16" s="85"/>
      <c r="F16" s="85"/>
      <c r="G16" s="85"/>
      <c r="H16" s="86"/>
      <c r="I16" s="86" t="s">
        <v>45</v>
      </c>
      <c r="J16" s="85"/>
      <c r="K16" s="85"/>
      <c r="L16" s="85"/>
      <c r="M16" s="85"/>
      <c r="N16" s="85"/>
      <c r="O16" s="85"/>
      <c r="P16" s="87"/>
      <c r="Q16" s="85"/>
      <c r="R16" s="85"/>
      <c r="S16" s="85"/>
      <c r="T16" s="85"/>
      <c r="U16" s="85"/>
      <c r="V16" s="86"/>
      <c r="W16" s="85"/>
      <c r="X16" s="85"/>
      <c r="Y16" s="86"/>
      <c r="Z16" s="85"/>
      <c r="AA16" s="85"/>
      <c r="AB16" s="85"/>
      <c r="AC16" s="85"/>
      <c r="AD16" s="85"/>
      <c r="AE16" s="85"/>
      <c r="AF16" s="85"/>
      <c r="AG16" s="85"/>
      <c r="AH16" s="85"/>
      <c r="AI16" s="85"/>
      <c r="AJ16" s="88">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2.454802050134E12</v>
      </c>
      <c r="C17" s="95" t="s">
        <v>148</v>
      </c>
      <c r="D17" s="96" t="s">
        <v>209</v>
      </c>
      <c r="E17" s="85"/>
      <c r="F17" s="85"/>
      <c r="G17" s="86"/>
      <c r="H17" s="85"/>
      <c r="I17" s="85"/>
      <c r="J17" s="86" t="s">
        <v>46</v>
      </c>
      <c r="K17" s="86" t="s">
        <v>45</v>
      </c>
      <c r="L17" s="85"/>
      <c r="M17" s="86"/>
      <c r="N17" s="85"/>
      <c r="O17" s="85"/>
      <c r="P17" s="130" t="s">
        <v>46</v>
      </c>
      <c r="Q17" s="85"/>
      <c r="R17" s="86" t="s">
        <v>45</v>
      </c>
      <c r="S17" s="85"/>
      <c r="T17" s="85"/>
      <c r="U17" s="86"/>
      <c r="V17" s="86" t="s">
        <v>46</v>
      </c>
      <c r="W17" s="85"/>
      <c r="X17" s="85"/>
      <c r="Y17" s="86"/>
      <c r="Z17" s="85"/>
      <c r="AA17" s="86"/>
      <c r="AB17" s="85"/>
      <c r="AC17" s="86"/>
      <c r="AD17" s="85"/>
      <c r="AE17" s="85"/>
      <c r="AF17" s="85"/>
      <c r="AG17" s="85"/>
      <c r="AH17" s="86"/>
      <c r="AI17" s="86"/>
      <c r="AJ17" s="88">
        <f t="shared" si="3"/>
        <v>0</v>
      </c>
      <c r="AK17" s="9">
        <f t="shared" si="4"/>
        <v>2</v>
      </c>
      <c r="AL17" s="9">
        <f t="shared" si="5"/>
        <v>3</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2.454802050123E12</v>
      </c>
      <c r="C18" s="98" t="s">
        <v>210</v>
      </c>
      <c r="D18" s="96" t="s">
        <v>167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2.458105010025E12</v>
      </c>
      <c r="C19" s="95" t="s">
        <v>211</v>
      </c>
      <c r="D19" s="96" t="s">
        <v>212</v>
      </c>
      <c r="E19" s="85"/>
      <c r="F19" s="85"/>
      <c r="G19" s="85"/>
      <c r="H19" s="85"/>
      <c r="I19" s="85"/>
      <c r="J19" s="85"/>
      <c r="K19" s="86" t="s">
        <v>44</v>
      </c>
      <c r="L19" s="85"/>
      <c r="M19" s="85"/>
      <c r="N19" s="85"/>
      <c r="O19" s="86" t="s">
        <v>45</v>
      </c>
      <c r="P19" s="130" t="s">
        <v>45</v>
      </c>
      <c r="Q19" s="85"/>
      <c r="R19" s="86" t="s">
        <v>44</v>
      </c>
      <c r="S19" s="85"/>
      <c r="T19" s="85"/>
      <c r="U19" s="85"/>
      <c r="V19" s="86" t="s">
        <v>45</v>
      </c>
      <c r="W19" s="86" t="s">
        <v>46</v>
      </c>
      <c r="X19" s="85"/>
      <c r="Y19" s="86" t="s">
        <v>45</v>
      </c>
      <c r="Z19" s="86"/>
      <c r="AA19" s="85"/>
      <c r="AB19" s="85"/>
      <c r="AC19" s="85"/>
      <c r="AD19" s="85"/>
      <c r="AE19" s="85"/>
      <c r="AF19" s="85"/>
      <c r="AG19" s="85"/>
      <c r="AH19" s="85"/>
      <c r="AI19" s="85"/>
      <c r="AJ19" s="88">
        <f t="shared" si="3"/>
        <v>2</v>
      </c>
      <c r="AK19" s="9">
        <f t="shared" si="4"/>
        <v>4</v>
      </c>
      <c r="AL19" s="9">
        <f t="shared" si="5"/>
        <v>1</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2.454802050131E12</v>
      </c>
      <c r="C20" s="95" t="s">
        <v>213</v>
      </c>
      <c r="D20" s="96" t="s">
        <v>67</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2.458105010021E12</v>
      </c>
      <c r="C21" s="95" t="s">
        <v>214</v>
      </c>
      <c r="D21" s="96" t="s">
        <v>67</v>
      </c>
      <c r="E21" s="85"/>
      <c r="F21" s="85"/>
      <c r="G21" s="86"/>
      <c r="H21" s="85"/>
      <c r="I21" s="85"/>
      <c r="J21" s="85"/>
      <c r="K21" s="85"/>
      <c r="L21" s="85"/>
      <c r="M21" s="85"/>
      <c r="N21" s="85"/>
      <c r="O21" s="85"/>
      <c r="P21" s="87"/>
      <c r="Q21" s="85"/>
      <c r="R21" s="85"/>
      <c r="S21" s="85"/>
      <c r="T21" s="85"/>
      <c r="U21" s="85"/>
      <c r="V21" s="86"/>
      <c r="W21" s="85"/>
      <c r="X21" s="85"/>
      <c r="Y21" s="86"/>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2.454802150006E12</v>
      </c>
      <c r="C22" s="95" t="s">
        <v>215</v>
      </c>
      <c r="D22" s="96" t="s">
        <v>67</v>
      </c>
      <c r="E22" s="85"/>
      <c r="F22" s="85"/>
      <c r="G22" s="85"/>
      <c r="H22" s="85"/>
      <c r="I22" s="86" t="s">
        <v>45</v>
      </c>
      <c r="J22" s="85"/>
      <c r="K22" s="86"/>
      <c r="L22" s="86"/>
      <c r="M22" s="85"/>
      <c r="N22" s="85"/>
      <c r="O22" s="86"/>
      <c r="P22" s="130" t="s">
        <v>45</v>
      </c>
      <c r="Q22" s="86" t="s">
        <v>45</v>
      </c>
      <c r="R22" s="86"/>
      <c r="S22" s="85"/>
      <c r="T22" s="85"/>
      <c r="U22" s="85"/>
      <c r="V22" s="86"/>
      <c r="W22" s="86" t="s">
        <v>45</v>
      </c>
      <c r="X22" s="85"/>
      <c r="Y22" s="86" t="s">
        <v>45</v>
      </c>
      <c r="Z22" s="85"/>
      <c r="AA22" s="85"/>
      <c r="AB22" s="85"/>
      <c r="AC22" s="85"/>
      <c r="AD22" s="85"/>
      <c r="AE22" s="85"/>
      <c r="AF22" s="85"/>
      <c r="AG22" s="85"/>
      <c r="AH22" s="85"/>
      <c r="AI22" s="85"/>
      <c r="AJ22" s="88">
        <f t="shared" si="3"/>
        <v>0</v>
      </c>
      <c r="AK22" s="9">
        <f t="shared" si="4"/>
        <v>5</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2.454802050136E12</v>
      </c>
      <c r="C23" s="95" t="s">
        <v>216</v>
      </c>
      <c r="D23" s="96" t="s">
        <v>69</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2.458105010019E12</v>
      </c>
      <c r="C24" s="83" t="s">
        <v>217</v>
      </c>
      <c r="D24" s="101" t="s">
        <v>218</v>
      </c>
      <c r="E24" s="85"/>
      <c r="F24" s="85"/>
      <c r="G24" s="86"/>
      <c r="H24" s="85"/>
      <c r="I24" s="85"/>
      <c r="J24" s="85"/>
      <c r="K24" s="86"/>
      <c r="L24" s="86"/>
      <c r="M24" s="85"/>
      <c r="N24" s="86"/>
      <c r="O24" s="86" t="s">
        <v>45</v>
      </c>
      <c r="P24" s="87"/>
      <c r="Q24" s="85"/>
      <c r="R24" s="86"/>
      <c r="S24" s="85"/>
      <c r="T24" s="86"/>
      <c r="U24" s="86"/>
      <c r="V24" s="86" t="s">
        <v>46</v>
      </c>
      <c r="W24" s="85"/>
      <c r="X24" s="85"/>
      <c r="Y24" s="86"/>
      <c r="Z24" s="85"/>
      <c r="AA24" s="85"/>
      <c r="AB24" s="85"/>
      <c r="AC24" s="86"/>
      <c r="AD24" s="85"/>
      <c r="AE24" s="85"/>
      <c r="AF24" s="86"/>
      <c r="AG24" s="85"/>
      <c r="AH24" s="86"/>
      <c r="AI24" s="85"/>
      <c r="AJ24" s="88">
        <f t="shared" si="3"/>
        <v>0</v>
      </c>
      <c r="AK24" s="9">
        <f t="shared" si="4"/>
        <v>1</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2.45480205014E12</v>
      </c>
      <c r="C25" s="131" t="s">
        <v>219</v>
      </c>
      <c r="D25" s="132" t="s">
        <v>71</v>
      </c>
      <c r="E25" s="85"/>
      <c r="F25" s="85"/>
      <c r="G25" s="85"/>
      <c r="H25" s="85"/>
      <c r="I25" s="85"/>
      <c r="J25" s="85"/>
      <c r="K25" s="85"/>
      <c r="L25" s="85"/>
      <c r="M25" s="85"/>
      <c r="N25" s="85"/>
      <c r="O25" s="85"/>
      <c r="P25" s="87"/>
      <c r="Q25" s="85"/>
      <c r="R25" s="85"/>
      <c r="S25" s="85"/>
      <c r="T25" s="85"/>
      <c r="U25" s="85"/>
      <c r="V25" s="86"/>
      <c r="W25" s="85"/>
      <c r="X25" s="85"/>
      <c r="Y25" s="85"/>
      <c r="Z25" s="85"/>
      <c r="AA25" s="86"/>
      <c r="AB25" s="86"/>
      <c r="AC25" s="85"/>
      <c r="AD25" s="85"/>
      <c r="AE25" s="85"/>
      <c r="AF25" s="85"/>
      <c r="AG25" s="85"/>
      <c r="AH25" s="86"/>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2.458105010014E12</v>
      </c>
      <c r="C26" s="90" t="s">
        <v>220</v>
      </c>
      <c r="D26" s="91"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2.458105010024E12</v>
      </c>
      <c r="C27" s="83" t="s">
        <v>221</v>
      </c>
      <c r="D27" s="101" t="s">
        <v>76</v>
      </c>
      <c r="E27" s="85"/>
      <c r="F27" s="85"/>
      <c r="G27" s="85"/>
      <c r="H27" s="86" t="s">
        <v>165</v>
      </c>
      <c r="I27" s="85"/>
      <c r="J27" s="85"/>
      <c r="K27" s="85"/>
      <c r="L27" s="85"/>
      <c r="M27" s="85"/>
      <c r="N27" s="85"/>
      <c r="O27" s="85"/>
      <c r="P27" s="130" t="s">
        <v>46</v>
      </c>
      <c r="Q27" s="85"/>
      <c r="R27" s="85"/>
      <c r="S27" s="85"/>
      <c r="T27" s="85"/>
      <c r="U27" s="85"/>
      <c r="V27" s="86" t="s">
        <v>46</v>
      </c>
      <c r="W27" s="86" t="s">
        <v>44</v>
      </c>
      <c r="X27" s="85"/>
      <c r="Y27" s="85"/>
      <c r="Z27" s="85"/>
      <c r="AA27" s="85"/>
      <c r="AB27" s="85"/>
      <c r="AC27" s="85"/>
      <c r="AD27" s="85"/>
      <c r="AE27" s="85"/>
      <c r="AF27" s="85"/>
      <c r="AG27" s="85"/>
      <c r="AH27" s="85"/>
      <c r="AI27" s="85"/>
      <c r="AJ27" s="88">
        <f t="shared" si="3"/>
        <v>2</v>
      </c>
      <c r="AK27" s="9">
        <f t="shared" si="4"/>
        <v>0</v>
      </c>
      <c r="AL27" s="9">
        <f t="shared" si="5"/>
        <v>2</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2.454802150003E12</v>
      </c>
      <c r="C28" s="90" t="s">
        <v>222</v>
      </c>
      <c r="D28" s="91" t="s">
        <v>223</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2.453404340001E12</v>
      </c>
      <c r="C29" s="98" t="s">
        <v>224</v>
      </c>
      <c r="D29" s="96" t="s">
        <v>181</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2.454802150011E12</v>
      </c>
      <c r="C30" s="95" t="s">
        <v>225</v>
      </c>
      <c r="D30" s="96" t="s">
        <v>181</v>
      </c>
      <c r="E30" s="85"/>
      <c r="F30" s="85"/>
      <c r="G30" s="85"/>
      <c r="H30" s="85"/>
      <c r="I30" s="85"/>
      <c r="J30" s="85"/>
      <c r="K30" s="86" t="s">
        <v>44</v>
      </c>
      <c r="L30" s="85"/>
      <c r="M30" s="85"/>
      <c r="N30" s="85"/>
      <c r="O30" s="86" t="s">
        <v>46</v>
      </c>
      <c r="P30" s="87"/>
      <c r="Q30" s="86" t="s">
        <v>44</v>
      </c>
      <c r="R30" s="86" t="s">
        <v>44</v>
      </c>
      <c r="S30" s="85"/>
      <c r="T30" s="85"/>
      <c r="U30" s="85"/>
      <c r="V30" s="86" t="s">
        <v>44</v>
      </c>
      <c r="W30" s="86" t="s">
        <v>44</v>
      </c>
      <c r="X30" s="85"/>
      <c r="Y30" s="86" t="s">
        <v>44</v>
      </c>
      <c r="Z30" s="85"/>
      <c r="AA30" s="85"/>
      <c r="AB30" s="85"/>
      <c r="AC30" s="85"/>
      <c r="AD30" s="85"/>
      <c r="AE30" s="85"/>
      <c r="AF30" s="85"/>
      <c r="AG30" s="85"/>
      <c r="AH30" s="85"/>
      <c r="AI30" s="85"/>
      <c r="AJ30" s="88">
        <f t="shared" si="3"/>
        <v>6</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2.458105010016E12</v>
      </c>
      <c r="C31" s="95" t="s">
        <v>226</v>
      </c>
      <c r="D31" s="96" t="s">
        <v>82</v>
      </c>
      <c r="E31" s="85"/>
      <c r="F31" s="85"/>
      <c r="G31" s="85"/>
      <c r="H31" s="85"/>
      <c r="I31" s="85"/>
      <c r="J31" s="85"/>
      <c r="K31" s="85"/>
      <c r="L31" s="85"/>
      <c r="M31" s="85"/>
      <c r="N31" s="85"/>
      <c r="O31" s="86" t="s">
        <v>45</v>
      </c>
      <c r="P31" s="87"/>
      <c r="Q31" s="85"/>
      <c r="R31" s="85"/>
      <c r="S31" s="85"/>
      <c r="T31" s="85"/>
      <c r="U31" s="85"/>
      <c r="V31" s="85"/>
      <c r="W31" s="85"/>
      <c r="X31" s="85"/>
      <c r="Y31" s="85"/>
      <c r="Z31" s="85"/>
      <c r="AA31" s="85"/>
      <c r="AB31" s="85"/>
      <c r="AC31" s="85"/>
      <c r="AD31" s="85"/>
      <c r="AE31" s="85"/>
      <c r="AF31" s="85"/>
      <c r="AG31" s="85"/>
      <c r="AH31" s="86"/>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2.458105010009E12</v>
      </c>
      <c r="C32" s="95" t="s">
        <v>227</v>
      </c>
      <c r="D32" s="96" t="s">
        <v>182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6"/>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2.458105010023E12</v>
      </c>
      <c r="C33" s="95" t="s">
        <v>228</v>
      </c>
      <c r="D33" s="96" t="s">
        <v>182</v>
      </c>
      <c r="E33" s="85"/>
      <c r="F33" s="85"/>
      <c r="G33" s="85"/>
      <c r="H33" s="85"/>
      <c r="I33" s="85"/>
      <c r="J33" s="85"/>
      <c r="K33" s="86" t="s">
        <v>45</v>
      </c>
      <c r="L33" s="85"/>
      <c r="M33" s="85"/>
      <c r="N33" s="85"/>
      <c r="O33" s="85"/>
      <c r="P33" s="130" t="s">
        <v>45</v>
      </c>
      <c r="Q33" s="85"/>
      <c r="R33" s="86" t="s">
        <v>44</v>
      </c>
      <c r="S33" s="85"/>
      <c r="T33" s="85"/>
      <c r="U33" s="85"/>
      <c r="V33" s="86" t="s">
        <v>46</v>
      </c>
      <c r="W33" s="86" t="s">
        <v>46</v>
      </c>
      <c r="X33" s="85"/>
      <c r="Y33" s="86" t="s">
        <v>46</v>
      </c>
      <c r="Z33" s="85"/>
      <c r="AA33" s="85"/>
      <c r="AB33" s="85"/>
      <c r="AC33" s="85"/>
      <c r="AD33" s="85"/>
      <c r="AE33" s="85"/>
      <c r="AF33" s="85"/>
      <c r="AG33" s="85"/>
      <c r="AH33" s="85"/>
      <c r="AI33" s="85"/>
      <c r="AJ33" s="88">
        <f t="shared" si="3"/>
        <v>1</v>
      </c>
      <c r="AK33" s="9">
        <f t="shared" si="4"/>
        <v>2</v>
      </c>
      <c r="AL33" s="9">
        <f t="shared" si="5"/>
        <v>3</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2.454802050135E12</v>
      </c>
      <c r="C34" s="95" t="s">
        <v>229</v>
      </c>
      <c r="D34" s="96" t="s">
        <v>230</v>
      </c>
      <c r="E34" s="85"/>
      <c r="F34" s="86"/>
      <c r="G34" s="85"/>
      <c r="H34" s="85"/>
      <c r="I34" s="85"/>
      <c r="J34" s="85"/>
      <c r="K34" s="85"/>
      <c r="L34" s="85"/>
      <c r="M34" s="85"/>
      <c r="N34" s="85"/>
      <c r="O34" s="85"/>
      <c r="P34" s="87"/>
      <c r="Q34" s="85"/>
      <c r="R34" s="85"/>
      <c r="S34" s="85"/>
      <c r="T34" s="85"/>
      <c r="U34" s="85"/>
      <c r="V34" s="85"/>
      <c r="W34" s="85"/>
      <c r="X34" s="85"/>
      <c r="Y34" s="85"/>
      <c r="Z34" s="85"/>
      <c r="AA34" s="85"/>
      <c r="AB34" s="85"/>
      <c r="AC34" s="86"/>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2.45480205013E12</v>
      </c>
      <c r="C35" s="95" t="s">
        <v>231</v>
      </c>
      <c r="D35" s="96" t="s">
        <v>232</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2.454802050138E12</v>
      </c>
      <c r="C36" s="95" t="s">
        <v>233</v>
      </c>
      <c r="D36" s="96" t="s">
        <v>234</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6"/>
      <c r="AG36" s="85"/>
      <c r="AH36" s="86"/>
      <c r="AI36" s="86"/>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2.454802050122E12</v>
      </c>
      <c r="C37" s="98" t="s">
        <v>235</v>
      </c>
      <c r="D37" s="96" t="s">
        <v>89</v>
      </c>
      <c r="E37" s="85"/>
      <c r="F37" s="85"/>
      <c r="G37" s="85"/>
      <c r="H37" s="85"/>
      <c r="I37" s="86" t="s">
        <v>45</v>
      </c>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6"/>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v>2.454802050128E12</v>
      </c>
      <c r="C38" s="95" t="s">
        <v>236</v>
      </c>
      <c r="D38" s="96" t="s">
        <v>89</v>
      </c>
      <c r="E38" s="85"/>
      <c r="F38" s="85"/>
      <c r="G38" s="85"/>
      <c r="H38" s="86"/>
      <c r="I38" s="85"/>
      <c r="J38" s="85"/>
      <c r="K38" s="85"/>
      <c r="L38" s="85"/>
      <c r="M38" s="85"/>
      <c r="N38" s="85"/>
      <c r="O38" s="85"/>
      <c r="P38" s="87"/>
      <c r="Q38" s="85"/>
      <c r="R38" s="85"/>
      <c r="S38" s="85"/>
      <c r="T38" s="85"/>
      <c r="U38" s="85"/>
      <c r="V38" s="85"/>
      <c r="W38" s="85"/>
      <c r="X38" s="85"/>
      <c r="Y38" s="85"/>
      <c r="Z38" s="85"/>
      <c r="AA38" s="85"/>
      <c r="AB38" s="85"/>
      <c r="AC38" s="85"/>
      <c r="AD38" s="85"/>
      <c r="AE38" s="86"/>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3">
        <v>2.454802050132E12</v>
      </c>
      <c r="C39" s="95" t="s">
        <v>237</v>
      </c>
      <c r="D39" s="96" t="s">
        <v>238</v>
      </c>
      <c r="E39" s="85"/>
      <c r="F39" s="85"/>
      <c r="G39" s="85"/>
      <c r="H39" s="85"/>
      <c r="I39" s="85"/>
      <c r="J39" s="85"/>
      <c r="K39" s="86" t="s">
        <v>45</v>
      </c>
      <c r="L39" s="85"/>
      <c r="M39" s="85"/>
      <c r="N39" s="85"/>
      <c r="O39" s="85"/>
      <c r="P39" s="87"/>
      <c r="Q39" s="86" t="s">
        <v>45</v>
      </c>
      <c r="R39" s="85"/>
      <c r="S39" s="85"/>
      <c r="T39" s="85"/>
      <c r="U39" s="85"/>
      <c r="V39" s="86" t="s">
        <v>46</v>
      </c>
      <c r="W39" s="85"/>
      <c r="X39" s="85"/>
      <c r="Y39" s="86" t="s">
        <v>45</v>
      </c>
      <c r="Z39" s="85"/>
      <c r="AA39" s="85"/>
      <c r="AB39" s="85"/>
      <c r="AC39" s="85"/>
      <c r="AD39" s="85"/>
      <c r="AE39" s="85"/>
      <c r="AF39" s="85"/>
      <c r="AG39" s="85"/>
      <c r="AH39" s="85"/>
      <c r="AI39" s="85"/>
      <c r="AJ39" s="88">
        <f t="shared" si="3"/>
        <v>0</v>
      </c>
      <c r="AK39" s="9">
        <f t="shared" si="4"/>
        <v>3</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2.454802150002E12</v>
      </c>
      <c r="C40" s="95" t="s">
        <v>239</v>
      </c>
      <c r="D40" s="96" t="s">
        <v>240</v>
      </c>
      <c r="E40" s="86"/>
      <c r="F40" s="85"/>
      <c r="G40" s="86"/>
      <c r="H40" s="85"/>
      <c r="I40" s="85"/>
      <c r="J40" s="85"/>
      <c r="K40" s="86"/>
      <c r="L40" s="85"/>
      <c r="M40" s="85"/>
      <c r="N40" s="86"/>
      <c r="O40" s="86"/>
      <c r="P40" s="87"/>
      <c r="Q40" s="85"/>
      <c r="R40" s="85"/>
      <c r="S40" s="85"/>
      <c r="T40" s="85"/>
      <c r="U40" s="85"/>
      <c r="V40" s="85"/>
      <c r="W40" s="85"/>
      <c r="X40" s="85"/>
      <c r="Y40" s="85"/>
      <c r="Z40" s="85"/>
      <c r="AA40" s="85"/>
      <c r="AB40" s="85"/>
      <c r="AC40" s="85"/>
      <c r="AD40" s="85"/>
      <c r="AE40" s="86"/>
      <c r="AF40" s="85"/>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2.458105010026E12</v>
      </c>
      <c r="C41" s="95" t="s">
        <v>241</v>
      </c>
      <c r="D41" s="96" t="s">
        <v>242</v>
      </c>
      <c r="E41" s="85"/>
      <c r="F41" s="85"/>
      <c r="G41" s="85"/>
      <c r="H41" s="86" t="s">
        <v>46</v>
      </c>
      <c r="I41" s="86" t="s">
        <v>46</v>
      </c>
      <c r="J41" s="86" t="s">
        <v>45</v>
      </c>
      <c r="K41" s="86" t="s">
        <v>45</v>
      </c>
      <c r="L41" s="85"/>
      <c r="M41" s="85"/>
      <c r="N41" s="85"/>
      <c r="O41" s="86" t="s">
        <v>46</v>
      </c>
      <c r="P41" s="130" t="s">
        <v>45</v>
      </c>
      <c r="Q41" s="86" t="s">
        <v>45</v>
      </c>
      <c r="R41" s="86" t="s">
        <v>45</v>
      </c>
      <c r="S41" s="85"/>
      <c r="T41" s="85"/>
      <c r="U41" s="85"/>
      <c r="V41" s="86" t="s">
        <v>44</v>
      </c>
      <c r="W41" s="86" t="s">
        <v>44</v>
      </c>
      <c r="X41" s="85"/>
      <c r="Y41" s="86" t="s">
        <v>44</v>
      </c>
      <c r="Z41" s="85"/>
      <c r="AA41" s="85"/>
      <c r="AB41" s="85"/>
      <c r="AC41" s="85"/>
      <c r="AD41" s="85"/>
      <c r="AE41" s="85"/>
      <c r="AF41" s="85"/>
      <c r="AG41" s="85"/>
      <c r="AH41" s="85"/>
      <c r="AI41" s="85"/>
      <c r="AJ41" s="88">
        <f t="shared" si="3"/>
        <v>3</v>
      </c>
      <c r="AK41" s="9">
        <f t="shared" si="4"/>
        <v>5</v>
      </c>
      <c r="AL41" s="9">
        <f t="shared" si="5"/>
        <v>3</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15">
        <v>2.458105010011E12</v>
      </c>
      <c r="C42" s="95" t="s">
        <v>243</v>
      </c>
      <c r="D42" s="96" t="s">
        <v>106</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16"/>
      <c r="C43" s="117"/>
      <c r="D43" s="118"/>
      <c r="E43" s="85"/>
      <c r="F43" s="85"/>
      <c r="G43" s="85"/>
      <c r="H43" s="86"/>
      <c r="I43" s="85"/>
      <c r="J43" s="85"/>
      <c r="K43" s="85"/>
      <c r="L43" s="85"/>
      <c r="M43" s="85"/>
      <c r="N43" s="86"/>
      <c r="O43" s="86"/>
      <c r="P43" s="87"/>
      <c r="Q43" s="85"/>
      <c r="R43" s="86"/>
      <c r="S43" s="85"/>
      <c r="T43" s="85"/>
      <c r="U43" s="85"/>
      <c r="V43" s="86"/>
      <c r="W43" s="85"/>
      <c r="X43" s="85"/>
      <c r="Y43" s="86"/>
      <c r="Z43" s="86"/>
      <c r="AA43" s="85"/>
      <c r="AB43" s="86"/>
      <c r="AC43" s="86"/>
      <c r="AD43" s="85"/>
      <c r="AE43" s="85"/>
      <c r="AF43" s="86"/>
      <c r="AG43" s="85"/>
      <c r="AH43" s="85"/>
      <c r="AI43" s="85"/>
      <c r="AJ43" s="88">
        <f t="shared" si="3"/>
        <v>0</v>
      </c>
      <c r="AK43" s="9">
        <f t="shared" si="4"/>
        <v>0</v>
      </c>
      <c r="AL43" s="9">
        <f t="shared" si="5"/>
        <v>0</v>
      </c>
      <c r="AM43" s="64"/>
      <c r="AN43" s="137"/>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05"/>
      <c r="D44" s="127"/>
      <c r="E44" s="85"/>
      <c r="F44" s="85"/>
      <c r="G44" s="85"/>
      <c r="H44" s="86"/>
      <c r="I44" s="85"/>
      <c r="J44" s="85"/>
      <c r="K44" s="85"/>
      <c r="L44" s="85"/>
      <c r="M44" s="85"/>
      <c r="N44" s="85"/>
      <c r="O44" s="85"/>
      <c r="P44" s="87"/>
      <c r="Q44" s="85"/>
      <c r="R44" s="85"/>
      <c r="S44" s="85"/>
      <c r="T44" s="85"/>
      <c r="U44" s="85"/>
      <c r="V44" s="86"/>
      <c r="W44" s="85"/>
      <c r="X44" s="85"/>
      <c r="Y44" s="85"/>
      <c r="Z44" s="85"/>
      <c r="AA44" s="85"/>
      <c r="AB44" s="86"/>
      <c r="AC44" s="85"/>
      <c r="AD44" s="85"/>
      <c r="AE44" s="85"/>
      <c r="AF44" s="85"/>
      <c r="AG44" s="85"/>
      <c r="AH44" s="85"/>
      <c r="AI44" s="85"/>
      <c r="AJ44" s="88">
        <f t="shared" si="3"/>
        <v>0</v>
      </c>
      <c r="AK44" s="9">
        <f t="shared" si="4"/>
        <v>0</v>
      </c>
      <c r="AL44" s="9">
        <f t="shared" si="5"/>
        <v>0</v>
      </c>
      <c r="AM44" s="64"/>
      <c r="AN44" s="137"/>
      <c r="AO44" s="64"/>
      <c r="AP44" s="76"/>
      <c r="AQ44" s="76"/>
      <c r="AR44" s="76"/>
      <c r="AS44" s="76"/>
      <c r="AT44" s="76"/>
      <c r="AU44" s="76"/>
      <c r="AV44" s="76"/>
      <c r="AW44" s="76"/>
      <c r="AX44" s="76"/>
      <c r="AY44" s="76"/>
      <c r="AZ44" s="76"/>
      <c r="BA44" s="76"/>
      <c r="BB44" s="76"/>
      <c r="BC44" s="76"/>
      <c r="BD44" s="76"/>
      <c r="BE44" s="76"/>
      <c r="BF44" s="76"/>
    </row>
    <row r="45" ht="21.0" customHeight="1">
      <c r="A45" s="81">
        <v>39.0</v>
      </c>
      <c r="B45" s="138"/>
      <c r="C45" s="105"/>
      <c r="D45" s="127"/>
      <c r="E45" s="85"/>
      <c r="F45" s="85"/>
      <c r="G45" s="85"/>
      <c r="H45" s="86"/>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137"/>
      <c r="AO45" s="64"/>
      <c r="AP45" s="76"/>
      <c r="AQ45" s="76"/>
      <c r="AR45" s="76"/>
      <c r="AS45" s="76"/>
      <c r="AT45" s="76"/>
      <c r="AU45" s="76"/>
      <c r="AV45" s="76"/>
      <c r="AW45" s="76"/>
      <c r="AX45" s="76"/>
      <c r="AY45" s="76"/>
      <c r="AZ45" s="76"/>
      <c r="BA45" s="76"/>
      <c r="BB45" s="76"/>
      <c r="BC45" s="76"/>
      <c r="BD45" s="76"/>
      <c r="BE45" s="76"/>
      <c r="BF45" s="76"/>
    </row>
    <row r="46" ht="21.0" customHeight="1">
      <c r="A46" s="81">
        <v>40.0</v>
      </c>
      <c r="B46" s="138"/>
      <c r="C46" s="105"/>
      <c r="D46" s="127"/>
      <c r="E46" s="85"/>
      <c r="F46" s="86"/>
      <c r="G46" s="85"/>
      <c r="H46" s="85"/>
      <c r="I46" s="85"/>
      <c r="J46" s="85"/>
      <c r="K46" s="85"/>
      <c r="L46" s="85"/>
      <c r="M46" s="85"/>
      <c r="N46" s="86"/>
      <c r="O46" s="85"/>
      <c r="P46" s="87"/>
      <c r="Q46" s="85"/>
      <c r="R46" s="85"/>
      <c r="S46" s="85"/>
      <c r="T46" s="85"/>
      <c r="U46" s="85"/>
      <c r="V46" s="85"/>
      <c r="W46" s="85"/>
      <c r="X46" s="85"/>
      <c r="Y46" s="85"/>
      <c r="Z46" s="85"/>
      <c r="AA46" s="85"/>
      <c r="AB46" s="85"/>
      <c r="AC46" s="85"/>
      <c r="AD46" s="86"/>
      <c r="AE46" s="86"/>
      <c r="AF46" s="85"/>
      <c r="AG46" s="85"/>
      <c r="AH46" s="85"/>
      <c r="AI46" s="85"/>
      <c r="AJ46" s="88">
        <f t="shared" si="3"/>
        <v>0</v>
      </c>
      <c r="AK46" s="9">
        <f t="shared" si="4"/>
        <v>0</v>
      </c>
      <c r="AL46" s="9">
        <f t="shared" si="5"/>
        <v>0</v>
      </c>
      <c r="AM46" s="64"/>
      <c r="AN46" s="137"/>
      <c r="AO46" s="64"/>
      <c r="AP46" s="76"/>
      <c r="AQ46" s="76"/>
      <c r="AR46" s="76"/>
      <c r="AS46" s="76"/>
      <c r="AT46" s="76"/>
      <c r="AU46" s="76"/>
      <c r="AV46" s="76"/>
      <c r="AW46" s="76"/>
      <c r="AX46" s="76"/>
      <c r="AY46" s="76"/>
      <c r="AZ46" s="76"/>
      <c r="BA46" s="76"/>
      <c r="BB46" s="76"/>
      <c r="BC46" s="76"/>
      <c r="BD46" s="76"/>
      <c r="BE46" s="76"/>
      <c r="BF46" s="76"/>
    </row>
    <row r="47" ht="21.0" customHeight="1">
      <c r="A47" s="81">
        <v>41.0</v>
      </c>
      <c r="B47" s="138"/>
      <c r="C47" s="105"/>
      <c r="D47" s="127"/>
      <c r="E47" s="85"/>
      <c r="F47" s="85"/>
      <c r="G47" s="85"/>
      <c r="H47" s="85"/>
      <c r="I47" s="85"/>
      <c r="J47" s="85"/>
      <c r="K47" s="85"/>
      <c r="L47" s="85"/>
      <c r="M47" s="85"/>
      <c r="N47" s="85"/>
      <c r="O47" s="85"/>
      <c r="P47" s="87"/>
      <c r="Q47" s="85"/>
      <c r="R47" s="85"/>
      <c r="S47" s="85"/>
      <c r="T47" s="85"/>
      <c r="U47" s="85"/>
      <c r="V47" s="86"/>
      <c r="W47" s="85"/>
      <c r="X47" s="85"/>
      <c r="Y47" s="85"/>
      <c r="Z47" s="85"/>
      <c r="AA47" s="85"/>
      <c r="AB47" s="85"/>
      <c r="AC47" s="85"/>
      <c r="AD47" s="85"/>
      <c r="AE47" s="85"/>
      <c r="AF47" s="85"/>
      <c r="AG47" s="85"/>
      <c r="AH47" s="85"/>
      <c r="AI47" s="85"/>
      <c r="AJ47" s="88">
        <f t="shared" si="3"/>
        <v>0</v>
      </c>
      <c r="AK47" s="9">
        <f t="shared" si="4"/>
        <v>0</v>
      </c>
      <c r="AL47" s="9">
        <f t="shared" si="5"/>
        <v>0</v>
      </c>
      <c r="AM47" s="64"/>
      <c r="AN47" s="137"/>
      <c r="AO47" s="64"/>
      <c r="AP47" s="76"/>
      <c r="AQ47" s="76"/>
      <c r="AR47" s="76"/>
      <c r="AS47" s="76"/>
      <c r="AT47" s="76"/>
      <c r="AU47" s="76"/>
      <c r="AV47" s="76"/>
      <c r="AW47" s="76"/>
      <c r="AX47" s="76"/>
      <c r="AY47" s="76"/>
      <c r="AZ47" s="76"/>
      <c r="BA47" s="76"/>
      <c r="BB47" s="76"/>
      <c r="BC47" s="76"/>
      <c r="BD47" s="76"/>
      <c r="BE47" s="76"/>
      <c r="BF47" s="76"/>
    </row>
    <row r="48" ht="21.0" customHeight="1">
      <c r="A48" s="81">
        <v>42.0</v>
      </c>
      <c r="B48" s="138"/>
      <c r="C48" s="105"/>
      <c r="D48" s="127"/>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137"/>
      <c r="AO48" s="64"/>
      <c r="AP48" s="76"/>
      <c r="AQ48" s="76"/>
      <c r="AR48" s="76"/>
      <c r="AS48" s="76"/>
      <c r="AT48" s="76"/>
      <c r="AU48" s="76"/>
      <c r="AV48" s="76"/>
      <c r="AW48" s="76"/>
      <c r="AX48" s="76"/>
      <c r="AY48" s="76"/>
      <c r="AZ48" s="76"/>
      <c r="BA48" s="76"/>
      <c r="BB48" s="76"/>
      <c r="BC48" s="76"/>
      <c r="BD48" s="76"/>
      <c r="BE48" s="76"/>
      <c r="BF48" s="76"/>
    </row>
    <row r="49" ht="21.0" customHeight="1">
      <c r="A49" s="81">
        <v>43.0</v>
      </c>
      <c r="B49" s="138"/>
      <c r="C49" s="105"/>
      <c r="D49" s="127"/>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137"/>
      <c r="AO49" s="64"/>
      <c r="AP49" s="76"/>
      <c r="AQ49" s="76"/>
      <c r="AR49" s="76"/>
      <c r="AS49" s="76"/>
      <c r="AT49" s="76"/>
      <c r="AU49" s="76"/>
      <c r="AV49" s="76"/>
      <c r="AW49" s="76"/>
      <c r="AX49" s="76"/>
      <c r="AY49" s="76"/>
      <c r="AZ49" s="76"/>
      <c r="BA49" s="76"/>
      <c r="BB49" s="76"/>
      <c r="BC49" s="76"/>
      <c r="BD49" s="76"/>
      <c r="BE49" s="76"/>
      <c r="BF49" s="76"/>
    </row>
    <row r="50" ht="21.0" customHeight="1">
      <c r="A50" s="81">
        <v>44.0</v>
      </c>
      <c r="B50" s="138"/>
      <c r="C50" s="105"/>
      <c r="D50" s="127"/>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137"/>
      <c r="AO50" s="64"/>
      <c r="AP50" s="76"/>
      <c r="AQ50" s="76"/>
      <c r="AR50" s="76"/>
      <c r="AS50" s="76"/>
      <c r="AT50" s="76"/>
      <c r="AU50" s="76"/>
      <c r="AV50" s="76"/>
      <c r="AW50" s="76"/>
      <c r="AX50" s="76"/>
      <c r="AY50" s="76"/>
      <c r="AZ50" s="76"/>
      <c r="BA50" s="76"/>
      <c r="BB50" s="76"/>
      <c r="BC50" s="76"/>
      <c r="BD50" s="76"/>
      <c r="BE50" s="76"/>
      <c r="BF50" s="76"/>
    </row>
    <row r="51" ht="21.0" customHeight="1">
      <c r="A51" s="81">
        <v>45.0</v>
      </c>
      <c r="B51" s="138"/>
      <c r="C51" s="105"/>
      <c r="D51" s="127"/>
      <c r="E51" s="85"/>
      <c r="F51" s="85"/>
      <c r="G51" s="86"/>
      <c r="H51" s="85"/>
      <c r="I51" s="85"/>
      <c r="J51" s="85"/>
      <c r="K51" s="85"/>
      <c r="L51" s="86"/>
      <c r="M51" s="85"/>
      <c r="N51" s="85"/>
      <c r="O51" s="85"/>
      <c r="P51" s="87"/>
      <c r="Q51" s="85"/>
      <c r="R51" s="85"/>
      <c r="S51" s="85"/>
      <c r="T51" s="85"/>
      <c r="U51" s="85"/>
      <c r="V51" s="86"/>
      <c r="W51" s="85"/>
      <c r="X51" s="85"/>
      <c r="Y51" s="86"/>
      <c r="Z51" s="86"/>
      <c r="AA51" s="85"/>
      <c r="AB51" s="85"/>
      <c r="AC51" s="85"/>
      <c r="AD51" s="85"/>
      <c r="AE51" s="85"/>
      <c r="AF51" s="85"/>
      <c r="AG51" s="85"/>
      <c r="AH51" s="85"/>
      <c r="AI51" s="86"/>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8"/>
      <c r="C52" s="105"/>
      <c r="D52" s="127"/>
      <c r="E52" s="85"/>
      <c r="F52" s="85"/>
      <c r="G52" s="85"/>
      <c r="H52" s="85"/>
      <c r="I52" s="85"/>
      <c r="J52" s="85"/>
      <c r="K52" s="85"/>
      <c r="L52" s="85"/>
      <c r="M52" s="86"/>
      <c r="N52" s="85"/>
      <c r="O52" s="85"/>
      <c r="P52" s="87"/>
      <c r="Q52" s="85"/>
      <c r="R52" s="85"/>
      <c r="S52" s="85"/>
      <c r="T52" s="86"/>
      <c r="U52" s="85"/>
      <c r="V52" s="85"/>
      <c r="W52" s="85"/>
      <c r="X52" s="85"/>
      <c r="Y52" s="85"/>
      <c r="Z52" s="85"/>
      <c r="AA52" s="85"/>
      <c r="AB52" s="85"/>
      <c r="AC52" s="86"/>
      <c r="AD52" s="86"/>
      <c r="AE52" s="86"/>
      <c r="AF52" s="86"/>
      <c r="AG52" s="85"/>
      <c r="AH52" s="85"/>
      <c r="AI52" s="86"/>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8"/>
      <c r="C53" s="105"/>
      <c r="D53" s="127"/>
      <c r="E53" s="85"/>
      <c r="F53" s="86"/>
      <c r="G53" s="86"/>
      <c r="H53" s="86"/>
      <c r="I53" s="85"/>
      <c r="J53" s="85"/>
      <c r="K53" s="85"/>
      <c r="L53" s="85"/>
      <c r="M53" s="85"/>
      <c r="N53" s="85"/>
      <c r="O53" s="85"/>
      <c r="P53" s="87"/>
      <c r="Q53" s="85"/>
      <c r="R53" s="85"/>
      <c r="S53" s="85"/>
      <c r="T53" s="86"/>
      <c r="U53" s="86"/>
      <c r="V53" s="85"/>
      <c r="W53" s="85"/>
      <c r="X53" s="85"/>
      <c r="Y53" s="85"/>
      <c r="Z53" s="85"/>
      <c r="AA53" s="86"/>
      <c r="AB53" s="86"/>
      <c r="AC53" s="85"/>
      <c r="AD53" s="86"/>
      <c r="AE53" s="86"/>
      <c r="AF53" s="86"/>
      <c r="AG53" s="85"/>
      <c r="AH53" s="86"/>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8"/>
      <c r="C54" s="105"/>
      <c r="D54" s="127"/>
      <c r="E54" s="85"/>
      <c r="F54" s="85"/>
      <c r="G54" s="85"/>
      <c r="H54" s="86"/>
      <c r="I54" s="85"/>
      <c r="J54" s="85"/>
      <c r="K54" s="86"/>
      <c r="L54" s="86"/>
      <c r="M54" s="85"/>
      <c r="N54" s="86"/>
      <c r="O54" s="85"/>
      <c r="P54" s="87"/>
      <c r="Q54" s="85"/>
      <c r="R54" s="85"/>
      <c r="S54" s="85"/>
      <c r="T54" s="86"/>
      <c r="U54" s="85"/>
      <c r="V54" s="86"/>
      <c r="W54" s="85"/>
      <c r="X54" s="85"/>
      <c r="Y54" s="86"/>
      <c r="Z54" s="86"/>
      <c r="AA54" s="86"/>
      <c r="AB54" s="85"/>
      <c r="AC54" s="86"/>
      <c r="AD54" s="86"/>
      <c r="AE54" s="86"/>
      <c r="AF54" s="86"/>
      <c r="AG54" s="85"/>
      <c r="AH54" s="86"/>
      <c r="AI54" s="86"/>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8"/>
      <c r="C55" s="139"/>
      <c r="D55" s="140"/>
      <c r="E55" s="85"/>
      <c r="F55" s="85"/>
      <c r="G55" s="85"/>
      <c r="H55" s="86"/>
      <c r="I55" s="85"/>
      <c r="J55" s="85"/>
      <c r="K55" s="86"/>
      <c r="L55" s="85"/>
      <c r="M55" s="86"/>
      <c r="N55" s="86"/>
      <c r="O55" s="86"/>
      <c r="P55" s="87"/>
      <c r="Q55" s="85"/>
      <c r="R55" s="85"/>
      <c r="S55" s="85"/>
      <c r="T55" s="85"/>
      <c r="U55" s="85"/>
      <c r="V55" s="85"/>
      <c r="W55" s="85"/>
      <c r="X55" s="85"/>
      <c r="Y55" s="85"/>
      <c r="Z55" s="85"/>
      <c r="AA55" s="85"/>
      <c r="AB55" s="86"/>
      <c r="AC55" s="85"/>
      <c r="AD55" s="85"/>
      <c r="AE55" s="86"/>
      <c r="AF55" s="85"/>
      <c r="AG55" s="85"/>
      <c r="AH55" s="86"/>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141">
        <v>51.0</v>
      </c>
      <c r="B56" s="142"/>
      <c r="C56" s="143"/>
      <c r="D56" s="144"/>
      <c r="E56" s="85"/>
      <c r="F56" s="85"/>
      <c r="G56" s="85"/>
      <c r="H56" s="86"/>
      <c r="I56" s="85"/>
      <c r="J56" s="85"/>
      <c r="K56" s="85"/>
      <c r="L56" s="85"/>
      <c r="M56" s="85"/>
      <c r="N56" s="85"/>
      <c r="O56" s="85"/>
      <c r="P56" s="87"/>
      <c r="Q56" s="85"/>
      <c r="R56" s="85"/>
      <c r="S56" s="85"/>
      <c r="T56" s="85"/>
      <c r="U56" s="85"/>
      <c r="V56" s="85"/>
      <c r="W56" s="85"/>
      <c r="X56" s="85"/>
      <c r="Y56" s="85"/>
      <c r="Z56" s="85"/>
      <c r="AA56" s="86"/>
      <c r="AB56" s="86"/>
      <c r="AC56" s="86"/>
      <c r="AD56" s="86"/>
      <c r="AE56" s="86"/>
      <c r="AF56" s="85"/>
      <c r="AG56" s="85"/>
      <c r="AH56" s="86"/>
      <c r="AI56" s="85"/>
      <c r="AJ56" s="88">
        <f t="shared" si="3"/>
        <v>0</v>
      </c>
      <c r="AK56" s="9">
        <f t="shared" si="4"/>
        <v>0</v>
      </c>
      <c r="AL56" s="9">
        <f t="shared" si="5"/>
        <v>0</v>
      </c>
      <c r="AM56" s="145"/>
      <c r="AN56" s="145"/>
      <c r="AO56" s="145"/>
      <c r="AP56" s="145"/>
      <c r="AQ56" s="145"/>
      <c r="AR56" s="145"/>
      <c r="AS56" s="145"/>
      <c r="AT56" s="145"/>
      <c r="AU56" s="145"/>
      <c r="AV56" s="145"/>
      <c r="AW56" s="145"/>
      <c r="AX56" s="145"/>
      <c r="AY56" s="145"/>
      <c r="AZ56" s="145"/>
      <c r="BA56" s="145"/>
      <c r="BB56" s="145"/>
      <c r="BC56" s="145"/>
      <c r="BD56" s="145"/>
      <c r="BE56" s="145"/>
      <c r="BF56" s="145"/>
    </row>
    <row r="57" ht="21.0" customHeight="1">
      <c r="A57" s="81">
        <v>52.0</v>
      </c>
      <c r="B57" s="142"/>
      <c r="C57" s="143"/>
      <c r="D57" s="146"/>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53.0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107" t="s">
        <v>108</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4"/>
      <c r="AJ59" s="88">
        <f t="shared" ref="AJ59:AL59" si="6">SUM(AJ8:AJ58)</f>
        <v>14</v>
      </c>
      <c r="AK59" s="88">
        <f t="shared" si="6"/>
        <v>28</v>
      </c>
      <c r="AL59" s="88">
        <f t="shared" si="6"/>
        <v>17</v>
      </c>
      <c r="AM59" s="88" t="s">
        <v>109</v>
      </c>
      <c r="AN59" s="88" t="s">
        <v>110</v>
      </c>
      <c r="AO59" s="88" t="s">
        <v>111</v>
      </c>
      <c r="AP59" s="64"/>
      <c r="AQ59" s="64"/>
      <c r="AR59" s="76"/>
      <c r="AS59" s="76"/>
      <c r="AT59" s="76"/>
      <c r="AU59" s="76"/>
      <c r="AV59" s="76"/>
      <c r="AW59" s="76"/>
      <c r="AX59" s="76"/>
      <c r="AY59" s="76"/>
      <c r="AZ59" s="76"/>
      <c r="BA59" s="76"/>
      <c r="BB59" s="76"/>
      <c r="BC59" s="76"/>
      <c r="BD59" s="76"/>
      <c r="BE59" s="76"/>
      <c r="BF59" s="76"/>
    </row>
    <row r="60" ht="21.0" customHeight="1">
      <c r="A60" s="108" t="s">
        <v>112</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88"/>
      <c r="AN60" s="88"/>
      <c r="AO60" s="88"/>
      <c r="AP60" s="64"/>
      <c r="AQ60" s="64"/>
      <c r="AR60" s="76"/>
      <c r="AS60" s="76"/>
      <c r="AT60" s="76"/>
      <c r="AU60" s="76"/>
      <c r="AV60" s="76"/>
      <c r="AW60" s="76"/>
      <c r="AX60" s="76"/>
      <c r="AY60" s="76"/>
      <c r="AZ60" s="76"/>
      <c r="BA60" s="76"/>
      <c r="BB60" s="76"/>
      <c r="BC60" s="76"/>
      <c r="BD60" s="76"/>
      <c r="BE60" s="76"/>
      <c r="BF60" s="76"/>
    </row>
    <row r="61" ht="18.0" customHeight="1">
      <c r="A61" s="109"/>
      <c r="B61" s="109"/>
      <c r="C61" s="110"/>
      <c r="E61" s="65"/>
      <c r="F61" s="65"/>
      <c r="G61" s="65"/>
      <c r="H61" s="111"/>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110"/>
      <c r="D62" s="65"/>
      <c r="E62" s="65"/>
      <c r="F62" s="65"/>
      <c r="G62" s="65"/>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F66" s="65"/>
      <c r="G66" s="65"/>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E67" s="65"/>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P1"/>
    <mergeCell ref="Q1:AL1"/>
    <mergeCell ref="A2:P2"/>
    <mergeCell ref="Q2:AL2"/>
    <mergeCell ref="A3:AK3"/>
    <mergeCell ref="I4:L4"/>
    <mergeCell ref="M4:N4"/>
    <mergeCell ref="AL5:AL6"/>
    <mergeCell ref="AM42:AN42"/>
    <mergeCell ref="A59:AI59"/>
    <mergeCell ref="A60:AL60"/>
    <mergeCell ref="C61:D61"/>
    <mergeCell ref="C64:D64"/>
    <mergeCell ref="C65:G65"/>
    <mergeCell ref="C66:E66"/>
    <mergeCell ref="C67:D67"/>
    <mergeCell ref="O4:Q4"/>
    <mergeCell ref="R4:T4"/>
    <mergeCell ref="A5:A6"/>
    <mergeCell ref="B5:B6"/>
    <mergeCell ref="C5:D6"/>
    <mergeCell ref="AJ5:AJ6"/>
    <mergeCell ref="AK5:AK6"/>
  </mergeCells>
  <conditionalFormatting sqref="E6:E57 F6:G58 H6 I6:I57 J6:J58 K6:L57 M6:N58 O6:P6 Q6:AI58">
    <cfRule type="expression" dxfId="0" priority="1">
      <formula>IF(E$6="CN",1,0)</formula>
    </cfRule>
  </conditionalFormatting>
  <conditionalFormatting sqref="E6:G58 H6 I6:N58 O6:P6 Q6:AI5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244</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113">
        <v>2.452104020019E12</v>
      </c>
      <c r="C7" s="83" t="s">
        <v>245</v>
      </c>
      <c r="D7" s="84" t="s">
        <v>50</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8">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114">
        <v>2.452104020046E12</v>
      </c>
      <c r="C8" s="90" t="s">
        <v>246</v>
      </c>
      <c r="D8" s="91" t="s">
        <v>50</v>
      </c>
      <c r="E8" s="85"/>
      <c r="F8" s="85"/>
      <c r="G8" s="85"/>
      <c r="H8" s="85"/>
      <c r="I8" s="85"/>
      <c r="J8" s="85"/>
      <c r="K8" s="85"/>
      <c r="L8" s="86" t="s">
        <v>45</v>
      </c>
      <c r="M8" s="85"/>
      <c r="N8" s="85"/>
      <c r="O8" s="85"/>
      <c r="P8" s="86" t="s">
        <v>44</v>
      </c>
      <c r="Q8" s="85"/>
      <c r="R8" s="86" t="s">
        <v>45</v>
      </c>
      <c r="S8" s="85"/>
      <c r="T8" s="85"/>
      <c r="U8" s="85"/>
      <c r="V8" s="85"/>
      <c r="W8" s="86" t="s">
        <v>46</v>
      </c>
      <c r="X8" s="85"/>
      <c r="Y8" s="85"/>
      <c r="Z8" s="85"/>
      <c r="AA8" s="85"/>
      <c r="AB8" s="85"/>
      <c r="AC8" s="85"/>
      <c r="AD8" s="85"/>
      <c r="AE8" s="85"/>
      <c r="AF8" s="85"/>
      <c r="AG8" s="85"/>
      <c r="AH8" s="85"/>
      <c r="AI8" s="85"/>
      <c r="AJ8" s="88">
        <f t="shared" si="3"/>
        <v>1</v>
      </c>
      <c r="AK8" s="9">
        <f t="shared" si="4"/>
        <v>2</v>
      </c>
      <c r="AL8" s="9">
        <f t="shared" si="5"/>
        <v>1</v>
      </c>
      <c r="AM8" s="92"/>
      <c r="AN8" s="93"/>
      <c r="AO8" s="64"/>
      <c r="AP8" s="76"/>
      <c r="AQ8" s="76"/>
      <c r="AR8" s="76"/>
      <c r="AS8" s="76"/>
      <c r="AT8" s="76"/>
      <c r="AU8" s="76"/>
      <c r="AV8" s="76"/>
      <c r="AW8" s="76"/>
      <c r="AX8" s="76"/>
      <c r="AY8" s="76"/>
      <c r="AZ8" s="76"/>
      <c r="BA8" s="76"/>
      <c r="BB8" s="76"/>
      <c r="BC8" s="76"/>
      <c r="BD8" s="76"/>
      <c r="BE8" s="76"/>
    </row>
    <row r="9" ht="21.0" customHeight="1">
      <c r="A9" s="81">
        <v>3.0</v>
      </c>
      <c r="B9" s="115">
        <v>2.458105010027E12</v>
      </c>
      <c r="C9" s="95" t="s">
        <v>247</v>
      </c>
      <c r="D9" s="96" t="s">
        <v>50</v>
      </c>
      <c r="E9" s="85"/>
      <c r="F9" s="85"/>
      <c r="G9" s="85"/>
      <c r="H9" s="85"/>
      <c r="I9" s="85"/>
      <c r="J9" s="85"/>
      <c r="K9" s="85"/>
      <c r="L9" s="86" t="s">
        <v>44</v>
      </c>
      <c r="M9" s="85"/>
      <c r="N9" s="85"/>
      <c r="O9" s="85"/>
      <c r="P9" s="85"/>
      <c r="Q9" s="85"/>
      <c r="R9" s="86" t="s">
        <v>44</v>
      </c>
      <c r="S9" s="85"/>
      <c r="T9" s="85"/>
      <c r="U9" s="85"/>
      <c r="V9" s="85"/>
      <c r="W9" s="85"/>
      <c r="X9" s="85"/>
      <c r="Y9" s="85"/>
      <c r="Z9" s="85"/>
      <c r="AA9" s="85"/>
      <c r="AB9" s="85"/>
      <c r="AC9" s="85"/>
      <c r="AD9" s="85"/>
      <c r="AE9" s="85"/>
      <c r="AF9" s="85"/>
      <c r="AG9" s="85"/>
      <c r="AH9" s="85"/>
      <c r="AI9" s="85"/>
      <c r="AJ9" s="88">
        <f t="shared" si="3"/>
        <v>2</v>
      </c>
      <c r="AK9" s="9">
        <f t="shared" si="4"/>
        <v>0</v>
      </c>
      <c r="AL9" s="9">
        <f t="shared" si="5"/>
        <v>0</v>
      </c>
      <c r="AM9" s="93"/>
      <c r="AN9" s="93"/>
      <c r="AO9" s="64"/>
      <c r="AP9" s="76"/>
      <c r="AQ9" s="76"/>
      <c r="AR9" s="76"/>
      <c r="AS9" s="76"/>
      <c r="AT9" s="76"/>
      <c r="AU9" s="76"/>
      <c r="AV9" s="76"/>
      <c r="AW9" s="76"/>
      <c r="AX9" s="76"/>
      <c r="AY9" s="76"/>
      <c r="AZ9" s="76"/>
      <c r="BA9" s="76"/>
      <c r="BB9" s="76"/>
      <c r="BC9" s="76"/>
      <c r="BD9" s="76"/>
      <c r="BE9" s="76"/>
    </row>
    <row r="10" ht="21.0" customHeight="1">
      <c r="A10" s="81">
        <v>4.0</v>
      </c>
      <c r="B10" s="115">
        <v>2.455402060003E12</v>
      </c>
      <c r="C10" s="95" t="s">
        <v>248</v>
      </c>
      <c r="D10" s="96" t="s">
        <v>50</v>
      </c>
      <c r="E10" s="85"/>
      <c r="F10" s="86"/>
      <c r="G10" s="85"/>
      <c r="H10" s="85"/>
      <c r="I10" s="85"/>
      <c r="J10" s="85"/>
      <c r="K10" s="85"/>
      <c r="L10" s="85"/>
      <c r="M10" s="85"/>
      <c r="N10" s="85"/>
      <c r="O10" s="86"/>
      <c r="P10" s="85"/>
      <c r="Q10" s="85"/>
      <c r="R10" s="86"/>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row>
    <row r="11" ht="21.0" customHeight="1">
      <c r="A11" s="81">
        <v>5.0</v>
      </c>
      <c r="B11" s="115">
        <v>2.452104020038E12</v>
      </c>
      <c r="C11" s="95" t="s">
        <v>249</v>
      </c>
      <c r="D11" s="96" t="s">
        <v>157</v>
      </c>
      <c r="E11" s="85"/>
      <c r="F11" s="86"/>
      <c r="G11" s="86"/>
      <c r="H11" s="86"/>
      <c r="I11" s="85"/>
      <c r="J11" s="85"/>
      <c r="K11" s="86"/>
      <c r="L11" s="86" t="s">
        <v>45</v>
      </c>
      <c r="M11" s="86"/>
      <c r="N11" s="86"/>
      <c r="O11" s="86"/>
      <c r="P11" s="85"/>
      <c r="Q11" s="85"/>
      <c r="R11" s="86"/>
      <c r="S11" s="85"/>
      <c r="T11" s="86"/>
      <c r="U11" s="86"/>
      <c r="V11" s="86"/>
      <c r="W11" s="85"/>
      <c r="X11" s="85"/>
      <c r="Y11" s="86"/>
      <c r="Z11" s="85"/>
      <c r="AA11" s="86"/>
      <c r="AB11" s="86"/>
      <c r="AC11" s="86"/>
      <c r="AD11" s="85"/>
      <c r="AE11" s="85"/>
      <c r="AF11" s="85"/>
      <c r="AG11" s="85"/>
      <c r="AH11" s="86"/>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row>
    <row r="12" ht="21.0" customHeight="1">
      <c r="A12" s="81">
        <v>6.0</v>
      </c>
      <c r="B12" s="115">
        <v>2.452104020024E12</v>
      </c>
      <c r="C12" s="95" t="s">
        <v>250</v>
      </c>
      <c r="D12" s="96" t="s">
        <v>251</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row>
    <row r="13" ht="21.0" customHeight="1">
      <c r="A13" s="81">
        <v>7.0</v>
      </c>
      <c r="B13" s="115">
        <v>2.454802150018E12</v>
      </c>
      <c r="C13" s="98" t="s">
        <v>252</v>
      </c>
      <c r="D13" s="96" t="s">
        <v>253</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row>
    <row r="14" ht="21.0" customHeight="1">
      <c r="A14" s="81">
        <v>8.0</v>
      </c>
      <c r="B14" s="115">
        <v>2.45210402004E12</v>
      </c>
      <c r="C14" s="95" t="s">
        <v>254</v>
      </c>
      <c r="D14" s="96" t="s">
        <v>53</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row>
    <row r="15" ht="21.0" customHeight="1">
      <c r="A15" s="81">
        <v>9.0</v>
      </c>
      <c r="B15" s="115">
        <v>2.452104020009E12</v>
      </c>
      <c r="C15" s="95" t="s">
        <v>255</v>
      </c>
      <c r="D15" s="96" t="s">
        <v>256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row>
    <row r="16" ht="21.0" customHeight="1">
      <c r="A16" s="81">
        <v>10.0</v>
      </c>
      <c r="B16" s="115">
        <v>2.452104020045E12</v>
      </c>
      <c r="C16" s="95" t="s">
        <v>62</v>
      </c>
      <c r="D16" s="96" t="s">
        <v>257</v>
      </c>
      <c r="E16" s="128"/>
      <c r="F16" s="128"/>
      <c r="G16" s="128"/>
      <c r="H16" s="128"/>
      <c r="I16" s="128"/>
      <c r="J16" s="128"/>
      <c r="K16" s="128"/>
      <c r="L16" s="129" t="s">
        <v>44</v>
      </c>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1</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row>
    <row r="17" ht="21.0" customHeight="1">
      <c r="A17" s="81">
        <v>11.0</v>
      </c>
      <c r="B17" s="115">
        <v>2.452104020044E12</v>
      </c>
      <c r="C17" s="95" t="s">
        <v>258</v>
      </c>
      <c r="D17" s="96" t="s">
        <v>57</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row>
    <row r="18" ht="21.0" customHeight="1">
      <c r="A18" s="81">
        <v>12.0</v>
      </c>
      <c r="B18" s="115">
        <v>2.452104020033E12</v>
      </c>
      <c r="C18" s="95" t="s">
        <v>259</v>
      </c>
      <c r="D18" s="96" t="s">
        <v>59</v>
      </c>
      <c r="E18" s="128"/>
      <c r="F18" s="128"/>
      <c r="G18" s="128"/>
      <c r="H18" s="128"/>
      <c r="I18" s="128"/>
      <c r="J18" s="128"/>
      <c r="K18" s="128"/>
      <c r="L18" s="128"/>
      <c r="M18" s="128"/>
      <c r="N18" s="128"/>
      <c r="O18" s="128"/>
      <c r="P18" s="128"/>
      <c r="Q18" s="128"/>
      <c r="R18" s="128"/>
      <c r="S18" s="128"/>
      <c r="T18" s="128"/>
      <c r="U18" s="128"/>
      <c r="V18" s="128"/>
      <c r="W18" s="129" t="s">
        <v>46</v>
      </c>
      <c r="X18" s="128"/>
      <c r="Y18" s="128"/>
      <c r="Z18" s="128"/>
      <c r="AA18" s="128"/>
      <c r="AB18" s="128"/>
      <c r="AC18" s="128"/>
      <c r="AD18" s="128"/>
      <c r="AE18" s="128"/>
      <c r="AF18" s="128"/>
      <c r="AG18" s="128"/>
      <c r="AH18" s="128"/>
      <c r="AI18" s="128"/>
      <c r="AJ18" s="88">
        <f t="shared" si="3"/>
        <v>0</v>
      </c>
      <c r="AK18" s="9">
        <f t="shared" si="4"/>
        <v>0</v>
      </c>
      <c r="AL18" s="9">
        <f t="shared" si="5"/>
        <v>1</v>
      </c>
      <c r="AM18" s="93"/>
      <c r="AN18" s="93"/>
      <c r="AO18" s="64"/>
      <c r="AP18" s="76"/>
      <c r="AQ18" s="76"/>
      <c r="AR18" s="76"/>
      <c r="AS18" s="76"/>
      <c r="AT18" s="76"/>
      <c r="AU18" s="76"/>
      <c r="AV18" s="76"/>
      <c r="AW18" s="76"/>
      <c r="AX18" s="76"/>
      <c r="AY18" s="76"/>
      <c r="AZ18" s="76"/>
      <c r="BA18" s="76"/>
      <c r="BB18" s="76"/>
      <c r="BC18" s="76"/>
      <c r="BD18" s="76"/>
      <c r="BE18" s="76"/>
    </row>
    <row r="19" ht="21.0" customHeight="1">
      <c r="A19" s="81">
        <v>13.0</v>
      </c>
      <c r="B19" s="115">
        <v>2.452104020039E12</v>
      </c>
      <c r="C19" s="95" t="s">
        <v>260</v>
      </c>
      <c r="D19" s="96" t="s">
        <v>261</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row>
    <row r="20" ht="21.0" customHeight="1">
      <c r="A20" s="81">
        <v>14.0</v>
      </c>
      <c r="B20" s="115">
        <v>2.452104020052E12</v>
      </c>
      <c r="C20" s="95" t="s">
        <v>262</v>
      </c>
      <c r="D20" s="96" t="s">
        <v>263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row>
    <row r="21" ht="21.0" customHeight="1">
      <c r="A21" s="81">
        <v>15.0</v>
      </c>
      <c r="B21" s="115">
        <v>2.452104020003E12</v>
      </c>
      <c r="C21" s="95" t="s">
        <v>264</v>
      </c>
      <c r="D21" s="96" t="s">
        <v>63</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row>
    <row r="22" ht="21.0" customHeight="1">
      <c r="A22" s="81">
        <v>16.0</v>
      </c>
      <c r="B22" s="115">
        <v>2.452104020023E12</v>
      </c>
      <c r="C22" s="95" t="s">
        <v>265</v>
      </c>
      <c r="D22" s="96" t="s">
        <v>63</v>
      </c>
      <c r="E22" s="128"/>
      <c r="F22" s="128"/>
      <c r="G22" s="128"/>
      <c r="H22" s="128"/>
      <c r="I22" s="128"/>
      <c r="J22" s="128"/>
      <c r="K22" s="128"/>
      <c r="L22" s="128"/>
      <c r="M22" s="128"/>
      <c r="N22" s="128"/>
      <c r="O22" s="129"/>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row>
    <row r="23" ht="21.0" customHeight="1">
      <c r="A23" s="81">
        <v>17.0</v>
      </c>
      <c r="B23" s="115">
        <v>2.452104020053E12</v>
      </c>
      <c r="C23" s="95" t="s">
        <v>266</v>
      </c>
      <c r="D23" s="96" t="s">
        <v>267</v>
      </c>
      <c r="E23" s="128"/>
      <c r="F23" s="128"/>
      <c r="G23" s="128"/>
      <c r="H23" s="128"/>
      <c r="I23" s="128"/>
      <c r="J23" s="128"/>
      <c r="K23" s="128"/>
      <c r="L23" s="128"/>
      <c r="M23" s="128"/>
      <c r="N23" s="128"/>
      <c r="O23" s="129" t="s">
        <v>44</v>
      </c>
      <c r="P23" s="128"/>
      <c r="Q23" s="128"/>
      <c r="R23" s="128"/>
      <c r="S23" s="128"/>
      <c r="T23" s="128"/>
      <c r="U23" s="128"/>
      <c r="V23" s="128"/>
      <c r="W23" s="128"/>
      <c r="X23" s="128"/>
      <c r="Y23" s="128"/>
      <c r="Z23" s="128"/>
      <c r="AA23" s="128"/>
      <c r="AB23" s="128"/>
      <c r="AC23" s="128"/>
      <c r="AD23" s="128"/>
      <c r="AE23" s="128"/>
      <c r="AF23" s="128"/>
      <c r="AG23" s="128"/>
      <c r="AH23" s="128"/>
      <c r="AI23" s="128"/>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row>
    <row r="24" ht="21.0" customHeight="1">
      <c r="A24" s="81">
        <v>18.0</v>
      </c>
      <c r="B24" s="115">
        <v>2.45210402001E12</v>
      </c>
      <c r="C24" s="95" t="s">
        <v>268</v>
      </c>
      <c r="D24" s="96" t="s">
        <v>269</v>
      </c>
      <c r="E24" s="128"/>
      <c r="F24" s="128"/>
      <c r="G24" s="128"/>
      <c r="H24" s="128"/>
      <c r="I24" s="129" t="s">
        <v>44</v>
      </c>
      <c r="J24" s="128"/>
      <c r="K24" s="128"/>
      <c r="L24" s="128"/>
      <c r="M24" s="128"/>
      <c r="N24" s="128"/>
      <c r="O24" s="128"/>
      <c r="P24" s="128"/>
      <c r="Q24" s="129" t="s">
        <v>44</v>
      </c>
      <c r="R24" s="128"/>
      <c r="S24" s="128"/>
      <c r="T24" s="128"/>
      <c r="U24" s="128"/>
      <c r="V24" s="129" t="s">
        <v>46</v>
      </c>
      <c r="W24" s="128"/>
      <c r="X24" s="128"/>
      <c r="Y24" s="129" t="s">
        <v>44</v>
      </c>
      <c r="Z24" s="128"/>
      <c r="AA24" s="128"/>
      <c r="AB24" s="128"/>
      <c r="AC24" s="128"/>
      <c r="AD24" s="128"/>
      <c r="AE24" s="128"/>
      <c r="AF24" s="128"/>
      <c r="AG24" s="128"/>
      <c r="AH24" s="128"/>
      <c r="AI24" s="128"/>
      <c r="AJ24" s="88">
        <f t="shared" si="3"/>
        <v>3</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row>
    <row r="25" ht="21.0" customHeight="1">
      <c r="A25" s="81">
        <v>19.0</v>
      </c>
      <c r="B25" s="115">
        <v>2.452104020049E12</v>
      </c>
      <c r="C25" s="95" t="s">
        <v>270</v>
      </c>
      <c r="D25" s="96" t="s">
        <v>271</v>
      </c>
      <c r="E25" s="128"/>
      <c r="F25" s="128"/>
      <c r="G25" s="128"/>
      <c r="H25" s="128"/>
      <c r="I25" s="128"/>
      <c r="J25" s="128"/>
      <c r="K25" s="128"/>
      <c r="L25" s="128"/>
      <c r="M25" s="129"/>
      <c r="N25" s="128"/>
      <c r="O25" s="128"/>
      <c r="P25" s="129" t="s">
        <v>45</v>
      </c>
      <c r="Q25" s="128"/>
      <c r="R25" s="128"/>
      <c r="S25" s="129" t="s">
        <v>45</v>
      </c>
      <c r="T25" s="128"/>
      <c r="U25" s="128"/>
      <c r="V25" s="128"/>
      <c r="W25" s="128"/>
      <c r="X25" s="128"/>
      <c r="Y25" s="128"/>
      <c r="Z25" s="128"/>
      <c r="AA25" s="128"/>
      <c r="AB25" s="128"/>
      <c r="AC25" s="128"/>
      <c r="AD25" s="128"/>
      <c r="AE25" s="128"/>
      <c r="AF25" s="128"/>
      <c r="AG25" s="128"/>
      <c r="AH25" s="128"/>
      <c r="AI25" s="128"/>
      <c r="AJ25" s="88">
        <f t="shared" si="3"/>
        <v>0</v>
      </c>
      <c r="AK25" s="9">
        <f t="shared" si="4"/>
        <v>2</v>
      </c>
      <c r="AL25" s="9">
        <f t="shared" si="5"/>
        <v>0</v>
      </c>
      <c r="AM25" s="93"/>
      <c r="AN25" s="93"/>
      <c r="AO25" s="64"/>
      <c r="AP25" s="76"/>
      <c r="AQ25" s="76"/>
      <c r="AR25" s="76"/>
      <c r="AS25" s="76"/>
      <c r="AT25" s="76"/>
      <c r="AU25" s="76"/>
      <c r="AV25" s="76"/>
      <c r="AW25" s="76"/>
      <c r="AX25" s="76"/>
      <c r="AY25" s="76"/>
      <c r="AZ25" s="76"/>
      <c r="BA25" s="76"/>
      <c r="BB25" s="76"/>
      <c r="BC25" s="76"/>
      <c r="BD25" s="76"/>
      <c r="BE25" s="76"/>
    </row>
    <row r="26" ht="21.0" customHeight="1">
      <c r="A26" s="81">
        <v>20.0</v>
      </c>
      <c r="B26" s="115">
        <v>2.452104020001E12</v>
      </c>
      <c r="C26" s="95" t="s">
        <v>272</v>
      </c>
      <c r="D26" s="96" t="s">
        <v>273</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row>
    <row r="27" ht="21.0" customHeight="1">
      <c r="A27" s="81">
        <v>21.0</v>
      </c>
      <c r="B27" s="115">
        <v>2.452104020056E12</v>
      </c>
      <c r="C27" s="83" t="s">
        <v>274</v>
      </c>
      <c r="D27" s="101" t="s">
        <v>65</v>
      </c>
      <c r="E27" s="128"/>
      <c r="F27" s="128"/>
      <c r="G27" s="128"/>
      <c r="H27" s="128"/>
      <c r="I27" s="128"/>
      <c r="J27" s="128"/>
      <c r="K27" s="128"/>
      <c r="L27" s="128"/>
      <c r="M27" s="128"/>
      <c r="N27" s="128"/>
      <c r="O27" s="128"/>
      <c r="P27" s="128"/>
      <c r="Q27" s="128"/>
      <c r="R27" s="129"/>
      <c r="S27" s="128"/>
      <c r="T27" s="129"/>
      <c r="U27" s="128"/>
      <c r="V27" s="128"/>
      <c r="W27" s="128"/>
      <c r="X27" s="128"/>
      <c r="Y27" s="128"/>
      <c r="Z27" s="128"/>
      <c r="AA27" s="128"/>
      <c r="AB27" s="128"/>
      <c r="AC27" s="128"/>
      <c r="AD27" s="128"/>
      <c r="AE27" s="128"/>
      <c r="AF27" s="128"/>
      <c r="AG27" s="129"/>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row>
    <row r="28" ht="21.0" customHeight="1">
      <c r="A28" s="81">
        <v>22.0</v>
      </c>
      <c r="B28" s="115">
        <v>2.452104020015E12</v>
      </c>
      <c r="C28" s="150" t="s">
        <v>275</v>
      </c>
      <c r="D28" s="132" t="s">
        <v>171</v>
      </c>
      <c r="E28" s="128"/>
      <c r="F28" s="128"/>
      <c r="G28" s="128"/>
      <c r="H28" s="128"/>
      <c r="I28" s="128"/>
      <c r="J28" s="128"/>
      <c r="K28" s="128"/>
      <c r="L28" s="128"/>
      <c r="M28" s="128"/>
      <c r="N28" s="128"/>
      <c r="O28" s="128"/>
      <c r="P28" s="129" t="s">
        <v>45</v>
      </c>
      <c r="Q28" s="128"/>
      <c r="R28" s="129" t="s">
        <v>45</v>
      </c>
      <c r="S28" s="129" t="s">
        <v>45</v>
      </c>
      <c r="T28" s="128"/>
      <c r="U28" s="128"/>
      <c r="V28" s="128"/>
      <c r="W28" s="128"/>
      <c r="X28" s="128"/>
      <c r="Y28" s="128"/>
      <c r="Z28" s="128"/>
      <c r="AA28" s="128"/>
      <c r="AB28" s="128"/>
      <c r="AC28" s="137"/>
      <c r="AD28" s="128"/>
      <c r="AE28" s="128"/>
      <c r="AF28" s="128"/>
      <c r="AG28" s="128"/>
      <c r="AH28" s="128"/>
      <c r="AI28" s="128"/>
      <c r="AJ28" s="88">
        <f t="shared" si="3"/>
        <v>0</v>
      </c>
      <c r="AK28" s="9">
        <f t="shared" si="4"/>
        <v>3</v>
      </c>
      <c r="AL28" s="9">
        <f t="shared" si="5"/>
        <v>0</v>
      </c>
      <c r="AM28" s="93"/>
      <c r="AN28" s="93"/>
      <c r="AO28" s="64"/>
      <c r="AP28" s="76"/>
      <c r="AQ28" s="76"/>
      <c r="AR28" s="76"/>
      <c r="AS28" s="76"/>
      <c r="AT28" s="76"/>
      <c r="AU28" s="76"/>
      <c r="AV28" s="76"/>
      <c r="AW28" s="76"/>
      <c r="AX28" s="76"/>
      <c r="AY28" s="76"/>
      <c r="AZ28" s="76"/>
      <c r="BA28" s="76"/>
      <c r="BB28" s="76"/>
      <c r="BC28" s="76"/>
      <c r="BD28" s="76"/>
      <c r="BE28" s="76"/>
    </row>
    <row r="29" ht="21.0" customHeight="1">
      <c r="A29" s="81">
        <v>23.0</v>
      </c>
      <c r="B29" s="115">
        <v>2.452104020011E12</v>
      </c>
      <c r="C29" s="90" t="s">
        <v>185</v>
      </c>
      <c r="D29" s="91" t="s">
        <v>67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row>
    <row r="30" ht="21.0" customHeight="1">
      <c r="A30" s="81">
        <v>24.0</v>
      </c>
      <c r="B30" s="115">
        <v>2.452104020021E12</v>
      </c>
      <c r="C30" s="95" t="s">
        <v>276</v>
      </c>
      <c r="D30" s="96" t="s">
        <v>67</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row>
    <row r="31" ht="21.0" customHeight="1">
      <c r="A31" s="81">
        <v>25.0</v>
      </c>
      <c r="B31" s="115">
        <v>2.452104020051E12</v>
      </c>
      <c r="C31" s="95" t="s">
        <v>277</v>
      </c>
      <c r="D31" s="96" t="s">
        <v>67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row>
    <row r="32" ht="21.0" customHeight="1">
      <c r="A32" s="81">
        <v>26.0</v>
      </c>
      <c r="B32" s="115">
        <v>2.45210402002E12</v>
      </c>
      <c r="C32" s="100" t="s">
        <v>278</v>
      </c>
      <c r="D32" s="101" t="s">
        <v>69</v>
      </c>
      <c r="E32" s="128"/>
      <c r="F32" s="128"/>
      <c r="G32" s="128"/>
      <c r="H32" s="128"/>
      <c r="I32" s="128"/>
      <c r="J32" s="128"/>
      <c r="K32" s="128"/>
      <c r="L32" s="128"/>
      <c r="M32" s="128"/>
      <c r="N32" s="128"/>
      <c r="O32" s="128"/>
      <c r="P32" s="128"/>
      <c r="Q32" s="129" t="s">
        <v>45</v>
      </c>
      <c r="R32" s="128"/>
      <c r="S32" s="129" t="s">
        <v>45</v>
      </c>
      <c r="T32" s="128"/>
      <c r="U32" s="128"/>
      <c r="V32" s="128"/>
      <c r="W32" s="128"/>
      <c r="X32" s="128"/>
      <c r="Y32" s="128"/>
      <c r="Z32" s="128"/>
      <c r="AA32" s="128"/>
      <c r="AB32" s="128"/>
      <c r="AC32" s="128"/>
      <c r="AD32" s="128"/>
      <c r="AE32" s="128"/>
      <c r="AF32" s="128"/>
      <c r="AG32" s="128"/>
      <c r="AH32" s="128"/>
      <c r="AI32" s="128"/>
      <c r="AJ32" s="88">
        <f t="shared" si="3"/>
        <v>0</v>
      </c>
      <c r="AK32" s="9">
        <f t="shared" si="4"/>
        <v>2</v>
      </c>
      <c r="AL32" s="9">
        <f t="shared" si="5"/>
        <v>0</v>
      </c>
      <c r="AM32" s="93"/>
      <c r="AN32" s="93"/>
      <c r="AO32" s="64"/>
      <c r="AP32" s="76"/>
      <c r="AQ32" s="76"/>
      <c r="AR32" s="76"/>
      <c r="AS32" s="76"/>
      <c r="AT32" s="76"/>
      <c r="AU32" s="76"/>
      <c r="AV32" s="76"/>
      <c r="AW32" s="76"/>
      <c r="AX32" s="76"/>
      <c r="AY32" s="76"/>
      <c r="AZ32" s="76"/>
      <c r="BA32" s="76"/>
      <c r="BB32" s="76"/>
      <c r="BC32" s="76"/>
      <c r="BD32" s="76"/>
      <c r="BE32" s="76"/>
    </row>
    <row r="33" ht="21.0" customHeight="1">
      <c r="A33" s="81">
        <v>27.0</v>
      </c>
      <c r="B33" s="115">
        <v>2.452104020034E12</v>
      </c>
      <c r="C33" s="150" t="s">
        <v>279</v>
      </c>
      <c r="D33" s="132" t="s">
        <v>218</v>
      </c>
      <c r="E33" s="128"/>
      <c r="F33" s="128"/>
      <c r="G33" s="128"/>
      <c r="H33" s="128"/>
      <c r="I33" s="128"/>
      <c r="J33" s="128"/>
      <c r="K33" s="128"/>
      <c r="L33" s="128"/>
      <c r="M33" s="128"/>
      <c r="N33" s="128"/>
      <c r="O33" s="129"/>
      <c r="P33" s="129" t="s">
        <v>45</v>
      </c>
      <c r="Q33" s="128"/>
      <c r="R33" s="128"/>
      <c r="S33" s="129" t="s">
        <v>45</v>
      </c>
      <c r="T33" s="128"/>
      <c r="U33" s="128"/>
      <c r="V33" s="128"/>
      <c r="W33" s="128"/>
      <c r="X33" s="128"/>
      <c r="Y33" s="128"/>
      <c r="Z33" s="128"/>
      <c r="AA33" s="129"/>
      <c r="AB33" s="128"/>
      <c r="AC33" s="128"/>
      <c r="AD33" s="128"/>
      <c r="AE33" s="128"/>
      <c r="AF33" s="128"/>
      <c r="AG33" s="128"/>
      <c r="AH33" s="128"/>
      <c r="AI33" s="128"/>
      <c r="AJ33" s="88">
        <f t="shared" si="3"/>
        <v>0</v>
      </c>
      <c r="AK33" s="9">
        <f t="shared" si="4"/>
        <v>2</v>
      </c>
      <c r="AL33" s="9">
        <f t="shared" si="5"/>
        <v>0</v>
      </c>
      <c r="AM33" s="93"/>
      <c r="AN33" s="93"/>
      <c r="AO33" s="64"/>
      <c r="AP33" s="76"/>
      <c r="AQ33" s="76"/>
      <c r="AR33" s="76"/>
      <c r="AS33" s="76"/>
      <c r="AT33" s="76"/>
      <c r="AU33" s="76"/>
      <c r="AV33" s="76"/>
      <c r="AW33" s="76"/>
      <c r="AX33" s="76"/>
      <c r="AY33" s="76"/>
      <c r="AZ33" s="76"/>
      <c r="BA33" s="76"/>
      <c r="BB33" s="76"/>
      <c r="BC33" s="76"/>
      <c r="BD33" s="76"/>
      <c r="BE33" s="76"/>
    </row>
    <row r="34" ht="21.0" customHeight="1">
      <c r="A34" s="81">
        <v>28.0</v>
      </c>
      <c r="B34" s="115">
        <v>2.452104020025E12</v>
      </c>
      <c r="C34" s="90" t="s">
        <v>280</v>
      </c>
      <c r="D34" s="91" t="s">
        <v>281</v>
      </c>
      <c r="E34" s="128"/>
      <c r="F34" s="128"/>
      <c r="G34" s="128"/>
      <c r="H34" s="128"/>
      <c r="I34" s="128"/>
      <c r="J34" s="128"/>
      <c r="K34" s="128"/>
      <c r="L34" s="128"/>
      <c r="M34" s="128"/>
      <c r="N34" s="128"/>
      <c r="O34" s="129"/>
      <c r="P34" s="128"/>
      <c r="Q34" s="128"/>
      <c r="R34" s="128"/>
      <c r="S34" s="128"/>
      <c r="T34" s="128"/>
      <c r="U34" s="128"/>
      <c r="V34" s="128"/>
      <c r="W34" s="128"/>
      <c r="X34" s="128"/>
      <c r="Y34" s="128"/>
      <c r="Z34" s="128"/>
      <c r="AA34" s="129"/>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115">
        <v>2.452104020029E12</v>
      </c>
      <c r="C35" s="95" t="s">
        <v>282</v>
      </c>
      <c r="D35" s="96" t="s">
        <v>283</v>
      </c>
      <c r="E35" s="85"/>
      <c r="F35" s="85"/>
      <c r="G35" s="85"/>
      <c r="H35" s="85"/>
      <c r="I35" s="85"/>
      <c r="J35" s="85"/>
      <c r="K35" s="85"/>
      <c r="L35" s="86" t="s">
        <v>44</v>
      </c>
      <c r="M35" s="85"/>
      <c r="N35" s="85"/>
      <c r="O35" s="85"/>
      <c r="P35" s="85"/>
      <c r="Q35" s="85"/>
      <c r="R35" s="85"/>
      <c r="S35" s="85"/>
      <c r="T35" s="85"/>
      <c r="U35" s="85"/>
      <c r="V35" s="85"/>
      <c r="W35" s="85"/>
      <c r="X35" s="85"/>
      <c r="Y35" s="85"/>
      <c r="Z35" s="85"/>
      <c r="AA35" s="85"/>
      <c r="AB35" s="85"/>
      <c r="AC35" s="85"/>
      <c r="AD35" s="85"/>
      <c r="AE35" s="86"/>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115">
        <v>2.454802150009E12</v>
      </c>
      <c r="C36" s="95" t="s">
        <v>284</v>
      </c>
      <c r="D36" s="96" t="s">
        <v>123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115">
        <v>2.452104020055E12</v>
      </c>
      <c r="C37" s="95" t="s">
        <v>239</v>
      </c>
      <c r="D37" s="96" t="s">
        <v>285</v>
      </c>
      <c r="E37" s="85"/>
      <c r="F37" s="85"/>
      <c r="G37" s="86"/>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115">
        <v>2.452104020002E12</v>
      </c>
      <c r="C38" s="95" t="s">
        <v>286</v>
      </c>
      <c r="D38" s="96" t="s">
        <v>287</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115">
        <v>2.452104020017E12</v>
      </c>
      <c r="C39" s="95" t="s">
        <v>288</v>
      </c>
      <c r="D39" s="96" t="s">
        <v>128</v>
      </c>
      <c r="E39" s="85"/>
      <c r="F39" s="85"/>
      <c r="G39" s="85"/>
      <c r="H39" s="85"/>
      <c r="I39" s="85"/>
      <c r="J39" s="85"/>
      <c r="K39" s="85"/>
      <c r="L39" s="85"/>
      <c r="M39" s="85"/>
      <c r="N39" s="86"/>
      <c r="O39" s="85"/>
      <c r="P39" s="85"/>
      <c r="Q39" s="85"/>
      <c r="R39" s="85"/>
      <c r="S39" s="85"/>
      <c r="T39" s="85"/>
      <c r="U39" s="85"/>
      <c r="V39" s="85"/>
      <c r="W39" s="85"/>
      <c r="X39" s="85"/>
      <c r="Y39" s="86" t="s">
        <v>45</v>
      </c>
      <c r="Z39" s="85"/>
      <c r="AA39" s="85"/>
      <c r="AB39" s="85"/>
      <c r="AC39" s="85"/>
      <c r="AD39" s="85"/>
      <c r="AE39" s="85"/>
      <c r="AF39" s="85"/>
      <c r="AG39" s="85"/>
      <c r="AH39" s="86"/>
      <c r="AI39" s="85"/>
      <c r="AJ39" s="88">
        <f t="shared" si="3"/>
        <v>0</v>
      </c>
      <c r="AK39" s="9">
        <f t="shared" si="4"/>
        <v>1</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115">
        <v>2.45210402003E12</v>
      </c>
      <c r="C40" s="95" t="s">
        <v>289</v>
      </c>
      <c r="D40" s="96" t="s">
        <v>290</v>
      </c>
      <c r="E40" s="85"/>
      <c r="F40" s="85"/>
      <c r="G40" s="85"/>
      <c r="H40" s="85"/>
      <c r="I40" s="85"/>
      <c r="J40" s="85"/>
      <c r="K40" s="85"/>
      <c r="L40" s="85"/>
      <c r="M40" s="85"/>
      <c r="N40" s="85"/>
      <c r="O40" s="86" t="s">
        <v>45</v>
      </c>
      <c r="P40" s="86" t="s">
        <v>45</v>
      </c>
      <c r="Q40" s="85"/>
      <c r="R40" s="86" t="s">
        <v>45</v>
      </c>
      <c r="S40" s="85"/>
      <c r="T40" s="85"/>
      <c r="U40" s="85"/>
      <c r="V40" s="85"/>
      <c r="W40" s="85"/>
      <c r="X40" s="85"/>
      <c r="Y40" s="85"/>
      <c r="Z40" s="85"/>
      <c r="AA40" s="85"/>
      <c r="AB40" s="85"/>
      <c r="AC40" s="85"/>
      <c r="AD40" s="85"/>
      <c r="AE40" s="85"/>
      <c r="AF40" s="85"/>
      <c r="AG40" s="85"/>
      <c r="AH40" s="85"/>
      <c r="AI40" s="85"/>
      <c r="AJ40" s="88">
        <f t="shared" si="3"/>
        <v>0</v>
      </c>
      <c r="AK40" s="9">
        <f t="shared" si="4"/>
        <v>3</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115">
        <v>2.452104020013E12</v>
      </c>
      <c r="C41" s="95" t="s">
        <v>291</v>
      </c>
      <c r="D41" s="96" t="s">
        <v>78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115">
        <v>2.452104020054E12</v>
      </c>
      <c r="C42" s="95" t="s">
        <v>292</v>
      </c>
      <c r="D42" s="96" t="s">
        <v>78</v>
      </c>
      <c r="E42" s="85"/>
      <c r="F42" s="85"/>
      <c r="G42" s="85"/>
      <c r="H42" s="85"/>
      <c r="I42" s="85"/>
      <c r="J42" s="85"/>
      <c r="K42" s="85"/>
      <c r="L42" s="85"/>
      <c r="M42" s="85"/>
      <c r="N42" s="85"/>
      <c r="O42" s="85"/>
      <c r="P42" s="85"/>
      <c r="Q42" s="85"/>
      <c r="R42" s="85"/>
      <c r="S42" s="85"/>
      <c r="T42" s="85"/>
      <c r="U42" s="85"/>
      <c r="V42" s="86" t="s">
        <v>45</v>
      </c>
      <c r="W42" s="85"/>
      <c r="X42" s="85"/>
      <c r="Y42" s="85"/>
      <c r="Z42" s="85"/>
      <c r="AA42" s="85"/>
      <c r="AB42" s="85"/>
      <c r="AC42" s="85"/>
      <c r="AD42" s="85"/>
      <c r="AE42" s="85"/>
      <c r="AF42" s="86"/>
      <c r="AG42" s="85"/>
      <c r="AH42" s="85"/>
      <c r="AI42" s="85"/>
      <c r="AJ42" s="88">
        <f t="shared" si="3"/>
        <v>0</v>
      </c>
      <c r="AK42" s="9">
        <f t="shared" si="4"/>
        <v>1</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row>
    <row r="43" ht="21.0" customHeight="1">
      <c r="A43" s="81">
        <v>37.0</v>
      </c>
      <c r="B43" s="115">
        <v>2.452104020043E12</v>
      </c>
      <c r="C43" s="95" t="s">
        <v>293</v>
      </c>
      <c r="D43" s="96" t="s">
        <v>181</v>
      </c>
      <c r="E43" s="85"/>
      <c r="F43" s="85"/>
      <c r="G43" s="85"/>
      <c r="H43" s="85"/>
      <c r="I43" s="85"/>
      <c r="J43" s="85"/>
      <c r="K43" s="85"/>
      <c r="L43" s="85"/>
      <c r="M43" s="85"/>
      <c r="N43" s="85"/>
      <c r="O43" s="85"/>
      <c r="P43" s="85"/>
      <c r="Q43" s="85"/>
      <c r="R43" s="86" t="s">
        <v>45</v>
      </c>
      <c r="S43" s="85"/>
      <c r="T43" s="85"/>
      <c r="U43" s="85"/>
      <c r="V43" s="85"/>
      <c r="W43" s="85"/>
      <c r="X43" s="85"/>
      <c r="Y43" s="85"/>
      <c r="Z43" s="86"/>
      <c r="AA43" s="85"/>
      <c r="AB43" s="85"/>
      <c r="AC43" s="85"/>
      <c r="AD43" s="85"/>
      <c r="AE43" s="85"/>
      <c r="AF43" s="86"/>
      <c r="AG43" s="85"/>
      <c r="AH43" s="85"/>
      <c r="AI43" s="85"/>
      <c r="AJ43" s="88">
        <f t="shared" si="3"/>
        <v>0</v>
      </c>
      <c r="AK43" s="9">
        <f t="shared" si="4"/>
        <v>1</v>
      </c>
      <c r="AL43" s="9">
        <f t="shared" si="5"/>
        <v>0</v>
      </c>
      <c r="AM43" s="136"/>
      <c r="AO43" s="64"/>
      <c r="AP43" s="76"/>
      <c r="AQ43" s="76"/>
      <c r="AR43" s="76"/>
      <c r="AS43" s="76"/>
      <c r="AT43" s="76"/>
      <c r="AU43" s="76"/>
      <c r="AV43" s="76"/>
      <c r="AW43" s="76"/>
      <c r="AX43" s="76"/>
      <c r="AY43" s="76"/>
      <c r="AZ43" s="76"/>
      <c r="BA43" s="76"/>
      <c r="BB43" s="76"/>
      <c r="BC43" s="76"/>
      <c r="BD43" s="76"/>
      <c r="BE43" s="76"/>
    </row>
    <row r="44" ht="21.0" customHeight="1">
      <c r="A44" s="81">
        <v>38.0</v>
      </c>
      <c r="B44" s="115">
        <v>2.452104020048E12</v>
      </c>
      <c r="C44" s="95" t="s">
        <v>294</v>
      </c>
      <c r="D44" s="96" t="s">
        <v>181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115">
        <v>2.452104020016E12</v>
      </c>
      <c r="C45" s="98" t="s">
        <v>295</v>
      </c>
      <c r="D45" s="96" t="s">
        <v>82</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115">
        <v>2.452104020027E12</v>
      </c>
      <c r="C46" s="95" t="s">
        <v>296</v>
      </c>
      <c r="D46" s="96" t="s">
        <v>84</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5"/>
      <c r="AD46" s="85"/>
      <c r="AE46" s="85"/>
      <c r="AF46" s="86"/>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115">
        <v>2.452104020028E12</v>
      </c>
      <c r="C47" s="95" t="s">
        <v>297</v>
      </c>
      <c r="D47" s="96" t="s">
        <v>84</v>
      </c>
      <c r="E47" s="86" t="s">
        <v>44</v>
      </c>
      <c r="F47" s="85"/>
      <c r="G47" s="85"/>
      <c r="H47" s="85"/>
      <c r="I47" s="85"/>
      <c r="J47" s="85"/>
      <c r="K47" s="85"/>
      <c r="L47" s="86" t="s">
        <v>44</v>
      </c>
      <c r="M47" s="85"/>
      <c r="N47" s="85"/>
      <c r="O47" s="85"/>
      <c r="P47" s="85"/>
      <c r="Q47" s="86" t="s">
        <v>45</v>
      </c>
      <c r="R47" s="85"/>
      <c r="S47" s="86" t="s">
        <v>45</v>
      </c>
      <c r="T47" s="85"/>
      <c r="U47" s="85"/>
      <c r="V47" s="85"/>
      <c r="W47" s="85"/>
      <c r="X47" s="85"/>
      <c r="Y47" s="85"/>
      <c r="Z47" s="85"/>
      <c r="AA47" s="85"/>
      <c r="AB47" s="85"/>
      <c r="AC47" s="85"/>
      <c r="AD47" s="85"/>
      <c r="AE47" s="85"/>
      <c r="AF47" s="85"/>
      <c r="AG47" s="85"/>
      <c r="AH47" s="85"/>
      <c r="AI47" s="85"/>
      <c r="AJ47" s="88">
        <f t="shared" si="3"/>
        <v>2</v>
      </c>
      <c r="AK47" s="9">
        <f t="shared" si="4"/>
        <v>2</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115">
        <v>2.452104020047E12</v>
      </c>
      <c r="C48" s="95" t="s">
        <v>298</v>
      </c>
      <c r="D48" s="96" t="s">
        <v>299</v>
      </c>
      <c r="E48" s="85"/>
      <c r="F48" s="85"/>
      <c r="G48" s="85"/>
      <c r="H48" s="85"/>
      <c r="I48" s="85"/>
      <c r="J48" s="85"/>
      <c r="K48" s="85"/>
      <c r="L48" s="85"/>
      <c r="M48" s="85"/>
      <c r="N48" s="85"/>
      <c r="O48" s="86"/>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115">
        <v>2.454802090002E12</v>
      </c>
      <c r="C49" s="95" t="s">
        <v>300</v>
      </c>
      <c r="D49" s="96" t="s">
        <v>136</v>
      </c>
      <c r="E49" s="85"/>
      <c r="F49" s="85"/>
      <c r="G49" s="85"/>
      <c r="H49" s="85"/>
      <c r="I49" s="85"/>
      <c r="J49" s="85"/>
      <c r="K49" s="85"/>
      <c r="L49" s="85"/>
      <c r="M49" s="86"/>
      <c r="N49" s="85"/>
      <c r="O49" s="85"/>
      <c r="P49" s="85"/>
      <c r="Q49" s="85"/>
      <c r="R49" s="85"/>
      <c r="S49" s="85"/>
      <c r="T49" s="85"/>
      <c r="U49" s="86"/>
      <c r="V49" s="85"/>
      <c r="W49" s="85"/>
      <c r="X49" s="85"/>
      <c r="Y49" s="85"/>
      <c r="Z49" s="85"/>
      <c r="AA49" s="85"/>
      <c r="AB49" s="86"/>
      <c r="AC49" s="86"/>
      <c r="AD49" s="85"/>
      <c r="AE49" s="85"/>
      <c r="AF49" s="86"/>
      <c r="AG49" s="85"/>
      <c r="AH49" s="85"/>
      <c r="AI49" s="86"/>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115">
        <v>2.452104020032E12</v>
      </c>
      <c r="C50" s="95" t="s">
        <v>301</v>
      </c>
      <c r="D50" s="96" t="s">
        <v>186</v>
      </c>
      <c r="E50" s="85"/>
      <c r="F50" s="85"/>
      <c r="G50" s="85"/>
      <c r="H50" s="85"/>
      <c r="I50" s="85"/>
      <c r="J50" s="85"/>
      <c r="K50" s="86"/>
      <c r="L50" s="85"/>
      <c r="M50" s="85"/>
      <c r="N50" s="85"/>
      <c r="O50" s="85"/>
      <c r="P50" s="85"/>
      <c r="Q50" s="85"/>
      <c r="R50" s="85"/>
      <c r="S50" s="85"/>
      <c r="T50" s="85"/>
      <c r="U50" s="85"/>
      <c r="V50" s="85"/>
      <c r="W50" s="85"/>
      <c r="X50" s="85"/>
      <c r="Y50" s="86" t="s">
        <v>44</v>
      </c>
      <c r="Z50" s="85"/>
      <c r="AA50" s="85"/>
      <c r="AB50" s="85"/>
      <c r="AC50" s="85"/>
      <c r="AD50" s="85"/>
      <c r="AE50" s="85"/>
      <c r="AF50" s="85"/>
      <c r="AG50" s="85"/>
      <c r="AH50" s="85"/>
      <c r="AI50" s="85"/>
      <c r="AJ50" s="88">
        <f t="shared" si="3"/>
        <v>1</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115">
        <v>2.452104020022E12</v>
      </c>
      <c r="C51" s="95" t="s">
        <v>279</v>
      </c>
      <c r="D51" s="96" t="s">
        <v>232</v>
      </c>
      <c r="E51" s="85"/>
      <c r="F51" s="85"/>
      <c r="G51" s="85"/>
      <c r="H51" s="85"/>
      <c r="I51" s="86" t="s">
        <v>46</v>
      </c>
      <c r="J51" s="85"/>
      <c r="K51" s="86" t="s">
        <v>139</v>
      </c>
      <c r="L51" s="85"/>
      <c r="M51" s="85"/>
      <c r="N51" s="85"/>
      <c r="O51" s="85"/>
      <c r="P51" s="86" t="s">
        <v>46</v>
      </c>
      <c r="Q51" s="86" t="s">
        <v>46</v>
      </c>
      <c r="R51" s="85"/>
      <c r="S51" s="85"/>
      <c r="T51" s="85"/>
      <c r="U51" s="85"/>
      <c r="V51" s="86" t="s">
        <v>46</v>
      </c>
      <c r="W51" s="86" t="s">
        <v>46</v>
      </c>
      <c r="X51" s="85"/>
      <c r="Y51" s="85"/>
      <c r="Z51" s="85"/>
      <c r="AA51" s="85"/>
      <c r="AB51" s="85"/>
      <c r="AC51" s="85"/>
      <c r="AD51" s="85"/>
      <c r="AE51" s="85"/>
      <c r="AF51" s="85"/>
      <c r="AG51" s="85"/>
      <c r="AH51" s="85"/>
      <c r="AI51" s="85"/>
      <c r="AJ51" s="88">
        <f t="shared" si="3"/>
        <v>0</v>
      </c>
      <c r="AK51" s="9">
        <f t="shared" si="4"/>
        <v>1</v>
      </c>
      <c r="AL51" s="9">
        <f t="shared" si="5"/>
        <v>5</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115">
        <v>2.452104020004E12</v>
      </c>
      <c r="C52" s="95" t="s">
        <v>302</v>
      </c>
      <c r="D52" s="96" t="s">
        <v>87</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115">
        <v>2.452104020035E12</v>
      </c>
      <c r="C53" s="95" t="s">
        <v>208</v>
      </c>
      <c r="D53" s="96" t="s">
        <v>303</v>
      </c>
      <c r="E53" s="85"/>
      <c r="F53" s="85"/>
      <c r="G53" s="85"/>
      <c r="H53" s="85"/>
      <c r="I53" s="85"/>
      <c r="J53" s="85"/>
      <c r="K53" s="86"/>
      <c r="L53" s="85"/>
      <c r="M53" s="85"/>
      <c r="N53" s="85"/>
      <c r="O53" s="85"/>
      <c r="P53" s="85"/>
      <c r="Q53" s="85"/>
      <c r="R53" s="85"/>
      <c r="S53" s="85"/>
      <c r="T53" s="85"/>
      <c r="U53" s="85"/>
      <c r="V53" s="86"/>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115">
        <v>2.452104020006E12</v>
      </c>
      <c r="C54" s="95" t="s">
        <v>304</v>
      </c>
      <c r="D54" s="96" t="s">
        <v>305</v>
      </c>
      <c r="E54" s="85"/>
      <c r="F54" s="85"/>
      <c r="G54" s="85"/>
      <c r="H54" s="85"/>
      <c r="I54" s="85"/>
      <c r="J54" s="85"/>
      <c r="K54" s="85"/>
      <c r="L54" s="85"/>
      <c r="M54" s="85"/>
      <c r="N54" s="85"/>
      <c r="O54" s="86" t="s">
        <v>44</v>
      </c>
      <c r="P54" s="86" t="s">
        <v>44</v>
      </c>
      <c r="Q54" s="86" t="s">
        <v>45</v>
      </c>
      <c r="R54" s="86" t="s">
        <v>45</v>
      </c>
      <c r="S54" s="86" t="s">
        <v>45</v>
      </c>
      <c r="T54" s="85"/>
      <c r="U54" s="85"/>
      <c r="V54" s="85"/>
      <c r="W54" s="85"/>
      <c r="X54" s="85"/>
      <c r="Y54" s="85"/>
      <c r="Z54" s="85"/>
      <c r="AA54" s="86"/>
      <c r="AB54" s="85"/>
      <c r="AC54" s="85"/>
      <c r="AD54" s="85"/>
      <c r="AE54" s="85"/>
      <c r="AF54" s="85"/>
      <c r="AG54" s="85"/>
      <c r="AH54" s="85"/>
      <c r="AI54" s="85"/>
      <c r="AJ54" s="88">
        <f t="shared" si="3"/>
        <v>2</v>
      </c>
      <c r="AK54" s="9">
        <f t="shared" si="4"/>
        <v>3</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115">
        <v>2.452104020008E12</v>
      </c>
      <c r="C55" s="95" t="s">
        <v>306</v>
      </c>
      <c r="D55" s="96" t="s">
        <v>94</v>
      </c>
      <c r="E55" s="85"/>
      <c r="F55" s="86"/>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6"/>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115">
        <v>2.452104020018E12</v>
      </c>
      <c r="C56" s="95" t="s">
        <v>307</v>
      </c>
      <c r="D56" s="96" t="s">
        <v>94</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115">
        <v>2.452104020031E12</v>
      </c>
      <c r="C57" s="95" t="s">
        <v>308</v>
      </c>
      <c r="D57" s="96" t="s">
        <v>94</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115">
        <v>2.454802150012E12</v>
      </c>
      <c r="C58" s="98" t="s">
        <v>309</v>
      </c>
      <c r="D58" s="96" t="s">
        <v>94</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115">
        <v>2.452104020005E12</v>
      </c>
      <c r="C59" s="98" t="s">
        <v>310</v>
      </c>
      <c r="D59" s="96" t="s">
        <v>143</v>
      </c>
      <c r="E59" s="85"/>
      <c r="F59" s="85"/>
      <c r="G59" s="85"/>
      <c r="H59" s="85"/>
      <c r="I59" s="85"/>
      <c r="J59" s="85"/>
      <c r="K59" s="85"/>
      <c r="L59" s="86" t="s">
        <v>44</v>
      </c>
      <c r="M59" s="85"/>
      <c r="N59" s="85"/>
      <c r="O59" s="85"/>
      <c r="P59" s="85"/>
      <c r="Q59" s="85"/>
      <c r="R59" s="85"/>
      <c r="S59" s="85"/>
      <c r="T59" s="85"/>
      <c r="U59" s="85"/>
      <c r="V59" s="85"/>
      <c r="W59" s="85"/>
      <c r="X59" s="85"/>
      <c r="Y59" s="86"/>
      <c r="Z59" s="85"/>
      <c r="AA59" s="85"/>
      <c r="AB59" s="86"/>
      <c r="AC59" s="85"/>
      <c r="AD59" s="85"/>
      <c r="AE59" s="85"/>
      <c r="AF59" s="85"/>
      <c r="AG59" s="85"/>
      <c r="AH59" s="85"/>
      <c r="AI59" s="85"/>
      <c r="AJ59" s="88">
        <f t="shared" si="3"/>
        <v>1</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115">
        <v>2.45210402005E12</v>
      </c>
      <c r="C60" s="95" t="s">
        <v>311</v>
      </c>
      <c r="D60" s="96" t="s">
        <v>312</v>
      </c>
      <c r="E60" s="85"/>
      <c r="F60" s="85"/>
      <c r="G60" s="85"/>
      <c r="H60" s="85"/>
      <c r="I60" s="85"/>
      <c r="J60" s="85"/>
      <c r="K60" s="85"/>
      <c r="L60" s="86"/>
      <c r="M60" s="86"/>
      <c r="N60" s="85"/>
      <c r="O60" s="85"/>
      <c r="P60" s="85"/>
      <c r="Q60" s="85"/>
      <c r="R60" s="85"/>
      <c r="S60" s="85"/>
      <c r="T60" s="85"/>
      <c r="U60" s="85"/>
      <c r="V60" s="85"/>
      <c r="W60" s="85"/>
      <c r="X60" s="85"/>
      <c r="Y60" s="85"/>
      <c r="Z60" s="85"/>
      <c r="AA60" s="85"/>
      <c r="AB60" s="85"/>
      <c r="AC60" s="85"/>
      <c r="AD60" s="85"/>
      <c r="AE60" s="86"/>
      <c r="AF60" s="85"/>
      <c r="AG60" s="85"/>
      <c r="AH60" s="85"/>
      <c r="AI60" s="85"/>
      <c r="AJ60" s="88">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51">
        <v>2.452104020007E12</v>
      </c>
      <c r="C61" s="95" t="s">
        <v>313</v>
      </c>
      <c r="D61" s="96" t="s">
        <v>314</v>
      </c>
      <c r="E61" s="85"/>
      <c r="F61" s="85"/>
      <c r="G61" s="85"/>
      <c r="H61" s="85"/>
      <c r="I61" s="85"/>
      <c r="J61" s="85"/>
      <c r="K61" s="85"/>
      <c r="L61" s="85"/>
      <c r="M61" s="85"/>
      <c r="N61" s="85"/>
      <c r="O61" s="85"/>
      <c r="P61" s="85"/>
      <c r="Q61" s="85"/>
      <c r="R61" s="85"/>
      <c r="S61" s="85"/>
      <c r="T61" s="85"/>
      <c r="U61" s="85"/>
      <c r="V61" s="86" t="s">
        <v>46</v>
      </c>
      <c r="W61" s="85"/>
      <c r="X61" s="85"/>
      <c r="Y61" s="85"/>
      <c r="Z61" s="85"/>
      <c r="AA61" s="85"/>
      <c r="AB61" s="85"/>
      <c r="AC61" s="85"/>
      <c r="AD61" s="85"/>
      <c r="AE61" s="85"/>
      <c r="AF61" s="85"/>
      <c r="AG61" s="85"/>
      <c r="AH61" s="85"/>
      <c r="AI61" s="85"/>
      <c r="AJ61" s="88">
        <f t="shared" si="3"/>
        <v>0</v>
      </c>
      <c r="AK61" s="9">
        <f t="shared" si="4"/>
        <v>0</v>
      </c>
      <c r="AL61" s="9">
        <f t="shared" si="5"/>
        <v>1</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51">
        <v>2.452104020037E12</v>
      </c>
      <c r="C62" s="95" t="s">
        <v>148</v>
      </c>
      <c r="D62" s="96" t="s">
        <v>314</v>
      </c>
      <c r="E62" s="85"/>
      <c r="F62" s="85"/>
      <c r="G62" s="85"/>
      <c r="H62" s="85"/>
      <c r="I62" s="85"/>
      <c r="J62" s="85"/>
      <c r="K62" s="85"/>
      <c r="L62" s="85"/>
      <c r="M62" s="85"/>
      <c r="N62" s="85"/>
      <c r="O62" s="85"/>
      <c r="P62" s="85"/>
      <c r="Q62" s="85"/>
      <c r="R62" s="86" t="s">
        <v>45</v>
      </c>
      <c r="S62" s="85"/>
      <c r="T62" s="85"/>
      <c r="U62" s="85"/>
      <c r="V62" s="85"/>
      <c r="W62" s="85"/>
      <c r="X62" s="85"/>
      <c r="Y62" s="85"/>
      <c r="Z62" s="86"/>
      <c r="AA62" s="85"/>
      <c r="AB62" s="86"/>
      <c r="AC62" s="85"/>
      <c r="AD62" s="85"/>
      <c r="AE62" s="85"/>
      <c r="AF62" s="85"/>
      <c r="AG62" s="85"/>
      <c r="AH62" s="85"/>
      <c r="AI62" s="85"/>
      <c r="AJ62" s="88">
        <f t="shared" si="3"/>
        <v>0</v>
      </c>
      <c r="AK62" s="9">
        <f t="shared" si="4"/>
        <v>1</v>
      </c>
      <c r="AL62" s="9">
        <f t="shared" si="5"/>
        <v>0</v>
      </c>
      <c r="AM62" s="145"/>
      <c r="AN62" s="145"/>
      <c r="AO62" s="145"/>
      <c r="AP62" s="145"/>
      <c r="AQ62" s="145"/>
      <c r="AR62" s="145"/>
      <c r="AS62" s="145"/>
      <c r="AT62" s="145"/>
      <c r="AU62" s="145"/>
      <c r="AV62" s="145"/>
      <c r="AW62" s="145"/>
      <c r="AX62" s="145"/>
      <c r="AY62" s="145"/>
      <c r="AZ62" s="145"/>
      <c r="BA62" s="145"/>
      <c r="BB62" s="145"/>
      <c r="BC62" s="145"/>
      <c r="BD62" s="145"/>
      <c r="BE62" s="145"/>
    </row>
    <row r="63" ht="21.0" customHeight="1">
      <c r="A63" s="81">
        <v>57.0</v>
      </c>
      <c r="B63" s="151">
        <v>2.452104020058E12</v>
      </c>
      <c r="C63" s="95" t="s">
        <v>315</v>
      </c>
      <c r="D63" s="96" t="s">
        <v>242</v>
      </c>
      <c r="E63" s="85"/>
      <c r="F63" s="85"/>
      <c r="G63" s="85"/>
      <c r="H63" s="85"/>
      <c r="I63" s="85"/>
      <c r="J63" s="85"/>
      <c r="K63" s="85"/>
      <c r="L63" s="85"/>
      <c r="M63" s="85"/>
      <c r="N63" s="85"/>
      <c r="O63" s="85"/>
      <c r="P63" s="86" t="s">
        <v>45</v>
      </c>
      <c r="Q63" s="85"/>
      <c r="R63" s="85"/>
      <c r="S63" s="85"/>
      <c r="T63" s="85"/>
      <c r="U63" s="85"/>
      <c r="V63" s="86" t="s">
        <v>44</v>
      </c>
      <c r="W63" s="85"/>
      <c r="X63" s="85"/>
      <c r="Y63" s="86" t="s">
        <v>44</v>
      </c>
      <c r="Z63" s="85"/>
      <c r="AA63" s="85"/>
      <c r="AB63" s="85"/>
      <c r="AC63" s="85"/>
      <c r="AD63" s="85"/>
      <c r="AE63" s="85"/>
      <c r="AF63" s="85"/>
      <c r="AG63" s="85"/>
      <c r="AH63" s="85"/>
      <c r="AI63" s="85"/>
      <c r="AJ63" s="88">
        <f t="shared" si="3"/>
        <v>2</v>
      </c>
      <c r="AK63" s="9">
        <f t="shared" si="4"/>
        <v>1</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51">
        <v>2.452104020014E12</v>
      </c>
      <c r="C64" s="95" t="s">
        <v>316</v>
      </c>
      <c r="D64" s="96" t="s">
        <v>100</v>
      </c>
      <c r="E64" s="85"/>
      <c r="F64" s="85"/>
      <c r="G64" s="85"/>
      <c r="H64" s="85"/>
      <c r="I64" s="85"/>
      <c r="J64" s="85"/>
      <c r="K64" s="85"/>
      <c r="L64" s="86" t="s">
        <v>44</v>
      </c>
      <c r="M64" s="85"/>
      <c r="N64" s="85"/>
      <c r="O64" s="86" t="s">
        <v>44</v>
      </c>
      <c r="P64" s="87"/>
      <c r="Q64" s="85"/>
      <c r="R64" s="85"/>
      <c r="S64" s="86" t="s">
        <v>45</v>
      </c>
      <c r="T64" s="85"/>
      <c r="U64" s="85"/>
      <c r="V64" s="85"/>
      <c r="W64" s="85"/>
      <c r="X64" s="85"/>
      <c r="Y64" s="86" t="s">
        <v>45</v>
      </c>
      <c r="Z64" s="85"/>
      <c r="AA64" s="85"/>
      <c r="AB64" s="86"/>
      <c r="AC64" s="86"/>
      <c r="AD64" s="85"/>
      <c r="AE64" s="85"/>
      <c r="AF64" s="85"/>
      <c r="AG64" s="85"/>
      <c r="AH64" s="85"/>
      <c r="AI64" s="85"/>
      <c r="AJ64" s="88">
        <f t="shared" si="3"/>
        <v>2</v>
      </c>
      <c r="AK64" s="9">
        <f t="shared" si="4"/>
        <v>2</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51">
        <v>2.452104020026E12</v>
      </c>
      <c r="C65" s="95" t="s">
        <v>97</v>
      </c>
      <c r="D65" s="96" t="s">
        <v>317</v>
      </c>
      <c r="E65" s="85"/>
      <c r="F65" s="85"/>
      <c r="G65" s="85"/>
      <c r="H65" s="85"/>
      <c r="I65" s="85"/>
      <c r="J65" s="85"/>
      <c r="K65" s="86"/>
      <c r="L65" s="85"/>
      <c r="M65" s="86"/>
      <c r="N65" s="85"/>
      <c r="O65" s="85"/>
      <c r="P65" s="87"/>
      <c r="Q65" s="85"/>
      <c r="R65" s="85"/>
      <c r="S65" s="85"/>
      <c r="T65" s="86"/>
      <c r="U65" s="85"/>
      <c r="V65" s="86"/>
      <c r="W65" s="85"/>
      <c r="X65" s="85"/>
      <c r="Y65" s="85"/>
      <c r="Z65" s="85"/>
      <c r="AA65" s="85"/>
      <c r="AB65" s="85"/>
      <c r="AC65" s="85"/>
      <c r="AD65" s="85"/>
      <c r="AE65" s="85"/>
      <c r="AF65" s="86"/>
      <c r="AG65" s="85"/>
      <c r="AH65" s="85"/>
      <c r="AI65" s="85"/>
      <c r="AJ65" s="88">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51">
        <v>2.452104020057E12</v>
      </c>
      <c r="C66" s="95" t="s">
        <v>318</v>
      </c>
      <c r="D66" s="96" t="s">
        <v>319</v>
      </c>
      <c r="E66" s="85"/>
      <c r="F66" s="85"/>
      <c r="G66" s="85"/>
      <c r="H66" s="85"/>
      <c r="I66" s="85"/>
      <c r="J66" s="85"/>
      <c r="K66" s="85"/>
      <c r="L66" s="85"/>
      <c r="M66" s="85"/>
      <c r="N66" s="85"/>
      <c r="O66" s="85"/>
      <c r="P66" s="87"/>
      <c r="Q66" s="85"/>
      <c r="R66" s="85"/>
      <c r="S66" s="85"/>
      <c r="T66" s="86"/>
      <c r="U66" s="85"/>
      <c r="V66" s="85"/>
      <c r="W66" s="85"/>
      <c r="X66" s="85"/>
      <c r="Y66" s="85"/>
      <c r="Z66" s="85"/>
      <c r="AA66" s="85"/>
      <c r="AB66" s="85"/>
      <c r="AC66" s="85"/>
      <c r="AD66" s="85"/>
      <c r="AE66" s="85"/>
      <c r="AF66" s="85"/>
      <c r="AG66" s="85"/>
      <c r="AH66" s="85"/>
      <c r="AI66" s="85"/>
      <c r="AJ66" s="88">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51">
        <v>2.452104020036E12</v>
      </c>
      <c r="C67" s="95" t="s">
        <v>320</v>
      </c>
      <c r="D67" s="96" t="s">
        <v>321</v>
      </c>
      <c r="E67" s="85"/>
      <c r="F67" s="85"/>
      <c r="G67" s="85"/>
      <c r="H67" s="85"/>
      <c r="I67" s="85"/>
      <c r="J67" s="85"/>
      <c r="K67" s="85"/>
      <c r="L67" s="85"/>
      <c r="M67" s="85"/>
      <c r="N67" s="85"/>
      <c r="O67" s="85"/>
      <c r="P67" s="130" t="s">
        <v>45</v>
      </c>
      <c r="Q67" s="85"/>
      <c r="R67" s="85"/>
      <c r="S67" s="85"/>
      <c r="T67" s="85"/>
      <c r="U67" s="85"/>
      <c r="V67" s="85"/>
      <c r="W67" s="85"/>
      <c r="X67" s="85"/>
      <c r="Y67" s="85"/>
      <c r="Z67" s="85"/>
      <c r="AA67" s="85"/>
      <c r="AB67" s="85"/>
      <c r="AC67" s="85"/>
      <c r="AD67" s="85"/>
      <c r="AE67" s="85"/>
      <c r="AF67" s="85"/>
      <c r="AG67" s="85"/>
      <c r="AH67" s="85"/>
      <c r="AI67" s="85"/>
      <c r="AJ67" s="88">
        <f t="shared" si="3"/>
        <v>0</v>
      </c>
      <c r="AK67" s="9">
        <f t="shared" si="4"/>
        <v>1</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52"/>
      <c r="C68" s="117"/>
      <c r="D68" s="118"/>
      <c r="E68" s="85"/>
      <c r="F68" s="85"/>
      <c r="G68" s="85"/>
      <c r="H68" s="85"/>
      <c r="I68" s="85"/>
      <c r="J68" s="85"/>
      <c r="K68" s="85"/>
      <c r="L68" s="85"/>
      <c r="M68" s="85"/>
      <c r="N68" s="85"/>
      <c r="O68" s="85"/>
      <c r="P68" s="87"/>
      <c r="Q68" s="85"/>
      <c r="R68" s="85"/>
      <c r="S68" s="85"/>
      <c r="T68" s="85"/>
      <c r="U68" s="85"/>
      <c r="V68" s="85"/>
      <c r="W68" s="85"/>
      <c r="X68" s="85"/>
      <c r="Y68" s="85"/>
      <c r="Z68" s="85"/>
      <c r="AA68" s="85"/>
      <c r="AB68" s="85"/>
      <c r="AC68" s="85"/>
      <c r="AD68" s="85"/>
      <c r="AE68" s="85"/>
      <c r="AF68" s="85"/>
      <c r="AG68" s="85"/>
      <c r="AH68" s="85"/>
      <c r="AI68" s="85"/>
      <c r="AJ68" s="88">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47"/>
      <c r="C69" s="148"/>
      <c r="D69" s="149"/>
      <c r="E69" s="85"/>
      <c r="F69" s="85"/>
      <c r="G69" s="85"/>
      <c r="H69" s="85"/>
      <c r="I69" s="85"/>
      <c r="J69" s="85"/>
      <c r="K69" s="85"/>
      <c r="L69" s="85"/>
      <c r="M69" s="85"/>
      <c r="N69" s="85"/>
      <c r="O69" s="85"/>
      <c r="P69" s="87"/>
      <c r="Q69" s="85"/>
      <c r="R69" s="85"/>
      <c r="S69" s="85"/>
      <c r="T69" s="85"/>
      <c r="U69" s="85"/>
      <c r="V69" s="85"/>
      <c r="W69" s="85"/>
      <c r="X69" s="85"/>
      <c r="Y69" s="85"/>
      <c r="Z69" s="85"/>
      <c r="AA69" s="85"/>
      <c r="AB69" s="85"/>
      <c r="AC69" s="85"/>
      <c r="AD69" s="85"/>
      <c r="AE69" s="85"/>
      <c r="AF69" s="85"/>
      <c r="AG69" s="85"/>
      <c r="AH69" s="85"/>
      <c r="AI69" s="85"/>
      <c r="AJ69" s="88">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47"/>
      <c r="C70" s="148"/>
      <c r="D70" s="149"/>
      <c r="E70" s="85"/>
      <c r="F70" s="85"/>
      <c r="G70" s="85"/>
      <c r="H70" s="85"/>
      <c r="I70" s="85"/>
      <c r="J70" s="85"/>
      <c r="K70" s="85"/>
      <c r="L70" s="85"/>
      <c r="M70" s="85"/>
      <c r="N70" s="85"/>
      <c r="O70" s="85"/>
      <c r="P70" s="87"/>
      <c r="Q70" s="85"/>
      <c r="R70" s="85"/>
      <c r="S70" s="85"/>
      <c r="T70" s="85"/>
      <c r="U70" s="85"/>
      <c r="V70" s="85"/>
      <c r="W70" s="85"/>
      <c r="X70" s="85"/>
      <c r="Y70" s="85"/>
      <c r="Z70" s="85"/>
      <c r="AA70" s="85"/>
      <c r="AB70" s="85"/>
      <c r="AC70" s="85"/>
      <c r="AD70" s="85"/>
      <c r="AE70" s="85"/>
      <c r="AF70" s="85"/>
      <c r="AG70" s="85"/>
      <c r="AH70" s="85"/>
      <c r="AI70" s="85"/>
      <c r="AJ70" s="88">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47"/>
      <c r="C71" s="148"/>
      <c r="D71" s="149"/>
      <c r="E71" s="85"/>
      <c r="F71" s="85"/>
      <c r="G71" s="85"/>
      <c r="H71" s="85"/>
      <c r="I71" s="85"/>
      <c r="J71" s="85"/>
      <c r="K71" s="85"/>
      <c r="L71" s="85"/>
      <c r="M71" s="85"/>
      <c r="N71" s="85"/>
      <c r="O71" s="85"/>
      <c r="P71" s="87"/>
      <c r="Q71" s="85"/>
      <c r="R71" s="85"/>
      <c r="S71" s="85"/>
      <c r="T71" s="85"/>
      <c r="U71" s="85"/>
      <c r="V71" s="85"/>
      <c r="W71" s="85"/>
      <c r="X71" s="85"/>
      <c r="Y71" s="85"/>
      <c r="Z71" s="85"/>
      <c r="AA71" s="85"/>
      <c r="AB71" s="85"/>
      <c r="AC71" s="85"/>
      <c r="AD71" s="85"/>
      <c r="AE71" s="85"/>
      <c r="AF71" s="85"/>
      <c r="AG71" s="85"/>
      <c r="AH71" s="85"/>
      <c r="AI71" s="85"/>
      <c r="AJ71" s="88">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47"/>
      <c r="C72" s="148"/>
      <c r="D72" s="149"/>
      <c r="E72" s="85"/>
      <c r="F72" s="85"/>
      <c r="G72" s="85"/>
      <c r="H72" s="85"/>
      <c r="I72" s="85"/>
      <c r="J72" s="85"/>
      <c r="K72" s="85"/>
      <c r="L72" s="85"/>
      <c r="M72" s="85"/>
      <c r="N72" s="85"/>
      <c r="O72" s="85"/>
      <c r="P72" s="87"/>
      <c r="Q72" s="85"/>
      <c r="R72" s="85"/>
      <c r="S72" s="85"/>
      <c r="T72" s="85"/>
      <c r="U72" s="85"/>
      <c r="V72" s="85"/>
      <c r="W72" s="85"/>
      <c r="X72" s="85"/>
      <c r="Y72" s="85"/>
      <c r="Z72" s="85"/>
      <c r="AA72" s="85"/>
      <c r="AB72" s="85"/>
      <c r="AC72" s="85"/>
      <c r="AD72" s="85"/>
      <c r="AE72" s="85"/>
      <c r="AF72" s="85"/>
      <c r="AG72" s="85"/>
      <c r="AH72" s="85"/>
      <c r="AI72" s="85"/>
      <c r="AJ72" s="88">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107" t="s">
        <v>108</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8">
        <f t="shared" ref="AJ73:AL73" si="6">SUM(AJ8:AJ72)</f>
        <v>19</v>
      </c>
      <c r="AK73" s="88">
        <f t="shared" si="6"/>
        <v>29</v>
      </c>
      <c r="AL73" s="88">
        <f t="shared" si="6"/>
        <v>9</v>
      </c>
      <c r="AM73" s="88" t="s">
        <v>109</v>
      </c>
      <c r="AN73" s="88" t="s">
        <v>110</v>
      </c>
      <c r="AO73" s="88" t="s">
        <v>111</v>
      </c>
      <c r="AP73" s="64"/>
      <c r="AQ73" s="64"/>
      <c r="AR73" s="76"/>
      <c r="AS73" s="76"/>
      <c r="AT73" s="76"/>
      <c r="AU73" s="76"/>
      <c r="AV73" s="76"/>
      <c r="AW73" s="76"/>
      <c r="AX73" s="76"/>
      <c r="AY73" s="76"/>
      <c r="AZ73" s="76"/>
      <c r="BA73" s="76"/>
      <c r="BB73" s="76"/>
      <c r="BC73" s="76"/>
      <c r="BD73" s="76"/>
      <c r="BE73" s="76"/>
    </row>
    <row r="74" ht="21.0" customHeight="1">
      <c r="A74" s="108" t="s">
        <v>112</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8"/>
      <c r="AN74" s="88"/>
      <c r="AO74" s="88"/>
      <c r="AP74" s="64"/>
      <c r="AQ74" s="64"/>
      <c r="AR74" s="76"/>
      <c r="AS74" s="76"/>
      <c r="AT74" s="76"/>
      <c r="AU74" s="76"/>
      <c r="AV74" s="76"/>
      <c r="AW74" s="76"/>
      <c r="AX74" s="76"/>
      <c r="AY74" s="76"/>
      <c r="AZ74" s="76"/>
      <c r="BA74" s="76"/>
      <c r="BB74" s="76"/>
      <c r="BC74" s="76"/>
      <c r="BD74" s="76"/>
      <c r="BE74" s="76"/>
    </row>
    <row r="75" ht="18.0" customHeight="1">
      <c r="A75" s="109"/>
      <c r="B75" s="109"/>
      <c r="C75" s="110"/>
      <c r="E75" s="65"/>
      <c r="F75" s="65"/>
      <c r="G75" s="65"/>
      <c r="H75" s="111"/>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110"/>
      <c r="D76" s="65"/>
      <c r="E76" s="65"/>
      <c r="F76" s="65"/>
      <c r="G76" s="65"/>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110"/>
      <c r="D77" s="65"/>
      <c r="E77" s="65"/>
      <c r="F77" s="65"/>
      <c r="G77" s="65"/>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110"/>
      <c r="E78" s="65"/>
      <c r="F78" s="65"/>
      <c r="G78" s="65"/>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110"/>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110"/>
      <c r="F80" s="65"/>
      <c r="G80" s="65"/>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110"/>
      <c r="E81" s="65"/>
      <c r="F81" s="65"/>
      <c r="G81" s="65"/>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86"/>
    <col customWidth="1" min="3" max="3" width="29.43"/>
    <col customWidth="1" min="4" max="4" width="10.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2.454801050009E12</v>
      </c>
      <c r="C7" s="83" t="s">
        <v>323</v>
      </c>
      <c r="D7" s="84" t="s">
        <v>48</v>
      </c>
      <c r="E7" s="85"/>
      <c r="F7" s="85"/>
      <c r="G7" s="85"/>
      <c r="H7" s="85"/>
      <c r="I7" s="85"/>
      <c r="J7" s="85"/>
      <c r="K7" s="86" t="s">
        <v>45</v>
      </c>
      <c r="L7" s="85"/>
      <c r="M7" s="85"/>
      <c r="N7" s="85"/>
      <c r="O7" s="85"/>
      <c r="P7" s="87"/>
      <c r="Q7" s="85"/>
      <c r="R7" s="85"/>
      <c r="S7" s="85"/>
      <c r="T7" s="85"/>
      <c r="U7" s="85"/>
      <c r="V7" s="85"/>
      <c r="W7" s="85"/>
      <c r="X7" s="85"/>
      <c r="Y7" s="85"/>
      <c r="Z7" s="85"/>
      <c r="AA7" s="85"/>
      <c r="AB7" s="85"/>
      <c r="AC7" s="85"/>
      <c r="AD7" s="85"/>
      <c r="AE7" s="85"/>
      <c r="AF7" s="85"/>
      <c r="AG7" s="85"/>
      <c r="AH7" s="85"/>
      <c r="AI7" s="85"/>
      <c r="AJ7" s="88">
        <f t="shared" ref="AJ7:AJ37" si="3">COUNTIF(E7:AI7,"K")+2*COUNTIF(E7:AI7,"2K")+COUNTIF(E7:AI7,"TK")+COUNTIF(E7:AI7,"KT")+COUNTIF(E7:AI7,"PK")+COUNTIF(E7:AI7,"KP")+2*COUNTIF(E7:AI7,"K2")</f>
        <v>0</v>
      </c>
      <c r="AK7" s="9">
        <f t="shared" ref="AK7:AK37" si="4">COUNTIF(F7:AJ7,"P")+2*COUNTIF(F7:AJ7,"2P")+COUNTIF(F7:AJ7,"TP")+COUNTIF(F7:AJ7,"PT")+COUNTIF(F7:AJ7,"PK")+COUNTIF(F7:AJ7,"KP")+2*COUNTIF(F7:AJ7,"P2")</f>
        <v>1</v>
      </c>
      <c r="AL7" s="9">
        <f t="shared" ref="AL7:AL3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2.454801050011E12</v>
      </c>
      <c r="C8" s="90" t="s">
        <v>324</v>
      </c>
      <c r="D8" s="91" t="s">
        <v>50</v>
      </c>
      <c r="E8" s="85"/>
      <c r="F8" s="85"/>
      <c r="G8" s="85"/>
      <c r="H8" s="86" t="s">
        <v>45</v>
      </c>
      <c r="I8" s="86" t="s">
        <v>45</v>
      </c>
      <c r="J8" s="85"/>
      <c r="K8" s="86" t="s">
        <v>45</v>
      </c>
      <c r="L8" s="85"/>
      <c r="M8" s="85"/>
      <c r="N8" s="85"/>
      <c r="O8" s="86" t="s">
        <v>45</v>
      </c>
      <c r="P8" s="130" t="s">
        <v>45</v>
      </c>
      <c r="Q8" s="85"/>
      <c r="R8" s="86" t="s">
        <v>44</v>
      </c>
      <c r="S8" s="86" t="s">
        <v>44</v>
      </c>
      <c r="T8" s="85"/>
      <c r="U8" s="85"/>
      <c r="V8" s="86" t="s">
        <v>46</v>
      </c>
      <c r="W8" s="85"/>
      <c r="X8" s="85"/>
      <c r="Y8" s="85"/>
      <c r="Z8" s="86" t="s">
        <v>46</v>
      </c>
      <c r="AA8" s="85"/>
      <c r="AB8" s="85"/>
      <c r="AC8" s="85"/>
      <c r="AD8" s="85"/>
      <c r="AE8" s="85"/>
      <c r="AF8" s="85"/>
      <c r="AG8" s="85"/>
      <c r="AH8" s="85"/>
      <c r="AI8" s="86"/>
      <c r="AJ8" s="88">
        <f t="shared" si="3"/>
        <v>2</v>
      </c>
      <c r="AK8" s="9">
        <f t="shared" si="4"/>
        <v>5</v>
      </c>
      <c r="AL8" s="9">
        <f t="shared" si="5"/>
        <v>2</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2.454802050126E12</v>
      </c>
      <c r="C9" s="95" t="s">
        <v>325</v>
      </c>
      <c r="D9" s="96" t="s">
        <v>50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2.455103040002E12</v>
      </c>
      <c r="C10" s="98" t="s">
        <v>326</v>
      </c>
      <c r="D10" s="96" t="s">
        <v>157</v>
      </c>
      <c r="E10" s="128"/>
      <c r="F10" s="128"/>
      <c r="G10" s="128"/>
      <c r="H10" s="128"/>
      <c r="I10" s="128"/>
      <c r="J10" s="128"/>
      <c r="K10" s="128"/>
      <c r="L10" s="128"/>
      <c r="M10" s="128"/>
      <c r="N10" s="128"/>
      <c r="O10" s="128"/>
      <c r="P10" s="128"/>
      <c r="Q10" s="128"/>
      <c r="R10" s="128"/>
      <c r="S10" s="128"/>
      <c r="T10" s="128"/>
      <c r="U10" s="128"/>
      <c r="V10" s="129" t="s">
        <v>45</v>
      </c>
      <c r="W10" s="128"/>
      <c r="X10" s="128"/>
      <c r="Y10" s="129"/>
      <c r="Z10" s="128"/>
      <c r="AA10" s="128"/>
      <c r="AB10" s="128"/>
      <c r="AC10" s="128"/>
      <c r="AD10" s="128"/>
      <c r="AE10" s="128"/>
      <c r="AF10" s="128"/>
      <c r="AG10" s="129"/>
      <c r="AH10" s="128"/>
      <c r="AI10" s="128"/>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2.454802090001E12</v>
      </c>
      <c r="C11" s="98" t="s">
        <v>210</v>
      </c>
      <c r="D11" s="96" t="s">
        <v>327</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2.454801050002E12</v>
      </c>
      <c r="C12" s="98" t="s">
        <v>328</v>
      </c>
      <c r="D12" s="96" t="s">
        <v>57</v>
      </c>
      <c r="E12" s="128"/>
      <c r="F12" s="128"/>
      <c r="G12" s="128"/>
      <c r="H12" s="128"/>
      <c r="I12" s="128"/>
      <c r="J12" s="128"/>
      <c r="K12" s="128"/>
      <c r="L12" s="128"/>
      <c r="M12" s="128"/>
      <c r="N12" s="128"/>
      <c r="O12" s="128"/>
      <c r="P12" s="128"/>
      <c r="Q12" s="128"/>
      <c r="R12" s="128"/>
      <c r="S12" s="128"/>
      <c r="T12" s="129"/>
      <c r="U12" s="128"/>
      <c r="V12" s="128"/>
      <c r="W12" s="128"/>
      <c r="X12" s="128"/>
      <c r="Y12" s="128"/>
      <c r="Z12" s="128"/>
      <c r="AA12" s="129"/>
      <c r="AB12" s="128"/>
      <c r="AC12" s="128"/>
      <c r="AD12" s="128"/>
      <c r="AE12" s="128"/>
      <c r="AF12" s="128"/>
      <c r="AG12" s="128"/>
      <c r="AH12" s="128"/>
      <c r="AI12" s="129"/>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2.454802150004E12</v>
      </c>
      <c r="C13" s="95" t="s">
        <v>279</v>
      </c>
      <c r="D13" s="96" t="s">
        <v>57</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2.454802090003E12</v>
      </c>
      <c r="C14" s="95" t="s">
        <v>329</v>
      </c>
      <c r="D14" s="96" t="s">
        <v>164</v>
      </c>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B14" s="128"/>
      <c r="AC14" s="128"/>
      <c r="AD14" s="128"/>
      <c r="AE14" s="128"/>
      <c r="AF14" s="129"/>
      <c r="AG14" s="128"/>
      <c r="AH14" s="128"/>
      <c r="AI14" s="129"/>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2.454801050012E12</v>
      </c>
      <c r="C15" s="95" t="s">
        <v>306</v>
      </c>
      <c r="D15" s="96" t="s">
        <v>267</v>
      </c>
      <c r="E15" s="129" t="s">
        <v>45</v>
      </c>
      <c r="F15" s="128"/>
      <c r="G15" s="128"/>
      <c r="H15" s="129" t="s">
        <v>45</v>
      </c>
      <c r="I15" s="129" t="s">
        <v>45</v>
      </c>
      <c r="J15" s="129" t="s">
        <v>45</v>
      </c>
      <c r="K15" s="129" t="s">
        <v>45</v>
      </c>
      <c r="L15" s="128"/>
      <c r="M15" s="128"/>
      <c r="N15" s="128"/>
      <c r="O15" s="129" t="s">
        <v>45</v>
      </c>
      <c r="P15" s="129" t="s">
        <v>45</v>
      </c>
      <c r="Q15" s="128"/>
      <c r="R15" s="129" t="s">
        <v>45</v>
      </c>
      <c r="S15" s="129" t="s">
        <v>45</v>
      </c>
      <c r="T15" s="128"/>
      <c r="U15" s="128"/>
      <c r="V15" s="129" t="s">
        <v>44</v>
      </c>
      <c r="W15" s="129" t="s">
        <v>45</v>
      </c>
      <c r="X15" s="128"/>
      <c r="Y15" s="129" t="s">
        <v>45</v>
      </c>
      <c r="Z15" s="129" t="s">
        <v>45</v>
      </c>
      <c r="AA15" s="128"/>
      <c r="AB15" s="128"/>
      <c r="AC15" s="128"/>
      <c r="AD15" s="128"/>
      <c r="AE15" s="128"/>
      <c r="AF15" s="128"/>
      <c r="AG15" s="128"/>
      <c r="AH15" s="128"/>
      <c r="AI15" s="128"/>
      <c r="AJ15" s="88">
        <f t="shared" si="3"/>
        <v>1</v>
      </c>
      <c r="AK15" s="9">
        <f t="shared" si="4"/>
        <v>11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2.45810501001E12</v>
      </c>
      <c r="C16" s="95" t="s">
        <v>330</v>
      </c>
      <c r="D16" s="96" t="s">
        <v>267</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2.454801050007E12</v>
      </c>
      <c r="C17" s="95" t="s">
        <v>331</v>
      </c>
      <c r="D17" s="96" t="s">
        <v>269</v>
      </c>
      <c r="E17" s="128"/>
      <c r="F17" s="128"/>
      <c r="G17" s="128"/>
      <c r="H17" s="128"/>
      <c r="I17" s="128"/>
      <c r="J17" s="128"/>
      <c r="K17" s="128"/>
      <c r="L17" s="128"/>
      <c r="M17" s="128"/>
      <c r="N17" s="128"/>
      <c r="O17" s="128"/>
      <c r="P17" s="128"/>
      <c r="Q17" s="128"/>
      <c r="R17" s="128"/>
      <c r="S17" s="128"/>
      <c r="T17" s="129"/>
      <c r="U17" s="128"/>
      <c r="V17" s="128"/>
      <c r="W17" s="128"/>
      <c r="X17" s="128"/>
      <c r="Y17" s="129"/>
      <c r="Z17" s="129"/>
      <c r="AA17" s="128"/>
      <c r="AB17" s="128"/>
      <c r="AC17" s="128"/>
      <c r="AD17" s="128"/>
      <c r="AE17" s="128"/>
      <c r="AF17" s="128"/>
      <c r="AG17" s="128"/>
      <c r="AH17" s="129"/>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3">
        <v>2.458105010008E12</v>
      </c>
      <c r="C18" s="95" t="s">
        <v>332</v>
      </c>
      <c r="D18" s="96" t="s">
        <v>333</v>
      </c>
      <c r="E18" s="85"/>
      <c r="F18" s="85"/>
      <c r="G18" s="85"/>
      <c r="H18" s="85"/>
      <c r="I18" s="85"/>
      <c r="J18" s="85"/>
      <c r="K18" s="85"/>
      <c r="L18" s="85"/>
      <c r="M18" s="85"/>
      <c r="N18" s="85"/>
      <c r="O18" s="85"/>
      <c r="P18" s="130" t="s">
        <v>45</v>
      </c>
      <c r="Q18" s="85"/>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2.45480105001E12</v>
      </c>
      <c r="C19" s="95" t="s">
        <v>334</v>
      </c>
      <c r="D19" s="96" t="s">
        <v>335</v>
      </c>
      <c r="E19" s="85"/>
      <c r="F19" s="85"/>
      <c r="G19" s="85"/>
      <c r="H19" s="85"/>
      <c r="I19" s="85"/>
      <c r="J19" s="85"/>
      <c r="K19" s="86" t="s">
        <v>45</v>
      </c>
      <c r="L19" s="85"/>
      <c r="M19" s="85"/>
      <c r="N19" s="85"/>
      <c r="O19" s="85"/>
      <c r="P19" s="87"/>
      <c r="Q19" s="85"/>
      <c r="R19" s="85"/>
      <c r="S19" s="85"/>
      <c r="T19" s="85"/>
      <c r="U19" s="85"/>
      <c r="V19" s="85"/>
      <c r="W19" s="85"/>
      <c r="X19" s="85"/>
      <c r="Y19" s="86" t="s">
        <v>44</v>
      </c>
      <c r="Z19" s="86"/>
      <c r="AA19" s="85"/>
      <c r="AB19" s="85"/>
      <c r="AC19" s="85"/>
      <c r="AD19" s="85"/>
      <c r="AE19" s="85"/>
      <c r="AF19" s="86"/>
      <c r="AG19" s="85"/>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2.458105010022E12</v>
      </c>
      <c r="C20" s="95" t="s">
        <v>336</v>
      </c>
      <c r="D20" s="96" t="s">
        <v>65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2.458105010017E12</v>
      </c>
      <c r="C21" s="95" t="s">
        <v>337</v>
      </c>
      <c r="D21" s="9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2.454801050004E12</v>
      </c>
      <c r="C22" s="95" t="s">
        <v>126</v>
      </c>
      <c r="D22" s="96" t="s">
        <v>67</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2.458101030004E12</v>
      </c>
      <c r="C23" s="95" t="s">
        <v>338</v>
      </c>
      <c r="D23" s="96" t="s">
        <v>67</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2.454801050001E12</v>
      </c>
      <c r="C24" s="98" t="s">
        <v>339</v>
      </c>
      <c r="D24" s="96" t="s">
        <v>120</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2.455202250001E12</v>
      </c>
      <c r="C25" s="98" t="s">
        <v>340</v>
      </c>
      <c r="D25" s="96" t="s">
        <v>341</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2.454801050005E12</v>
      </c>
      <c r="C26" s="98" t="s">
        <v>342</v>
      </c>
      <c r="D26" s="96" t="s">
        <v>76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2.455202250004E12</v>
      </c>
      <c r="C27" s="95" t="s">
        <v>126</v>
      </c>
      <c r="D27" s="96" t="s">
        <v>223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6"/>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2.455103040001E12</v>
      </c>
      <c r="C28" s="98" t="s">
        <v>343</v>
      </c>
      <c r="D28" s="96" t="s">
        <v>344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2.454802050127E12</v>
      </c>
      <c r="C29" s="95" t="s">
        <v>345</v>
      </c>
      <c r="D29" s="96" t="s">
        <v>184</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6"/>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2.45480215001E12</v>
      </c>
      <c r="C30" s="95" t="s">
        <v>346</v>
      </c>
      <c r="D30" s="96" t="s">
        <v>347</v>
      </c>
      <c r="E30" s="85"/>
      <c r="F30" s="85"/>
      <c r="G30" s="85"/>
      <c r="H30" s="85"/>
      <c r="I30" s="85"/>
      <c r="J30" s="85"/>
      <c r="K30" s="85"/>
      <c r="L30" s="85"/>
      <c r="M30" s="85"/>
      <c r="N30" s="85"/>
      <c r="O30" s="85"/>
      <c r="P30" s="87"/>
      <c r="Q30" s="85"/>
      <c r="R30" s="85"/>
      <c r="S30" s="85"/>
      <c r="T30" s="86"/>
      <c r="U30" s="85"/>
      <c r="V30" s="85"/>
      <c r="W30" s="85"/>
      <c r="X30" s="85"/>
      <c r="Y30" s="85"/>
      <c r="Z30" s="85"/>
      <c r="AA30" s="86"/>
      <c r="AB30" s="85"/>
      <c r="AC30" s="85"/>
      <c r="AD30" s="85"/>
      <c r="AE30" s="85"/>
      <c r="AF30" s="85"/>
      <c r="AG30" s="86"/>
      <c r="AH30" s="86"/>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2.454801050003E12</v>
      </c>
      <c r="C31" s="95" t="s">
        <v>348</v>
      </c>
      <c r="D31" s="96" t="s">
        <v>349</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6"/>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2.454802090005E12</v>
      </c>
      <c r="C32" s="98" t="s">
        <v>350</v>
      </c>
      <c r="D32" s="96" t="s">
        <v>92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6"/>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2.454802150008E12</v>
      </c>
      <c r="C33" s="95" t="s">
        <v>351</v>
      </c>
      <c r="D33" s="96" t="s">
        <v>352</v>
      </c>
      <c r="E33" s="86" t="s">
        <v>45</v>
      </c>
      <c r="F33" s="85"/>
      <c r="G33" s="85"/>
      <c r="H33" s="85"/>
      <c r="I33" s="85"/>
      <c r="J33" s="86" t="s">
        <v>46</v>
      </c>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6"/>
      <c r="AJ33" s="88">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2.454802150001E12</v>
      </c>
      <c r="C34" s="95" t="s">
        <v>91</v>
      </c>
      <c r="D34" s="96" t="s">
        <v>141</v>
      </c>
      <c r="E34" s="85"/>
      <c r="F34" s="85"/>
      <c r="G34" s="85"/>
      <c r="H34" s="85"/>
      <c r="I34" s="85"/>
      <c r="J34" s="86" t="s">
        <v>44</v>
      </c>
      <c r="K34" s="85"/>
      <c r="L34" s="85"/>
      <c r="M34" s="85"/>
      <c r="N34" s="85"/>
      <c r="O34" s="85"/>
      <c r="P34" s="87"/>
      <c r="Q34" s="85"/>
      <c r="R34" s="85"/>
      <c r="S34" s="85"/>
      <c r="T34" s="85"/>
      <c r="U34" s="85"/>
      <c r="V34" s="86" t="s">
        <v>45</v>
      </c>
      <c r="W34" s="85"/>
      <c r="X34" s="85"/>
      <c r="Y34" s="85"/>
      <c r="Z34" s="85"/>
      <c r="AA34" s="85"/>
      <c r="AB34" s="85"/>
      <c r="AC34" s="85"/>
      <c r="AD34" s="85"/>
      <c r="AE34" s="85"/>
      <c r="AF34" s="85"/>
      <c r="AG34" s="85"/>
      <c r="AH34" s="85"/>
      <c r="AI34" s="85"/>
      <c r="AJ34" s="88">
        <f t="shared" si="3"/>
        <v>1</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2.454801050006E12</v>
      </c>
      <c r="C35" s="95" t="s">
        <v>353</v>
      </c>
      <c r="D35" s="96" t="s">
        <v>354</v>
      </c>
      <c r="E35" s="85"/>
      <c r="F35" s="85"/>
      <c r="G35" s="85"/>
      <c r="H35" s="85"/>
      <c r="I35" s="85"/>
      <c r="J35" s="85"/>
      <c r="K35" s="85"/>
      <c r="L35" s="85"/>
      <c r="M35" s="85"/>
      <c r="N35" s="85"/>
      <c r="O35" s="85"/>
      <c r="P35" s="87"/>
      <c r="Q35" s="85"/>
      <c r="R35" s="85"/>
      <c r="S35" s="85"/>
      <c r="T35" s="85"/>
      <c r="U35" s="85"/>
      <c r="V35" s="85"/>
      <c r="W35" s="86" t="s">
        <v>45</v>
      </c>
      <c r="X35" s="85"/>
      <c r="Y35" s="86" t="s">
        <v>45</v>
      </c>
      <c r="Z35" s="85"/>
      <c r="AA35" s="85"/>
      <c r="AB35" s="85"/>
      <c r="AC35" s="85"/>
      <c r="AD35" s="85"/>
      <c r="AE35" s="85"/>
      <c r="AF35" s="85"/>
      <c r="AG35" s="85"/>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2.458105010007E12</v>
      </c>
      <c r="C36" s="95" t="s">
        <v>148</v>
      </c>
      <c r="D36" s="96" t="s">
        <v>238</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2.458105010012E12</v>
      </c>
      <c r="C37" s="95" t="s">
        <v>355</v>
      </c>
      <c r="D37" s="96" t="s">
        <v>356</v>
      </c>
      <c r="E37" s="85"/>
      <c r="F37" s="85"/>
      <c r="G37" s="85"/>
      <c r="H37" s="85"/>
      <c r="I37" s="85"/>
      <c r="J37" s="85"/>
      <c r="K37" s="85"/>
      <c r="L37" s="85"/>
      <c r="M37" s="85"/>
      <c r="N37" s="85"/>
      <c r="O37" s="85"/>
      <c r="P37" s="87"/>
      <c r="Q37" s="85"/>
      <c r="R37" s="85"/>
      <c r="S37" s="85"/>
      <c r="T37" s="85"/>
      <c r="U37" s="85"/>
      <c r="V37" s="85"/>
      <c r="W37" s="85"/>
      <c r="X37" s="85"/>
      <c r="Y37" s="86" t="s">
        <v>45</v>
      </c>
      <c r="Z37" s="85"/>
      <c r="AA37" s="85"/>
      <c r="AB37" s="85"/>
      <c r="AC37" s="85"/>
      <c r="AD37" s="85"/>
      <c r="AE37" s="85"/>
      <c r="AF37" s="85"/>
      <c r="AG37" s="85"/>
      <c r="AH37" s="85"/>
      <c r="AI37" s="85"/>
      <c r="AJ37" s="88">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2.454801050008E12</v>
      </c>
      <c r="C38" s="95" t="s">
        <v>357</v>
      </c>
      <c r="D38" s="96" t="s">
        <v>242</v>
      </c>
      <c r="E38" s="86" t="s">
        <v>45</v>
      </c>
      <c r="F38" s="85"/>
      <c r="G38" s="85"/>
      <c r="H38" s="86" t="s">
        <v>45</v>
      </c>
      <c r="I38" s="86" t="s">
        <v>45</v>
      </c>
      <c r="J38" s="85"/>
      <c r="K38" s="85"/>
      <c r="L38" s="85"/>
      <c r="M38" s="85"/>
      <c r="N38" s="85"/>
      <c r="O38" s="85"/>
      <c r="P38" s="87"/>
      <c r="Q38" s="85"/>
      <c r="R38" s="86" t="s">
        <v>44</v>
      </c>
      <c r="S38" s="85"/>
      <c r="T38" s="85"/>
      <c r="U38" s="85"/>
      <c r="V38" s="85"/>
      <c r="W38" s="86" t="s">
        <v>45</v>
      </c>
      <c r="X38" s="85"/>
      <c r="Y38" s="86" t="s">
        <v>44</v>
      </c>
      <c r="Z38" s="85"/>
      <c r="AA38" s="85"/>
      <c r="AB38" s="85"/>
      <c r="AC38" s="85"/>
      <c r="AD38" s="85"/>
      <c r="AE38" s="85"/>
      <c r="AF38" s="85"/>
      <c r="AG38" s="85"/>
      <c r="AH38" s="85"/>
      <c r="AI38" s="85"/>
      <c r="AJ38" s="88"/>
      <c r="AK38" s="9"/>
      <c r="AL38" s="9"/>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v>2.454802050137E12</v>
      </c>
      <c r="C39" s="95" t="s">
        <v>119</v>
      </c>
      <c r="D39" s="96" t="s">
        <v>242</v>
      </c>
      <c r="E39" s="86" t="s">
        <v>45</v>
      </c>
      <c r="F39" s="85"/>
      <c r="G39" s="85"/>
      <c r="H39" s="85"/>
      <c r="I39" s="85"/>
      <c r="J39" s="86" t="s">
        <v>46</v>
      </c>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c r="AK39" s="9"/>
      <c r="AL39" s="9"/>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v>2.458105010029E12</v>
      </c>
      <c r="C40" s="95" t="s">
        <v>358</v>
      </c>
      <c r="D40" s="96" t="s">
        <v>242</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c r="AK40" s="9"/>
      <c r="AL40" s="9"/>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v>2.454802150005E12</v>
      </c>
      <c r="C41" s="98" t="s">
        <v>359</v>
      </c>
      <c r="D41" s="96" t="s">
        <v>100</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c r="AK41" s="9"/>
      <c r="AL41" s="9"/>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5">
        <v>2.455202250002E12</v>
      </c>
      <c r="C42" s="98" t="s">
        <v>88</v>
      </c>
      <c r="D42" s="96" t="s">
        <v>100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ref="AJ42:AJ45" si="6">COUNTIF(E42:AI42,"K")+2*COUNTIF(E42:AI42,"2K")+COUNTIF(E42:AI42,"TK")+COUNTIF(E42:AI42,"KT")+COUNTIF(E42:AI42,"PK")+COUNTIF(E42:AI42,"KP")+2*COUNTIF(E42:AI42,"K2")</f>
        <v>0</v>
      </c>
      <c r="AK42" s="9">
        <f t="shared" ref="AK42:AK45" si="7">COUNTIF(F42:AJ42,"P")+2*COUNTIF(F42:AJ42,"2P")+COUNTIF(F42:AJ42,"TP")+COUNTIF(F42:AJ42,"PT")+COUNTIF(F42:AJ42,"PK")+COUNTIF(F42:AJ42,"KP")+2*COUNTIF(F42:AJ42,"P2")</f>
        <v>0</v>
      </c>
      <c r="AL42" s="9">
        <f t="shared" ref="AL42:AL45" si="8">COUNTIF(E42:AI42,"T")+2*COUNTIF(E42:AI42,"2T")+2*COUNTIF(E42:AI42,"T2")+COUNTIF(E42:AI42,"PT")+COUNTIF(E42:AI42,"TP")+COUNTIF(E42:AI42,"TK")+COUNTIF(E42:AI42,"KT")</f>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133">
        <v>2.45810501002E12</v>
      </c>
      <c r="C43" s="83" t="s">
        <v>97</v>
      </c>
      <c r="D43" s="101" t="s">
        <v>317</v>
      </c>
      <c r="E43" s="85"/>
      <c r="F43" s="85"/>
      <c r="G43" s="85"/>
      <c r="H43" s="85"/>
      <c r="I43" s="85"/>
      <c r="J43" s="85"/>
      <c r="K43" s="86" t="s">
        <v>44</v>
      </c>
      <c r="L43" s="85"/>
      <c r="M43" s="85"/>
      <c r="N43" s="85"/>
      <c r="O43" s="86" t="s">
        <v>45</v>
      </c>
      <c r="P43" s="87"/>
      <c r="Q43" s="85"/>
      <c r="R43" s="85"/>
      <c r="S43" s="85"/>
      <c r="T43" s="85"/>
      <c r="U43" s="85"/>
      <c r="V43" s="85"/>
      <c r="W43" s="85"/>
      <c r="X43" s="85"/>
      <c r="Y43" s="85"/>
      <c r="Z43" s="86" t="s">
        <v>44</v>
      </c>
      <c r="AA43" s="85"/>
      <c r="AB43" s="85"/>
      <c r="AC43" s="85"/>
      <c r="AD43" s="85"/>
      <c r="AE43" s="85"/>
      <c r="AF43" s="85"/>
      <c r="AG43" s="85"/>
      <c r="AH43" s="85"/>
      <c r="AI43" s="85"/>
      <c r="AJ43" s="88">
        <f t="shared" si="6"/>
        <v>2</v>
      </c>
      <c r="AK43" s="9">
        <f t="shared" si="7"/>
        <v>1</v>
      </c>
      <c r="AL43" s="9">
        <f t="shared" si="8"/>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38"/>
      <c r="C44" s="139"/>
      <c r="D44" s="153"/>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6"/>
        <v>0</v>
      </c>
      <c r="AK44" s="9">
        <f t="shared" si="7"/>
        <v>0</v>
      </c>
      <c r="AL44" s="9">
        <f t="shared" si="8"/>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54"/>
      <c r="D45" s="155"/>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6"/>
        <v>0</v>
      </c>
      <c r="AK45" s="9">
        <f t="shared" si="7"/>
        <v>0</v>
      </c>
      <c r="AL45" s="9">
        <f t="shared" si="8"/>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107" t="s">
        <v>108</v>
      </c>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4"/>
      <c r="AJ46" s="88">
        <f t="shared" ref="AJ46:AL46" si="9">SUM(AJ8:AJ45)</f>
        <v>7</v>
      </c>
      <c r="AK46" s="88">
        <f t="shared" si="9"/>
        <v>24</v>
      </c>
      <c r="AL46" s="88">
        <f t="shared" si="9"/>
        <v>3</v>
      </c>
      <c r="AM46" s="88" t="s">
        <v>109</v>
      </c>
      <c r="AN46" s="88" t="s">
        <v>110</v>
      </c>
      <c r="AO46" s="88" t="s">
        <v>111</v>
      </c>
      <c r="AP46" s="64"/>
      <c r="AQ46" s="64"/>
      <c r="AR46" s="76"/>
      <c r="AS46" s="76"/>
      <c r="AT46" s="76"/>
      <c r="AU46" s="76"/>
      <c r="AV46" s="76"/>
      <c r="AW46" s="76"/>
      <c r="AX46" s="76"/>
      <c r="AY46" s="76"/>
      <c r="AZ46" s="76"/>
      <c r="BA46" s="76"/>
      <c r="BB46" s="76"/>
      <c r="BC46" s="76"/>
      <c r="BD46" s="76"/>
      <c r="BE46" s="76"/>
      <c r="BF46" s="76"/>
    </row>
    <row r="47" ht="21.0" customHeight="1">
      <c r="A47" s="108" t="s">
        <v>112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4"/>
      <c r="AM47" s="88"/>
      <c r="AN47" s="88"/>
      <c r="AO47" s="88"/>
      <c r="AP47" s="64"/>
      <c r="AQ47" s="64"/>
      <c r="AR47" s="76"/>
      <c r="AS47" s="76"/>
      <c r="AT47" s="76"/>
      <c r="AU47" s="76"/>
      <c r="AV47" s="76"/>
      <c r="AW47" s="76"/>
      <c r="AX47" s="76"/>
      <c r="AY47" s="76"/>
      <c r="AZ47" s="76"/>
      <c r="BA47" s="76"/>
      <c r="BB47" s="76"/>
      <c r="BC47" s="76"/>
      <c r="BD47" s="76"/>
      <c r="BE47" s="76"/>
      <c r="BF47" s="76"/>
    </row>
    <row r="48" ht="18.0" customHeight="1">
      <c r="A48" s="109"/>
      <c r="B48" s="109"/>
      <c r="C48" s="110"/>
      <c r="E48" s="65"/>
      <c r="F48" s="65"/>
      <c r="G48" s="65"/>
      <c r="H48" s="11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D49" s="65"/>
      <c r="E49" s="65"/>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F53" s="65"/>
      <c r="G53" s="65"/>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E54" s="65"/>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2">
    <mergeCell ref="A1:P1"/>
    <mergeCell ref="Q1:AL1"/>
    <mergeCell ref="A2:P2"/>
    <mergeCell ref="Q2:AL2"/>
    <mergeCell ref="A3:AK3"/>
    <mergeCell ref="I4:L4"/>
    <mergeCell ref="M4:N4"/>
    <mergeCell ref="C5:D6"/>
    <mergeCell ref="A46:AI46"/>
    <mergeCell ref="A47:AL47"/>
    <mergeCell ref="C48:D48"/>
    <mergeCell ref="C51:D51"/>
    <mergeCell ref="C52:G52"/>
    <mergeCell ref="C53:E53"/>
    <mergeCell ref="C54:D54"/>
    <mergeCell ref="O4:Q4"/>
    <mergeCell ref="R4:T4"/>
    <mergeCell ref="A5:A6"/>
    <mergeCell ref="B5:B6"/>
    <mergeCell ref="AJ5:AJ6"/>
    <mergeCell ref="AK5:AK6"/>
    <mergeCell ref="AL5:AL6"/>
  </mergeCells>
  <conditionalFormatting sqref="E6:G45 H6 I6:N45 O6:P6 Q6:AI45">
    <cfRule type="expression" dxfId="0" priority="1">
      <formula>IF(E$6="CN",1,0)</formula>
    </cfRule>
  </conditionalFormatting>
  <conditionalFormatting sqref="E6:G45 H6 I6:N45 O6:P6 Q6:AI45">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2.4552022230033E13</v>
      </c>
      <c r="C7" s="105" t="s">
        <v>361</v>
      </c>
      <c r="D7" s="127" t="s">
        <v>362</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2.4552022230034E13</v>
      </c>
      <c r="C8" s="105" t="s">
        <v>363</v>
      </c>
      <c r="D8" s="127" t="s">
        <v>71</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2.4552022230035E13</v>
      </c>
      <c r="C9" s="105" t="s">
        <v>237</v>
      </c>
      <c r="D9" s="127" t="s">
        <v>204</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2.4552022230036E13</v>
      </c>
      <c r="C10" s="105" t="s">
        <v>364</v>
      </c>
      <c r="D10" s="127"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2.4552022230037E13</v>
      </c>
      <c r="C11" s="105" t="s">
        <v>366</v>
      </c>
      <c r="D11" s="127" t="s">
        <v>367</v>
      </c>
      <c r="E11" s="85"/>
      <c r="F11" s="86"/>
      <c r="G11" s="85"/>
      <c r="H11" s="85"/>
      <c r="I11" s="85"/>
      <c r="J11" s="85"/>
      <c r="K11" s="85"/>
      <c r="L11" s="85"/>
      <c r="M11" s="85"/>
      <c r="N11" s="85"/>
      <c r="O11" s="85"/>
      <c r="P11" s="87"/>
      <c r="Q11" s="85"/>
      <c r="R11" s="85"/>
      <c r="S11" s="85"/>
      <c r="T11" s="86"/>
      <c r="U11" s="85"/>
      <c r="V11" s="85"/>
      <c r="W11" s="85"/>
      <c r="X11" s="85"/>
      <c r="Y11" s="86" t="s">
        <v>45</v>
      </c>
      <c r="Z11" s="86"/>
      <c r="AA11" s="85"/>
      <c r="AB11" s="85"/>
      <c r="AC11" s="85"/>
      <c r="AD11" s="85"/>
      <c r="AE11" s="85"/>
      <c r="AF11" s="85"/>
      <c r="AG11" s="85"/>
      <c r="AH11" s="85"/>
      <c r="AI11" s="85"/>
      <c r="AJ11" s="88">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2.4552022230038E13</v>
      </c>
      <c r="C12" s="105" t="s">
        <v>368</v>
      </c>
      <c r="D12" s="127" t="s">
        <v>182</v>
      </c>
      <c r="E12" s="86" t="s">
        <v>45</v>
      </c>
      <c r="F12" s="85"/>
      <c r="G12" s="85"/>
      <c r="H12" s="85"/>
      <c r="I12" s="85"/>
      <c r="J12" s="85"/>
      <c r="K12" s="85"/>
      <c r="L12" s="85"/>
      <c r="M12" s="85"/>
      <c r="N12" s="85"/>
      <c r="O12" s="86"/>
      <c r="P12" s="87"/>
      <c r="Q12" s="85"/>
      <c r="R12" s="85"/>
      <c r="S12" s="85"/>
      <c r="T12" s="85"/>
      <c r="U12" s="85"/>
      <c r="V12" s="86"/>
      <c r="W12" s="85"/>
      <c r="X12" s="85"/>
      <c r="Y12" s="85"/>
      <c r="Z12" s="85"/>
      <c r="AA12" s="86"/>
      <c r="AB12" s="85"/>
      <c r="AC12" s="85"/>
      <c r="AD12" s="86"/>
      <c r="AE12" s="86"/>
      <c r="AF12" s="86"/>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2.4552022230039E13</v>
      </c>
      <c r="C13" s="105" t="s">
        <v>270</v>
      </c>
      <c r="D13" s="127" t="s">
        <v>369</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56">
        <v>2.455202223004E13</v>
      </c>
      <c r="C14" s="105" t="s">
        <v>370</v>
      </c>
      <c r="D14" s="106" t="s">
        <v>371</v>
      </c>
      <c r="E14" s="85"/>
      <c r="F14" s="85"/>
      <c r="G14" s="85"/>
      <c r="H14" s="85"/>
      <c r="I14" s="85"/>
      <c r="J14" s="85"/>
      <c r="K14" s="86"/>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2.4552022230041E13</v>
      </c>
      <c r="C15" s="105" t="s">
        <v>372</v>
      </c>
      <c r="D15" s="127" t="s">
        <v>344</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2.4552022230042E13</v>
      </c>
      <c r="C16" s="105" t="s">
        <v>373</v>
      </c>
      <c r="D16" s="127" t="s">
        <v>65</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2.4552022230043E13</v>
      </c>
      <c r="C17" s="105" t="s">
        <v>373</v>
      </c>
      <c r="D17" s="106" t="s">
        <v>344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2.4552022230044E13</v>
      </c>
      <c r="C18" s="105" t="s">
        <v>374</v>
      </c>
      <c r="D18" s="127" t="s">
        <v>375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2.4552022230045E13</v>
      </c>
      <c r="C19" s="105" t="s">
        <v>376</v>
      </c>
      <c r="D19" s="127" t="s">
        <v>188</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2.4552022230046E13</v>
      </c>
      <c r="C20" s="105" t="s">
        <v>377</v>
      </c>
      <c r="D20" s="127" t="s">
        <v>67</v>
      </c>
      <c r="E20" s="85"/>
      <c r="F20" s="85"/>
      <c r="G20" s="85"/>
      <c r="H20" s="85"/>
      <c r="I20" s="85"/>
      <c r="J20" s="85"/>
      <c r="K20" s="86"/>
      <c r="L20" s="85"/>
      <c r="M20" s="85"/>
      <c r="N20" s="85"/>
      <c r="O20" s="85"/>
      <c r="P20" s="87"/>
      <c r="Q20" s="85"/>
      <c r="R20" s="85"/>
      <c r="S20" s="86"/>
      <c r="T20" s="85"/>
      <c r="U20" s="85"/>
      <c r="V20" s="86"/>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2.4552022230047E13</v>
      </c>
      <c r="C21" s="105" t="s">
        <v>378</v>
      </c>
      <c r="D21" s="127" t="s">
        <v>65</v>
      </c>
      <c r="E21" s="85"/>
      <c r="F21" s="85"/>
      <c r="G21" s="85"/>
      <c r="H21" s="85"/>
      <c r="I21" s="85"/>
      <c r="J21" s="85"/>
      <c r="K21" s="85"/>
      <c r="L21" s="85"/>
      <c r="M21" s="85"/>
      <c r="N21" s="85"/>
      <c r="O21" s="85"/>
      <c r="P21" s="87"/>
      <c r="Q21" s="85"/>
      <c r="R21" s="85"/>
      <c r="S21" s="85"/>
      <c r="T21" s="85"/>
      <c r="U21" s="86"/>
      <c r="V21" s="86"/>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2.455201570003E12</v>
      </c>
      <c r="C22" s="105" t="s">
        <v>68</v>
      </c>
      <c r="D22" s="127" t="s">
        <v>173</v>
      </c>
      <c r="E22" s="85"/>
      <c r="F22" s="85"/>
      <c r="G22" s="85"/>
      <c r="H22" s="85"/>
      <c r="I22" s="85"/>
      <c r="J22" s="85"/>
      <c r="K22" s="85"/>
      <c r="L22" s="85"/>
      <c r="M22" s="85"/>
      <c r="N22" s="85"/>
      <c r="O22" s="86"/>
      <c r="P22" s="87"/>
      <c r="Q22" s="85"/>
      <c r="R22" s="86"/>
      <c r="S22" s="85"/>
      <c r="T22" s="85"/>
      <c r="U22" s="86"/>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2.455201570001E12</v>
      </c>
      <c r="C23" s="105" t="s">
        <v>379</v>
      </c>
      <c r="D23" s="127" t="s">
        <v>161</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2.455201570012E12</v>
      </c>
      <c r="C24" s="105" t="s">
        <v>380</v>
      </c>
      <c r="D24" s="127" t="s">
        <v>161</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2.455201570006E12</v>
      </c>
      <c r="C25" s="105" t="s">
        <v>126</v>
      </c>
      <c r="D25" s="127" t="s">
        <v>204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2.455201570007E12</v>
      </c>
      <c r="C26" s="105" t="s">
        <v>381</v>
      </c>
      <c r="D26" s="127" t="s">
        <v>100</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2">
        <v>2.455201570002E12</v>
      </c>
      <c r="C27" s="143" t="s">
        <v>382</v>
      </c>
      <c r="D27" s="146" t="s">
        <v>253</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2">
        <v>2.455201570005E12</v>
      </c>
      <c r="C28" s="143" t="s">
        <v>279</v>
      </c>
      <c r="D28" s="146" t="s">
        <v>65</v>
      </c>
      <c r="E28" s="85"/>
      <c r="F28" s="85"/>
      <c r="G28" s="85"/>
      <c r="H28" s="85"/>
      <c r="I28" s="85"/>
      <c r="J28" s="85"/>
      <c r="K28" s="85"/>
      <c r="L28" s="85"/>
      <c r="M28" s="85"/>
      <c r="N28" s="85"/>
      <c r="O28" s="86"/>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2.455202010001E12</v>
      </c>
      <c r="C29" s="143" t="s">
        <v>383</v>
      </c>
      <c r="D29" s="146" t="s">
        <v>160</v>
      </c>
      <c r="E29" s="85"/>
      <c r="F29" s="85"/>
      <c r="G29" s="85"/>
      <c r="H29" s="86"/>
      <c r="I29" s="85"/>
      <c r="J29" s="85"/>
      <c r="K29" s="85"/>
      <c r="L29" s="85"/>
      <c r="M29" s="85"/>
      <c r="N29" s="85"/>
      <c r="O29" s="86"/>
      <c r="P29" s="87"/>
      <c r="Q29" s="85"/>
      <c r="R29" s="86" t="s">
        <v>46</v>
      </c>
      <c r="S29" s="86"/>
      <c r="T29" s="86"/>
      <c r="U29" s="85"/>
      <c r="V29" s="85"/>
      <c r="W29" s="85"/>
      <c r="X29" s="85"/>
      <c r="Y29" s="86" t="s">
        <v>46</v>
      </c>
      <c r="Z29" s="85"/>
      <c r="AA29" s="86"/>
      <c r="AB29" s="85"/>
      <c r="AC29" s="85"/>
      <c r="AD29" s="86"/>
      <c r="AE29" s="86"/>
      <c r="AF29" s="85"/>
      <c r="AG29" s="85"/>
      <c r="AH29" s="85"/>
      <c r="AI29" s="86"/>
      <c r="AJ29" s="88">
        <f t="shared" si="3"/>
        <v>0</v>
      </c>
      <c r="AK29" s="9">
        <f t="shared" si="4"/>
        <v>0</v>
      </c>
      <c r="AL29" s="9">
        <f t="shared" si="5"/>
        <v>2</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2.455202010002E12</v>
      </c>
      <c r="C30" s="143" t="s">
        <v>70</v>
      </c>
      <c r="D30" s="146" t="s">
        <v>384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v>2.455101060008E12</v>
      </c>
      <c r="C31" s="148" t="s">
        <v>374</v>
      </c>
      <c r="D31" s="149" t="s">
        <v>344</v>
      </c>
      <c r="E31" s="85"/>
      <c r="F31" s="85"/>
      <c r="G31" s="85"/>
      <c r="H31" s="85"/>
      <c r="I31" s="85"/>
      <c r="J31" s="85"/>
      <c r="K31" s="85"/>
      <c r="L31" s="85"/>
      <c r="M31" s="85"/>
      <c r="N31" s="85"/>
      <c r="O31" s="86"/>
      <c r="P31" s="87"/>
      <c r="Q31" s="85"/>
      <c r="R31" s="86" t="s">
        <v>46</v>
      </c>
      <c r="S31" s="85"/>
      <c r="T31" s="85"/>
      <c r="U31" s="85"/>
      <c r="V31" s="85"/>
      <c r="W31" s="85"/>
      <c r="X31" s="85"/>
      <c r="Y31" s="85"/>
      <c r="Z31" s="85"/>
      <c r="AA31" s="86"/>
      <c r="AB31" s="85"/>
      <c r="AC31" s="85"/>
      <c r="AD31" s="85"/>
      <c r="AE31" s="85"/>
      <c r="AF31" s="85"/>
      <c r="AG31" s="85"/>
      <c r="AH31" s="85"/>
      <c r="AI31" s="85"/>
      <c r="AJ31" s="88">
        <f t="shared" si="3"/>
        <v>0</v>
      </c>
      <c r="AK31" s="9">
        <f t="shared" si="4"/>
        <v>0</v>
      </c>
      <c r="AL31" s="9">
        <f t="shared" si="5"/>
        <v>1</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v>2.45520157002E12</v>
      </c>
      <c r="C32" s="148" t="s">
        <v>385</v>
      </c>
      <c r="D32" s="149" t="s">
        <v>92</v>
      </c>
      <c r="E32" s="85"/>
      <c r="F32" s="85"/>
      <c r="G32" s="85"/>
      <c r="H32" s="85"/>
      <c r="I32" s="85"/>
      <c r="J32" s="85"/>
      <c r="K32" s="85"/>
      <c r="L32" s="85"/>
      <c r="M32" s="85"/>
      <c r="N32" s="85"/>
      <c r="O32" s="86"/>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v>2.455201570021E12</v>
      </c>
      <c r="C33" s="148" t="s">
        <v>386</v>
      </c>
      <c r="D33" s="149" t="s">
        <v>352</v>
      </c>
      <c r="E33" s="85"/>
      <c r="F33" s="85"/>
      <c r="G33" s="85"/>
      <c r="H33" s="85"/>
      <c r="I33" s="85"/>
      <c r="J33" s="85"/>
      <c r="K33" s="85"/>
      <c r="L33" s="85"/>
      <c r="M33" s="85"/>
      <c r="N33" s="85"/>
      <c r="O33" s="85"/>
      <c r="P33" s="87"/>
      <c r="Q33" s="85"/>
      <c r="R33" s="85"/>
      <c r="S33" s="85"/>
      <c r="T33" s="85"/>
      <c r="U33" s="85"/>
      <c r="V33" s="86"/>
      <c r="W33" s="85"/>
      <c r="X33" s="85"/>
      <c r="Y33" s="86" t="s">
        <v>45</v>
      </c>
      <c r="Z33" s="85"/>
      <c r="AA33" s="85"/>
      <c r="AB33" s="85"/>
      <c r="AC33" s="85"/>
      <c r="AD33" s="85"/>
      <c r="AE33" s="85"/>
      <c r="AF33" s="86"/>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v>2.4552022230048E13</v>
      </c>
      <c r="C34" s="148" t="s">
        <v>387</v>
      </c>
      <c r="D34" s="149" t="s">
        <v>388</v>
      </c>
      <c r="E34" s="85"/>
      <c r="F34" s="85"/>
      <c r="G34" s="85"/>
      <c r="H34" s="85"/>
      <c r="I34" s="85"/>
      <c r="J34" s="85"/>
      <c r="K34" s="85"/>
      <c r="L34" s="85"/>
      <c r="M34" s="85"/>
      <c r="N34" s="86"/>
      <c r="O34" s="85"/>
      <c r="P34" s="87"/>
      <c r="Q34" s="85"/>
      <c r="R34" s="85"/>
      <c r="S34" s="85"/>
      <c r="T34" s="85"/>
      <c r="U34" s="85"/>
      <c r="V34" s="85"/>
      <c r="W34" s="85"/>
      <c r="X34" s="85"/>
      <c r="Y34" s="86" t="s">
        <v>46</v>
      </c>
      <c r="Z34" s="85"/>
      <c r="AA34" s="85"/>
      <c r="AB34" s="86"/>
      <c r="AC34" s="85"/>
      <c r="AD34" s="85"/>
      <c r="AE34" s="85"/>
      <c r="AF34" s="85"/>
      <c r="AG34" s="85"/>
      <c r="AH34" s="85"/>
      <c r="AI34" s="85"/>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2.4552022230049E13</v>
      </c>
      <c r="C35" s="148" t="s">
        <v>389</v>
      </c>
      <c r="D35" s="149" t="s">
        <v>390</v>
      </c>
      <c r="E35" s="85"/>
      <c r="F35" s="85"/>
      <c r="G35" s="85"/>
      <c r="H35" s="85"/>
      <c r="I35" s="85"/>
      <c r="J35" s="85"/>
      <c r="K35" s="85"/>
      <c r="L35" s="85"/>
      <c r="M35" s="85"/>
      <c r="N35" s="85"/>
      <c r="O35" s="85"/>
      <c r="P35" s="87"/>
      <c r="Q35" s="85"/>
      <c r="R35" s="86" t="s">
        <v>45</v>
      </c>
      <c r="S35" s="85"/>
      <c r="T35" s="85"/>
      <c r="U35" s="85"/>
      <c r="V35" s="85"/>
      <c r="W35" s="85"/>
      <c r="X35" s="85"/>
      <c r="Y35" s="86" t="s">
        <v>46</v>
      </c>
      <c r="Z35" s="85"/>
      <c r="AA35" s="85"/>
      <c r="AB35" s="85"/>
      <c r="AC35" s="85"/>
      <c r="AD35" s="85"/>
      <c r="AE35" s="85"/>
      <c r="AF35" s="85"/>
      <c r="AG35" s="85"/>
      <c r="AH35" s="85"/>
      <c r="AI35" s="85"/>
      <c r="AJ35" s="88">
        <f t="shared" si="3"/>
        <v>0</v>
      </c>
      <c r="AK35" s="9">
        <f t="shared" si="4"/>
        <v>1</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2.455202223005E13</v>
      </c>
      <c r="C36" s="148" t="s">
        <v>391</v>
      </c>
      <c r="D36" s="149" t="s">
        <v>285</v>
      </c>
      <c r="E36" s="86"/>
      <c r="F36" s="86"/>
      <c r="G36" s="86"/>
      <c r="H36" s="86"/>
      <c r="I36" s="85"/>
      <c r="J36" s="85"/>
      <c r="K36" s="85"/>
      <c r="L36" s="85"/>
      <c r="M36" s="85"/>
      <c r="N36" s="85"/>
      <c r="O36" s="85"/>
      <c r="P36" s="87"/>
      <c r="Q36" s="85"/>
      <c r="R36" s="85"/>
      <c r="S36" s="85"/>
      <c r="T36" s="85"/>
      <c r="U36" s="85"/>
      <c r="V36" s="85"/>
      <c r="W36" s="85"/>
      <c r="X36" s="85"/>
      <c r="Y36" s="85"/>
      <c r="Z36" s="85"/>
      <c r="AA36" s="85"/>
      <c r="AB36" s="85"/>
      <c r="AC36" s="85"/>
      <c r="AD36" s="86"/>
      <c r="AE36" s="86"/>
      <c r="AF36" s="85"/>
      <c r="AG36" s="85"/>
      <c r="AH36" s="86"/>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2.4552022230051E13</v>
      </c>
      <c r="C37" s="148" t="s">
        <v>392</v>
      </c>
      <c r="D37" s="149" t="s">
        <v>271</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2.4552022230052E13</v>
      </c>
      <c r="C38" s="148" t="s">
        <v>374</v>
      </c>
      <c r="D38" s="149" t="s">
        <v>393</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2.4552022230053E13</v>
      </c>
      <c r="C39" s="148" t="s">
        <v>394</v>
      </c>
      <c r="D39" s="149" t="s">
        <v>395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3</v>
      </c>
      <c r="AL60" s="88">
        <f t="shared" si="6"/>
        <v>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2.455202230032E12</v>
      </c>
      <c r="C7" s="105" t="s">
        <v>397</v>
      </c>
      <c r="D7" s="121" t="s">
        <v>157</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2.455201170035E12</v>
      </c>
      <c r="C8" s="105" t="s">
        <v>398</v>
      </c>
      <c r="D8" s="121" t="s">
        <v>356</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2.455202230054E12</v>
      </c>
      <c r="C9" s="105" t="s">
        <v>399</v>
      </c>
      <c r="D9" s="121" t="s">
        <v>400</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2.455202230055E12</v>
      </c>
      <c r="C10" s="105" t="s">
        <v>401</v>
      </c>
      <c r="D10" s="121" t="s">
        <v>48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2.455202230056E12</v>
      </c>
      <c r="C11" s="105" t="s">
        <v>402</v>
      </c>
      <c r="D11" s="121" t="s">
        <v>50</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2.455202230057E12</v>
      </c>
      <c r="C12" s="105" t="s">
        <v>403</v>
      </c>
      <c r="D12" s="121" t="s">
        <v>404</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2.455202230058E12</v>
      </c>
      <c r="C13" s="105" t="s">
        <v>88</v>
      </c>
      <c r="D13" s="121" t="s">
        <v>405</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2.455202230059E12</v>
      </c>
      <c r="C14" s="105" t="s">
        <v>88</v>
      </c>
      <c r="D14" s="121" t="s">
        <v>405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2.45520223006E12</v>
      </c>
      <c r="C15" s="105" t="s">
        <v>406</v>
      </c>
      <c r="D15" s="121" t="s">
        <v>123</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2.455202230061E12</v>
      </c>
      <c r="C16" s="105" t="s">
        <v>407</v>
      </c>
      <c r="D16" s="121"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2.455202230062E12</v>
      </c>
      <c r="C17" s="105" t="s">
        <v>408</v>
      </c>
      <c r="D17" s="121" t="s">
        <v>314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2.455202230063E12</v>
      </c>
      <c r="C18" s="105" t="s">
        <v>409</v>
      </c>
      <c r="D18" s="121" t="s">
        <v>157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2.455202230064E12</v>
      </c>
      <c r="C19" s="105" t="s">
        <v>410</v>
      </c>
      <c r="D19" s="121" t="s">
        <v>89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2.455202230065E12</v>
      </c>
      <c r="C20" s="105" t="s">
        <v>411</v>
      </c>
      <c r="D20" s="121" t="s">
        <v>412</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2.455202230066E12</v>
      </c>
      <c r="C21" s="105" t="s">
        <v>413</v>
      </c>
      <c r="D21" s="121" t="s">
        <v>414</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2.455202230067E12</v>
      </c>
      <c r="C22" s="105" t="s">
        <v>415</v>
      </c>
      <c r="D22" s="121" t="s">
        <v>416</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2.455202230068E12</v>
      </c>
      <c r="C23" s="105" t="s">
        <v>417</v>
      </c>
      <c r="D23" s="121" t="s">
        <v>76</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2.455202230069E12</v>
      </c>
      <c r="C24" s="105" t="s">
        <v>418</v>
      </c>
      <c r="D24" s="121" t="s">
        <v>186</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c r="C25" s="105"/>
      <c r="D25" s="121"/>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21"/>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21"/>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21"/>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c r="C29" s="143"/>
      <c r="D29" s="157"/>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c r="C30" s="143"/>
      <c r="D30" s="157"/>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c r="C31" s="143"/>
      <c r="D31" s="157"/>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c r="C32" s="143"/>
      <c r="D32" s="157"/>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2"/>
      <c r="C33" s="143"/>
      <c r="D33" s="157"/>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29"/>
    <col customWidth="1" min="3" max="3" width="26.57"/>
    <col customWidth="1" min="4" max="4" width="11.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4">
        <v>2.455402060002E12</v>
      </c>
      <c r="C7" s="158" t="s">
        <v>420</v>
      </c>
      <c r="D7" s="123" t="s">
        <v>48</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5">
        <v>2.45810205006E12</v>
      </c>
      <c r="C8" s="95" t="s">
        <v>421</v>
      </c>
      <c r="D8" s="124" t="s">
        <v>157</v>
      </c>
      <c r="E8" s="85"/>
      <c r="F8" s="85"/>
      <c r="G8" s="85"/>
      <c r="H8" s="85"/>
      <c r="I8" s="85"/>
      <c r="J8" s="85"/>
      <c r="K8" s="85"/>
      <c r="L8" s="85"/>
      <c r="M8" s="85"/>
      <c r="N8" s="85"/>
      <c r="O8" s="86" t="s">
        <v>45</v>
      </c>
      <c r="P8" s="87"/>
      <c r="Q8" s="85"/>
      <c r="R8" s="85"/>
      <c r="S8" s="85"/>
      <c r="T8" s="85"/>
      <c r="U8" s="85"/>
      <c r="V8" s="85"/>
      <c r="W8" s="85"/>
      <c r="X8" s="85"/>
      <c r="Y8" s="85"/>
      <c r="Z8" s="86" t="s">
        <v>45</v>
      </c>
      <c r="AA8" s="85"/>
      <c r="AB8" s="85"/>
      <c r="AC8" s="85"/>
      <c r="AD8" s="85"/>
      <c r="AE8" s="85"/>
      <c r="AF8" s="85"/>
      <c r="AG8" s="85"/>
      <c r="AH8" s="85"/>
      <c r="AI8" s="85"/>
      <c r="AJ8" s="88">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2.458101030001E12</v>
      </c>
      <c r="C9" s="98" t="s">
        <v>422</v>
      </c>
      <c r="D9" s="124" t="s">
        <v>157</v>
      </c>
      <c r="E9" s="85"/>
      <c r="F9" s="85"/>
      <c r="G9" s="85"/>
      <c r="H9" s="85"/>
      <c r="I9" s="85"/>
      <c r="J9" s="85"/>
      <c r="K9" s="85"/>
      <c r="L9" s="85"/>
      <c r="M9" s="85"/>
      <c r="N9" s="85"/>
      <c r="O9" s="86"/>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2.455201150025E12</v>
      </c>
      <c r="C10" s="95" t="s">
        <v>423</v>
      </c>
      <c r="D10" s="124" t="s">
        <v>424</v>
      </c>
      <c r="E10" s="85"/>
      <c r="F10" s="85"/>
      <c r="G10" s="85"/>
      <c r="H10" s="85"/>
      <c r="I10" s="85"/>
      <c r="J10" s="85"/>
      <c r="K10" s="85"/>
      <c r="L10" s="86" t="s">
        <v>45</v>
      </c>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2.45810205007E12</v>
      </c>
      <c r="C11" s="95" t="s">
        <v>425</v>
      </c>
      <c r="D11" s="124" t="s">
        <v>202</v>
      </c>
      <c r="E11" s="85"/>
      <c r="F11" s="85"/>
      <c r="G11" s="85"/>
      <c r="H11" s="85"/>
      <c r="I11" s="85"/>
      <c r="J11" s="85"/>
      <c r="K11" s="85"/>
      <c r="L11" s="85"/>
      <c r="M11" s="85"/>
      <c r="N11" s="85"/>
      <c r="O11" s="85"/>
      <c r="P11" s="87"/>
      <c r="Q11" s="85"/>
      <c r="R11" s="85"/>
      <c r="S11" s="85"/>
      <c r="T11" s="85"/>
      <c r="U11" s="85"/>
      <c r="V11" s="85"/>
      <c r="W11" s="85"/>
      <c r="X11" s="85"/>
      <c r="Y11" s="85"/>
      <c r="Z11" s="86" t="s">
        <v>46</v>
      </c>
      <c r="AA11" s="85"/>
      <c r="AB11" s="85"/>
      <c r="AC11" s="85"/>
      <c r="AD11" s="85"/>
      <c r="AE11" s="85"/>
      <c r="AF11" s="85"/>
      <c r="AG11" s="85"/>
      <c r="AH11" s="85"/>
      <c r="AI11" s="85"/>
      <c r="AJ11" s="88">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2.455402060006E12</v>
      </c>
      <c r="C12" s="95" t="s">
        <v>426</v>
      </c>
      <c r="D12" s="124" t="s">
        <v>261</v>
      </c>
      <c r="E12" s="86" t="s">
        <v>45</v>
      </c>
      <c r="F12" s="85"/>
      <c r="G12" s="85"/>
      <c r="H12" s="85"/>
      <c r="I12" s="85"/>
      <c r="J12" s="85"/>
      <c r="K12" s="85"/>
      <c r="L12" s="85"/>
      <c r="M12" s="85"/>
      <c r="N12" s="85"/>
      <c r="O12" s="85"/>
      <c r="P12" s="87"/>
      <c r="Q12" s="85"/>
      <c r="R12" s="85"/>
      <c r="S12" s="85"/>
      <c r="T12" s="85"/>
      <c r="U12" s="85"/>
      <c r="V12" s="85"/>
      <c r="W12" s="85"/>
      <c r="X12" s="85"/>
      <c r="Y12" s="85"/>
      <c r="Z12" s="86" t="s">
        <v>44</v>
      </c>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2.458102050066E12</v>
      </c>
      <c r="C13" s="95" t="s">
        <v>427</v>
      </c>
      <c r="D13" s="124" t="s">
        <v>271</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2.458102050062E12</v>
      </c>
      <c r="C14" s="95" t="s">
        <v>428</v>
      </c>
      <c r="D14" s="124" t="s">
        <v>65</v>
      </c>
      <c r="E14" s="85"/>
      <c r="F14" s="85"/>
      <c r="G14" s="85"/>
      <c r="H14" s="85"/>
      <c r="I14" s="85"/>
      <c r="J14" s="85"/>
      <c r="K14" s="85"/>
      <c r="L14" s="86" t="s">
        <v>45</v>
      </c>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2.458102050052E12</v>
      </c>
      <c r="C15" s="98" t="s">
        <v>429</v>
      </c>
      <c r="D15" s="124" t="s">
        <v>67</v>
      </c>
      <c r="E15" s="85"/>
      <c r="F15" s="85"/>
      <c r="G15" s="85"/>
      <c r="H15" s="85"/>
      <c r="I15" s="85"/>
      <c r="J15" s="85"/>
      <c r="K15" s="85"/>
      <c r="L15" s="85"/>
      <c r="M15" s="85"/>
      <c r="N15" s="85"/>
      <c r="O15" s="85"/>
      <c r="P15" s="87"/>
      <c r="Q15" s="85"/>
      <c r="R15" s="85"/>
      <c r="S15" s="85"/>
      <c r="T15" s="85"/>
      <c r="U15" s="85"/>
      <c r="V15" s="85"/>
      <c r="W15" s="85"/>
      <c r="X15" s="85"/>
      <c r="Y15" s="85"/>
      <c r="Z15" s="85"/>
      <c r="AA15" s="86"/>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2.458102050054E12</v>
      </c>
      <c r="C16" s="95" t="s">
        <v>150</v>
      </c>
      <c r="D16" s="124" t="s">
        <v>120</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2.458102050063E12</v>
      </c>
      <c r="C17" s="95" t="s">
        <v>386</v>
      </c>
      <c r="D17" s="124" t="s">
        <v>175</v>
      </c>
      <c r="E17" s="86"/>
      <c r="F17" s="85"/>
      <c r="G17" s="85"/>
      <c r="H17" s="85"/>
      <c r="I17" s="85"/>
      <c r="J17" s="85"/>
      <c r="K17" s="85"/>
      <c r="L17" s="85"/>
      <c r="M17" s="85"/>
      <c r="N17" s="86"/>
      <c r="O17" s="85"/>
      <c r="P17" s="87"/>
      <c r="Q17" s="86" t="s">
        <v>45</v>
      </c>
      <c r="R17" s="85"/>
      <c r="S17" s="85"/>
      <c r="T17" s="85"/>
      <c r="U17" s="85"/>
      <c r="V17" s="85"/>
      <c r="W17" s="85"/>
      <c r="X17" s="85"/>
      <c r="Y17" s="85"/>
      <c r="Z17" s="85"/>
      <c r="AA17" s="85"/>
      <c r="AB17" s="85"/>
      <c r="AC17" s="85"/>
      <c r="AD17" s="85"/>
      <c r="AE17" s="86"/>
      <c r="AF17" s="85"/>
      <c r="AG17" s="85"/>
      <c r="AH17" s="86"/>
      <c r="AI17" s="85"/>
      <c r="AJ17" s="88">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2.454802090004E12</v>
      </c>
      <c r="C18" s="98" t="s">
        <v>430</v>
      </c>
      <c r="D18" s="124" t="s">
        <v>412</v>
      </c>
      <c r="E18" s="85"/>
      <c r="F18" s="85"/>
      <c r="G18" s="85"/>
      <c r="H18" s="86"/>
      <c r="I18" s="85"/>
      <c r="J18" s="85"/>
      <c r="K18" s="85"/>
      <c r="L18" s="85"/>
      <c r="M18" s="85"/>
      <c r="N18" s="85"/>
      <c r="O18" s="85"/>
      <c r="P18" s="87"/>
      <c r="Q18" s="86" t="s">
        <v>45</v>
      </c>
      <c r="R18" s="85"/>
      <c r="S18" s="85"/>
      <c r="T18" s="85"/>
      <c r="U18" s="85"/>
      <c r="V18" s="85"/>
      <c r="W18" s="85"/>
      <c r="X18" s="85"/>
      <c r="Y18" s="85"/>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2.458102050051E12</v>
      </c>
      <c r="C19" s="98" t="s">
        <v>431</v>
      </c>
      <c r="D19" s="124" t="s">
        <v>432</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6"/>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2.458102050058E12</v>
      </c>
      <c r="C20" s="95" t="s">
        <v>433</v>
      </c>
      <c r="D20" s="124" t="s">
        <v>285</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2.458105010003E12</v>
      </c>
      <c r="C21" s="95" t="s">
        <v>434</v>
      </c>
      <c r="D21" s="124" t="s">
        <v>285</v>
      </c>
      <c r="E21" s="85"/>
      <c r="F21" s="85"/>
      <c r="G21" s="85"/>
      <c r="H21" s="85"/>
      <c r="I21" s="85"/>
      <c r="J21" s="85"/>
      <c r="K21" s="85"/>
      <c r="L21" s="85"/>
      <c r="M21" s="85"/>
      <c r="N21" s="85"/>
      <c r="O21" s="85"/>
      <c r="P21" s="130" t="s">
        <v>45</v>
      </c>
      <c r="Q21" s="85"/>
      <c r="R21" s="85"/>
      <c r="S21" s="85"/>
      <c r="T21" s="85"/>
      <c r="U21" s="85"/>
      <c r="V21" s="85"/>
      <c r="W21" s="85"/>
      <c r="X21" s="85"/>
      <c r="Y21" s="85"/>
      <c r="Z21" s="85"/>
      <c r="AA21" s="85"/>
      <c r="AB21" s="85"/>
      <c r="AC21" s="85"/>
      <c r="AD21" s="85"/>
      <c r="AE21" s="85"/>
      <c r="AF21" s="85"/>
      <c r="AG21" s="85"/>
      <c r="AH21" s="85"/>
      <c r="AI21" s="85"/>
      <c r="AJ21" s="88">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2.455402060008E12</v>
      </c>
      <c r="C22" s="95" t="s">
        <v>435</v>
      </c>
      <c r="D22" s="124" t="s">
        <v>436</v>
      </c>
      <c r="E22" s="85"/>
      <c r="F22" s="85"/>
      <c r="G22" s="85"/>
      <c r="H22" s="86" t="s">
        <v>45</v>
      </c>
      <c r="I22" s="86" t="s">
        <v>45</v>
      </c>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2</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2.458102050056E12</v>
      </c>
      <c r="C23" s="95" t="s">
        <v>437</v>
      </c>
      <c r="D23" s="124" t="s">
        <v>76</v>
      </c>
      <c r="E23" s="85"/>
      <c r="F23" s="85"/>
      <c r="G23" s="85"/>
      <c r="H23" s="85"/>
      <c r="I23" s="85"/>
      <c r="J23" s="85"/>
      <c r="K23" s="85"/>
      <c r="L23" s="85"/>
      <c r="M23" s="85"/>
      <c r="N23" s="85"/>
      <c r="O23" s="86" t="s">
        <v>45</v>
      </c>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2.458102050048E12</v>
      </c>
      <c r="C24" s="98" t="s">
        <v>438</v>
      </c>
      <c r="D24" s="124" t="s">
        <v>223</v>
      </c>
      <c r="E24" s="85"/>
      <c r="F24" s="85"/>
      <c r="G24" s="85"/>
      <c r="H24" s="85"/>
      <c r="I24" s="85"/>
      <c r="J24" s="85"/>
      <c r="K24" s="85"/>
      <c r="L24" s="85"/>
      <c r="M24" s="85"/>
      <c r="N24" s="85"/>
      <c r="O24" s="85"/>
      <c r="P24" s="87"/>
      <c r="Q24" s="85"/>
      <c r="R24" s="85"/>
      <c r="S24" s="85"/>
      <c r="T24" s="85"/>
      <c r="U24" s="85"/>
      <c r="V24" s="85"/>
      <c r="W24" s="85"/>
      <c r="X24" s="85"/>
      <c r="Y24" s="86"/>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2.458102050064E12</v>
      </c>
      <c r="C25" s="95" t="s">
        <v>439</v>
      </c>
      <c r="D25" s="124" t="s">
        <v>223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2.458102050053E12</v>
      </c>
      <c r="C26" s="83" t="s">
        <v>88</v>
      </c>
      <c r="D26" s="159" t="s">
        <v>128</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2.458102050068E12</v>
      </c>
      <c r="C27" s="150" t="s">
        <v>440</v>
      </c>
      <c r="D27" s="160" t="s">
        <v>181</v>
      </c>
      <c r="E27" s="86"/>
      <c r="F27" s="85"/>
      <c r="G27" s="85"/>
      <c r="H27" s="85"/>
      <c r="I27" s="85"/>
      <c r="J27" s="86" t="s">
        <v>45</v>
      </c>
      <c r="K27" s="85"/>
      <c r="L27" s="85"/>
      <c r="M27" s="85"/>
      <c r="N27" s="85"/>
      <c r="O27" s="85"/>
      <c r="P27" s="130" t="s">
        <v>45</v>
      </c>
      <c r="Q27" s="86" t="s">
        <v>45</v>
      </c>
      <c r="R27" s="85"/>
      <c r="S27" s="85"/>
      <c r="T27" s="85"/>
      <c r="U27" s="85"/>
      <c r="V27" s="85"/>
      <c r="W27" s="85"/>
      <c r="X27" s="85"/>
      <c r="Y27" s="85"/>
      <c r="Z27" s="86" t="s">
        <v>46</v>
      </c>
      <c r="AA27" s="85"/>
      <c r="AB27" s="85"/>
      <c r="AC27" s="85"/>
      <c r="AD27" s="85"/>
      <c r="AE27" s="85"/>
      <c r="AF27" s="85"/>
      <c r="AG27" s="85"/>
      <c r="AH27" s="85"/>
      <c r="AI27" s="85"/>
      <c r="AJ27" s="88">
        <f t="shared" si="3"/>
        <v>0</v>
      </c>
      <c r="AK27" s="9">
        <f t="shared" si="4"/>
        <v>3</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2.458102050049E12</v>
      </c>
      <c r="C28" s="158" t="s">
        <v>441</v>
      </c>
      <c r="D28" s="123" t="s">
        <v>442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5">
        <v>2.458102050057E12</v>
      </c>
      <c r="C29" s="95" t="s">
        <v>443</v>
      </c>
      <c r="D29" s="124" t="s">
        <v>442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5">
        <v>2.455402060005E12</v>
      </c>
      <c r="C30" s="98" t="s">
        <v>444</v>
      </c>
      <c r="D30" s="124" t="s">
        <v>442</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6"/>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5">
        <v>2.458102050067E12</v>
      </c>
      <c r="C31" s="95" t="s">
        <v>445</v>
      </c>
      <c r="D31" s="124" t="s">
        <v>446</v>
      </c>
      <c r="E31" s="85"/>
      <c r="F31" s="85"/>
      <c r="G31" s="85"/>
      <c r="H31" s="85"/>
      <c r="I31" s="85"/>
      <c r="J31" s="85"/>
      <c r="K31" s="85"/>
      <c r="L31" s="85"/>
      <c r="M31" s="85"/>
      <c r="N31" s="85"/>
      <c r="O31" s="85"/>
      <c r="P31" s="87"/>
      <c r="Q31" s="85"/>
      <c r="R31" s="85"/>
      <c r="S31" s="86" t="s">
        <v>45</v>
      </c>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5">
        <v>2.458102050055E12</v>
      </c>
      <c r="C32" s="95" t="s">
        <v>447</v>
      </c>
      <c r="D32" s="124" t="s">
        <v>182</v>
      </c>
      <c r="E32" s="85"/>
      <c r="F32" s="85"/>
      <c r="G32" s="85"/>
      <c r="H32" s="85"/>
      <c r="I32" s="85"/>
      <c r="J32" s="85"/>
      <c r="K32" s="85"/>
      <c r="L32" s="86"/>
      <c r="M32" s="85"/>
      <c r="N32" s="85"/>
      <c r="O32" s="85"/>
      <c r="P32" s="87"/>
      <c r="Q32" s="85"/>
      <c r="R32" s="85"/>
      <c r="S32" s="85"/>
      <c r="T32" s="85"/>
      <c r="U32" s="85"/>
      <c r="V32" s="86" t="s">
        <v>45</v>
      </c>
      <c r="W32" s="85"/>
      <c r="X32" s="85"/>
      <c r="Y32" s="85"/>
      <c r="Z32" s="85"/>
      <c r="AA32" s="85"/>
      <c r="AB32" s="86"/>
      <c r="AC32" s="85"/>
      <c r="AD32" s="85"/>
      <c r="AE32" s="86"/>
      <c r="AF32" s="86"/>
      <c r="AG32" s="85"/>
      <c r="AH32" s="85"/>
      <c r="AI32" s="85"/>
      <c r="AJ32" s="88">
        <f t="shared" si="3"/>
        <v>0</v>
      </c>
      <c r="AK32" s="9">
        <f t="shared" si="4"/>
        <v>1</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5">
        <v>2.45810205005E12</v>
      </c>
      <c r="C33" s="95" t="s">
        <v>225</v>
      </c>
      <c r="D33" s="124" t="s">
        <v>84</v>
      </c>
      <c r="E33" s="85"/>
      <c r="F33" s="85"/>
      <c r="G33" s="85"/>
      <c r="H33" s="85"/>
      <c r="I33" s="85"/>
      <c r="J33" s="85"/>
      <c r="K33" s="85"/>
      <c r="L33" s="85"/>
      <c r="M33" s="85"/>
      <c r="N33" s="85"/>
      <c r="O33" s="85"/>
      <c r="P33" s="87"/>
      <c r="Q33" s="85"/>
      <c r="R33" s="85"/>
      <c r="S33" s="85"/>
      <c r="T33" s="85"/>
      <c r="U33" s="85"/>
      <c r="V33" s="85"/>
      <c r="W33" s="85"/>
      <c r="X33" s="85"/>
      <c r="Y33" s="85"/>
      <c r="Z33" s="86" t="s">
        <v>45</v>
      </c>
      <c r="AA33" s="85"/>
      <c r="AB33" s="85"/>
      <c r="AC33" s="85"/>
      <c r="AD33" s="85"/>
      <c r="AE33" s="85"/>
      <c r="AF33" s="86"/>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5">
        <v>2.458105010002E12</v>
      </c>
      <c r="C34" s="98" t="s">
        <v>448</v>
      </c>
      <c r="D34" s="124" t="s">
        <v>186</v>
      </c>
      <c r="E34" s="86" t="s">
        <v>45</v>
      </c>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v>2.455402060004E12</v>
      </c>
      <c r="C35" s="95" t="s">
        <v>449</v>
      </c>
      <c r="D35" s="124" t="s">
        <v>234</v>
      </c>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2.458105010001E12</v>
      </c>
      <c r="C36" s="98" t="s">
        <v>450</v>
      </c>
      <c r="D36" s="124" t="s">
        <v>451</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v>2.458102050059E12</v>
      </c>
      <c r="C37" s="95" t="s">
        <v>47</v>
      </c>
      <c r="D37" s="124" t="s">
        <v>106</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2.458102050061E12</v>
      </c>
      <c r="C38" s="95" t="s">
        <v>452</v>
      </c>
      <c r="D38" s="124" t="s">
        <v>106</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2.458102050065E12</v>
      </c>
      <c r="C39" s="95" t="s">
        <v>453</v>
      </c>
      <c r="D39" s="124" t="s">
        <v>106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2.458102050069E12</v>
      </c>
      <c r="C40" s="98" t="s">
        <v>243</v>
      </c>
      <c r="D40" s="124" t="s">
        <v>106</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2.455402060001E12</v>
      </c>
      <c r="C41" s="98" t="s">
        <v>454</v>
      </c>
      <c r="D41" s="124" t="s">
        <v>106</v>
      </c>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16</v>
      </c>
      <c r="AL42" s="88">
        <f t="shared" si="6"/>
        <v>2</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29"/>
    <col customWidth="1" min="3" max="3" width="29.29"/>
    <col customWidth="1" min="4" max="4" width="13.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2.458104020016E12</v>
      </c>
      <c r="C7" s="83" t="s">
        <v>456</v>
      </c>
      <c r="D7" s="84" t="s">
        <v>50</v>
      </c>
      <c r="E7" s="85"/>
      <c r="F7" s="85"/>
      <c r="G7" s="85"/>
      <c r="H7" s="86"/>
      <c r="I7" s="85"/>
      <c r="J7" s="85"/>
      <c r="K7" s="85"/>
      <c r="L7" s="85"/>
      <c r="M7" s="85"/>
      <c r="N7" s="85"/>
      <c r="O7" s="85"/>
      <c r="P7" s="87"/>
      <c r="Q7" s="85"/>
      <c r="R7" s="86"/>
      <c r="S7" s="85"/>
      <c r="T7" s="85"/>
      <c r="U7" s="85"/>
      <c r="V7" s="86"/>
      <c r="W7" s="85"/>
      <c r="X7" s="85"/>
      <c r="Y7" s="86"/>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2.458104020019E12</v>
      </c>
      <c r="C8" s="90" t="s">
        <v>457</v>
      </c>
      <c r="D8" s="91" t="s">
        <v>458</v>
      </c>
      <c r="E8" s="85"/>
      <c r="F8" s="85"/>
      <c r="G8" s="85"/>
      <c r="H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2.458104020012E12</v>
      </c>
      <c r="C9" s="95" t="s">
        <v>459</v>
      </c>
      <c r="D9" s="96" t="s">
        <v>256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2.455402060014E12</v>
      </c>
      <c r="C10" s="95" t="s">
        <v>460</v>
      </c>
      <c r="D10" s="96" t="s">
        <v>55</v>
      </c>
      <c r="E10" s="85"/>
      <c r="F10" s="85"/>
      <c r="G10" s="85"/>
      <c r="H10" s="85"/>
      <c r="I10" s="85"/>
      <c r="J10" s="85"/>
      <c r="K10" s="85"/>
      <c r="L10" s="85"/>
      <c r="M10" s="85"/>
      <c r="N10" s="86"/>
      <c r="O10" s="85"/>
      <c r="P10" s="87"/>
      <c r="Q10" s="85"/>
      <c r="R10" s="85"/>
      <c r="S10" s="85"/>
      <c r="T10" s="85"/>
      <c r="U10" s="85"/>
      <c r="V10" s="85"/>
      <c r="W10" s="85"/>
      <c r="X10" s="85"/>
      <c r="Y10" s="85"/>
      <c r="Z10" s="85"/>
      <c r="AA10" s="86"/>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2.458104020031E12</v>
      </c>
      <c r="C11" s="98" t="s">
        <v>246</v>
      </c>
      <c r="D11" s="96" t="s">
        <v>461</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6"/>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62">
        <v>2.45810402001E12</v>
      </c>
      <c r="C12" s="163" t="s">
        <v>208</v>
      </c>
      <c r="D12" s="164" t="s">
        <v>261</v>
      </c>
      <c r="E12" s="85"/>
      <c r="F12" s="85"/>
      <c r="G12" s="85"/>
      <c r="H12" s="85"/>
      <c r="I12" s="85"/>
      <c r="J12" s="86" t="s">
        <v>44</v>
      </c>
      <c r="K12" s="85"/>
      <c r="L12" s="85"/>
      <c r="M12" s="85"/>
      <c r="N12" s="85"/>
      <c r="O12" s="85"/>
      <c r="P12" s="87"/>
      <c r="Q12" s="85"/>
      <c r="R12" s="85"/>
      <c r="S12" s="85"/>
      <c r="T12" s="85"/>
      <c r="U12" s="165"/>
      <c r="V12" s="85"/>
      <c r="W12" s="85"/>
      <c r="X12" s="85"/>
      <c r="Y12" s="85"/>
      <c r="Z12" s="85"/>
      <c r="AA12" s="85"/>
      <c r="AB12" s="85"/>
      <c r="AC12" s="85"/>
      <c r="AD12" s="85"/>
      <c r="AE12" s="85"/>
      <c r="AF12" s="85"/>
      <c r="AG12" s="85"/>
      <c r="AH12" s="85"/>
      <c r="AI12" s="85"/>
      <c r="AJ12" s="88">
        <f t="shared" si="3"/>
        <v>1</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2.45810402003E12</v>
      </c>
      <c r="C13" s="95" t="s">
        <v>150</v>
      </c>
      <c r="D13" s="96" t="s">
        <v>63</v>
      </c>
      <c r="E13" s="85"/>
      <c r="F13" s="85"/>
      <c r="G13" s="85"/>
      <c r="H13" s="86"/>
      <c r="I13" s="85"/>
      <c r="J13" s="85"/>
      <c r="K13" s="85"/>
      <c r="L13" s="85"/>
      <c r="M13" s="85"/>
      <c r="N13" s="85"/>
      <c r="O13" s="85"/>
      <c r="P13" s="87"/>
      <c r="Q13" s="85"/>
      <c r="R13" s="85"/>
      <c r="S13" s="85"/>
      <c r="T13" s="85"/>
      <c r="U13" s="85"/>
      <c r="V13" s="85"/>
      <c r="W13" s="85"/>
      <c r="X13" s="85"/>
      <c r="Y13" s="85"/>
      <c r="Z13" s="85"/>
      <c r="AA13" s="85"/>
      <c r="AB13" s="86"/>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2.458104020029E12</v>
      </c>
      <c r="C14" s="95" t="s">
        <v>462</v>
      </c>
      <c r="D14" s="96" t="s">
        <v>463</v>
      </c>
      <c r="E14" s="86" t="s">
        <v>44</v>
      </c>
      <c r="F14" s="85"/>
      <c r="G14" s="85"/>
      <c r="H14" s="85"/>
      <c r="I14" s="85"/>
      <c r="J14" s="85"/>
      <c r="K14" s="85"/>
      <c r="L14" s="85"/>
      <c r="M14" s="85"/>
      <c r="N14" s="85"/>
      <c r="O14" s="85"/>
      <c r="P14" s="87"/>
      <c r="Q14" s="85"/>
      <c r="R14" s="85"/>
      <c r="S14" s="85"/>
      <c r="T14" s="85"/>
      <c r="U14" s="85"/>
      <c r="V14" s="85"/>
      <c r="W14" s="85"/>
      <c r="X14" s="85"/>
      <c r="Y14" s="85"/>
      <c r="Z14" s="85"/>
      <c r="AA14" s="86"/>
      <c r="AB14" s="85"/>
      <c r="AC14" s="85"/>
      <c r="AD14" s="85"/>
      <c r="AE14" s="85"/>
      <c r="AF14" s="85"/>
      <c r="AG14" s="85"/>
      <c r="AH14" s="85"/>
      <c r="AI14" s="85"/>
      <c r="AJ14" s="88">
        <f t="shared" si="3"/>
        <v>1</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2.458104020003E12</v>
      </c>
      <c r="C15" s="95" t="s">
        <v>464</v>
      </c>
      <c r="D15" s="96" t="s">
        <v>465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2.458104020033E12</v>
      </c>
      <c r="C16" s="95" t="s">
        <v>466</v>
      </c>
      <c r="D16" s="96" t="s">
        <v>175</v>
      </c>
      <c r="E16" s="85"/>
      <c r="F16" s="85"/>
      <c r="G16" s="85"/>
      <c r="H16" s="85"/>
      <c r="I16" s="85"/>
      <c r="J16" s="86" t="s">
        <v>46</v>
      </c>
      <c r="K16" s="85"/>
      <c r="L16" s="86" t="s">
        <v>46</v>
      </c>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2.458104020017E12</v>
      </c>
      <c r="C17" s="95" t="s">
        <v>467</v>
      </c>
      <c r="D17" s="96" t="s">
        <v>123</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2.458104020026E12</v>
      </c>
      <c r="C18" s="95" t="s">
        <v>468</v>
      </c>
      <c r="D18" s="96" t="s">
        <v>123</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6"/>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2.458104020008E12</v>
      </c>
      <c r="C19" s="95" t="s">
        <v>469</v>
      </c>
      <c r="D19" s="96" t="s">
        <v>470</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2.458104020015E12</v>
      </c>
      <c r="C20" s="95" t="s">
        <v>471</v>
      </c>
      <c r="D20" s="96" t="s">
        <v>470</v>
      </c>
      <c r="E20" s="85"/>
      <c r="F20" s="85"/>
      <c r="G20" s="85"/>
      <c r="H20" s="85"/>
      <c r="I20" s="85"/>
      <c r="J20" s="86" t="s">
        <v>44</v>
      </c>
      <c r="K20" s="85"/>
      <c r="L20" s="85"/>
      <c r="M20" s="85"/>
      <c r="N20" s="85"/>
      <c r="O20" s="85"/>
      <c r="P20" s="87"/>
      <c r="Q20" s="85"/>
      <c r="R20" s="85"/>
      <c r="S20" s="85"/>
      <c r="T20" s="85"/>
      <c r="U20" s="85"/>
      <c r="V20" s="86"/>
      <c r="W20" s="85"/>
      <c r="X20" s="85"/>
      <c r="Y20" s="85"/>
      <c r="Z20" s="85"/>
      <c r="AA20" s="85"/>
      <c r="AB20" s="85"/>
      <c r="AC20" s="85"/>
      <c r="AD20" s="85"/>
      <c r="AE20" s="86"/>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2.458104020005E12</v>
      </c>
      <c r="C21" s="98" t="s">
        <v>472</v>
      </c>
      <c r="D21" s="96" t="s">
        <v>128</v>
      </c>
      <c r="E21" s="85"/>
      <c r="F21" s="85"/>
      <c r="G21" s="85"/>
      <c r="H21" s="85"/>
      <c r="I21" s="85"/>
      <c r="J21" s="85"/>
      <c r="K21" s="85"/>
      <c r="L21" s="85"/>
      <c r="M21" s="86"/>
      <c r="N21" s="85"/>
      <c r="O21" s="85"/>
      <c r="P21" s="87"/>
      <c r="Q21" s="85"/>
      <c r="R21" s="85"/>
      <c r="S21" s="85"/>
      <c r="T21" s="85"/>
      <c r="U21" s="85"/>
      <c r="V21" s="85"/>
      <c r="W21" s="85"/>
      <c r="X21" s="85"/>
      <c r="Y21" s="85"/>
      <c r="Z21" s="85"/>
      <c r="AA21" s="85"/>
      <c r="AB21" s="85"/>
      <c r="AC21" s="85"/>
      <c r="AD21" s="85"/>
      <c r="AE21" s="85"/>
      <c r="AF21" s="86"/>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66">
        <v>2.458104020038E12</v>
      </c>
      <c r="C22" s="167" t="s">
        <v>473</v>
      </c>
      <c r="D22" s="164" t="s">
        <v>128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6"/>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2.45810402002E12</v>
      </c>
      <c r="C23" s="98" t="s">
        <v>474</v>
      </c>
      <c r="D23" s="96" t="s">
        <v>475</v>
      </c>
      <c r="E23" s="85"/>
      <c r="F23" s="85"/>
      <c r="G23" s="85"/>
      <c r="H23" s="85"/>
      <c r="I23" s="86" t="s">
        <v>45</v>
      </c>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2.458104020034E12</v>
      </c>
      <c r="C24" s="95" t="s">
        <v>476</v>
      </c>
      <c r="D24" s="96" t="s">
        <v>78</v>
      </c>
      <c r="E24" s="85"/>
      <c r="F24" s="85"/>
      <c r="G24" s="85"/>
      <c r="H24" s="85"/>
      <c r="I24" s="85"/>
      <c r="J24" s="86" t="s">
        <v>44</v>
      </c>
      <c r="K24" s="85"/>
      <c r="L24" s="85"/>
      <c r="M24" s="85"/>
      <c r="N24" s="85"/>
      <c r="O24" s="85"/>
      <c r="P24" s="87"/>
      <c r="Q24" s="85"/>
      <c r="R24" s="85"/>
      <c r="S24" s="85"/>
      <c r="T24" s="85"/>
      <c r="U24" s="85"/>
      <c r="V24" s="85"/>
      <c r="W24" s="85"/>
      <c r="X24" s="85"/>
      <c r="Y24" s="85"/>
      <c r="Z24" s="85"/>
      <c r="AA24" s="85"/>
      <c r="AB24" s="85"/>
      <c r="AC24" s="85"/>
      <c r="AD24" s="85"/>
      <c r="AE24" s="85"/>
      <c r="AF24" s="85"/>
      <c r="AG24" s="85"/>
      <c r="AH24" s="86"/>
      <c r="AI24" s="85"/>
      <c r="AJ24" s="88">
        <f t="shared" si="3"/>
        <v>1</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9">
        <v>2.458104020035E12</v>
      </c>
      <c r="C25" s="95" t="s">
        <v>477</v>
      </c>
      <c r="D25" s="96" t="s">
        <v>78</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2.458104020006E12</v>
      </c>
      <c r="C26" s="95" t="s">
        <v>88</v>
      </c>
      <c r="D26" s="96" t="s">
        <v>478</v>
      </c>
      <c r="E26" s="85"/>
      <c r="F26" s="85"/>
      <c r="G26" s="85"/>
      <c r="H26" s="85"/>
      <c r="I26" s="85"/>
      <c r="J26" s="85"/>
      <c r="K26" s="85"/>
      <c r="L26" s="85"/>
      <c r="M26" s="85"/>
      <c r="N26" s="85"/>
      <c r="O26" s="85"/>
      <c r="P26" s="87"/>
      <c r="Q26" s="85"/>
      <c r="R26" s="85"/>
      <c r="S26" s="85"/>
      <c r="T26" s="85"/>
      <c r="U26" s="85"/>
      <c r="V26" s="85"/>
      <c r="W26" s="85"/>
      <c r="X26" s="85"/>
      <c r="Y26" s="85"/>
      <c r="Z26" s="86"/>
      <c r="AA26" s="85"/>
      <c r="AB26" s="85"/>
      <c r="AC26" s="85"/>
      <c r="AD26" s="85"/>
      <c r="AE26" s="85"/>
      <c r="AF26" s="85"/>
      <c r="AG26" s="85"/>
      <c r="AH26" s="86"/>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5">
        <v>2.458104020007E12</v>
      </c>
      <c r="C27" s="95" t="s">
        <v>479</v>
      </c>
      <c r="D27" s="96" t="s">
        <v>181</v>
      </c>
      <c r="E27" s="85"/>
      <c r="F27" s="85"/>
      <c r="G27" s="85"/>
      <c r="H27" s="86" t="s">
        <v>45</v>
      </c>
      <c r="I27" s="85"/>
      <c r="J27" s="86" t="s">
        <v>44</v>
      </c>
      <c r="K27" s="85"/>
      <c r="L27" s="86" t="s">
        <v>44</v>
      </c>
      <c r="M27" s="85"/>
      <c r="N27" s="85"/>
      <c r="O27" s="85"/>
      <c r="P27" s="87"/>
      <c r="Q27" s="85"/>
      <c r="R27" s="85"/>
      <c r="S27" s="85"/>
      <c r="T27" s="85"/>
      <c r="U27" s="85"/>
      <c r="V27" s="85"/>
      <c r="W27" s="85"/>
      <c r="X27" s="85"/>
      <c r="Y27" s="85"/>
      <c r="Z27" s="85"/>
      <c r="AA27" s="85"/>
      <c r="AB27" s="86"/>
      <c r="AC27" s="85"/>
      <c r="AD27" s="85"/>
      <c r="AE27" s="85"/>
      <c r="AF27" s="85"/>
      <c r="AG27" s="85"/>
      <c r="AH27" s="85"/>
      <c r="AI27" s="85"/>
      <c r="AJ27" s="88">
        <f t="shared" si="3"/>
        <v>2</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2.458104020001E12</v>
      </c>
      <c r="C28" s="83" t="s">
        <v>480</v>
      </c>
      <c r="D28" s="101" t="s">
        <v>82</v>
      </c>
      <c r="E28" s="86" t="s">
        <v>44</v>
      </c>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2.458104020014E12</v>
      </c>
      <c r="C29" s="150" t="s">
        <v>481</v>
      </c>
      <c r="D29" s="132" t="s">
        <v>82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2.458104020027E12</v>
      </c>
      <c r="C30" s="90" t="s">
        <v>482</v>
      </c>
      <c r="D30" s="91" t="s">
        <v>136</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2.458104020036E12</v>
      </c>
      <c r="C31" s="95" t="s">
        <v>483</v>
      </c>
      <c r="D31" s="96" t="s">
        <v>184</v>
      </c>
      <c r="E31" s="85"/>
      <c r="F31" s="86"/>
      <c r="G31" s="85"/>
      <c r="H31" s="85"/>
      <c r="I31" s="85"/>
      <c r="J31" s="85"/>
      <c r="K31" s="85"/>
      <c r="L31" s="85"/>
      <c r="M31" s="85"/>
      <c r="N31" s="85"/>
      <c r="O31" s="85"/>
      <c r="P31" s="130" t="s">
        <v>45</v>
      </c>
      <c r="Q31" s="85"/>
      <c r="R31" s="85"/>
      <c r="S31" s="85"/>
      <c r="T31" s="85"/>
      <c r="U31" s="85"/>
      <c r="V31" s="85"/>
      <c r="W31" s="85"/>
      <c r="X31" s="85"/>
      <c r="Y31" s="85"/>
      <c r="Z31" s="86"/>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2.458104020011E12</v>
      </c>
      <c r="C32" s="95" t="s">
        <v>484</v>
      </c>
      <c r="D32" s="96" t="s">
        <v>485</v>
      </c>
      <c r="E32" s="85"/>
      <c r="F32" s="85"/>
      <c r="G32" s="86"/>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9">
        <v>2.458104020013E12</v>
      </c>
      <c r="C33" s="83" t="s">
        <v>486</v>
      </c>
      <c r="D33" s="101" t="s">
        <v>87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2.458104020022E12</v>
      </c>
      <c r="C34" s="150" t="s">
        <v>487</v>
      </c>
      <c r="D34" s="132" t="s">
        <v>488</v>
      </c>
      <c r="E34" s="85"/>
      <c r="F34" s="85"/>
      <c r="G34" s="85"/>
      <c r="H34" s="85"/>
      <c r="I34" s="85"/>
      <c r="J34" s="86" t="s">
        <v>45</v>
      </c>
      <c r="K34" s="85"/>
      <c r="L34" s="85"/>
      <c r="M34" s="85"/>
      <c r="N34" s="85"/>
      <c r="O34" s="86"/>
      <c r="P34" s="130" t="s">
        <v>45</v>
      </c>
      <c r="Q34" s="85"/>
      <c r="R34" s="85"/>
      <c r="S34" s="85"/>
      <c r="T34" s="85"/>
      <c r="U34" s="85"/>
      <c r="V34" s="85"/>
      <c r="W34" s="85"/>
      <c r="X34" s="85"/>
      <c r="Y34" s="85"/>
      <c r="Z34" s="85"/>
      <c r="AA34" s="86"/>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9">
        <v>2.458104020025E12</v>
      </c>
      <c r="C35" s="90" t="s">
        <v>489</v>
      </c>
      <c r="D35" s="91" t="s">
        <v>490</v>
      </c>
      <c r="E35" s="85"/>
      <c r="F35" s="85"/>
      <c r="G35" s="85"/>
      <c r="H35" s="85"/>
      <c r="I35" s="85"/>
      <c r="J35" s="86" t="s">
        <v>46</v>
      </c>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v>2.458104020004E12</v>
      </c>
      <c r="C36" s="95" t="s">
        <v>90</v>
      </c>
      <c r="D36" s="96" t="s">
        <v>89</v>
      </c>
      <c r="E36" s="85"/>
      <c r="F36" s="85"/>
      <c r="G36" s="85"/>
      <c r="H36" s="85"/>
      <c r="I36" s="85"/>
      <c r="J36" s="85"/>
      <c r="K36" s="85"/>
      <c r="L36" s="85"/>
      <c r="M36" s="85"/>
      <c r="N36" s="85"/>
      <c r="O36" s="85"/>
      <c r="P36" s="130" t="s">
        <v>45</v>
      </c>
      <c r="Q36" s="85"/>
      <c r="R36" s="85"/>
      <c r="S36" s="85"/>
      <c r="T36" s="85"/>
      <c r="U36" s="85"/>
      <c r="V36" s="85"/>
      <c r="W36" s="85"/>
      <c r="X36" s="85"/>
      <c r="Y36" s="85"/>
      <c r="Z36" s="85"/>
      <c r="AA36" s="85"/>
      <c r="AB36" s="85"/>
      <c r="AC36" s="85"/>
      <c r="AD36" s="85"/>
      <c r="AE36" s="85"/>
      <c r="AF36" s="86"/>
      <c r="AG36" s="85"/>
      <c r="AH36" s="85"/>
      <c r="AI36" s="85"/>
      <c r="AJ36" s="88">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9">
        <v>2.458104020009E12</v>
      </c>
      <c r="C37" s="95" t="s">
        <v>491</v>
      </c>
      <c r="D37" s="96" t="s">
        <v>89</v>
      </c>
      <c r="E37" s="85"/>
      <c r="F37" s="85"/>
      <c r="G37" s="85"/>
      <c r="H37" s="85"/>
      <c r="I37" s="85"/>
      <c r="J37" s="85"/>
      <c r="K37" s="85"/>
      <c r="L37" s="85"/>
      <c r="M37" s="85"/>
      <c r="N37" s="85"/>
      <c r="O37" s="85"/>
      <c r="P37" s="87"/>
      <c r="Q37" s="85"/>
      <c r="R37" s="85"/>
      <c r="S37" s="85"/>
      <c r="T37" s="85"/>
      <c r="U37" s="86"/>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9">
        <v>2.458104020021E12</v>
      </c>
      <c r="C38" s="95" t="s">
        <v>492</v>
      </c>
      <c r="D38" s="96" t="s">
        <v>89</v>
      </c>
      <c r="E38" s="85"/>
      <c r="F38" s="85"/>
      <c r="G38" s="86"/>
      <c r="H38" s="85"/>
      <c r="I38" s="85"/>
      <c r="J38" s="85"/>
      <c r="K38" s="85"/>
      <c r="L38" s="85"/>
      <c r="M38" s="85"/>
      <c r="N38" s="85"/>
      <c r="O38" s="86"/>
      <c r="P38" s="87"/>
      <c r="Q38" s="85"/>
      <c r="R38" s="85"/>
      <c r="S38" s="85"/>
      <c r="T38" s="85"/>
      <c r="U38" s="85"/>
      <c r="V38" s="85"/>
      <c r="W38" s="85"/>
      <c r="X38" s="85"/>
      <c r="Y38" s="85"/>
      <c r="Z38" s="85"/>
      <c r="AA38" s="85"/>
      <c r="AB38" s="85"/>
      <c r="AC38" s="86"/>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9">
        <v>2.458104020032E12</v>
      </c>
      <c r="C39" s="95" t="s">
        <v>493</v>
      </c>
      <c r="D39" s="96" t="s">
        <v>89</v>
      </c>
      <c r="E39" s="85"/>
      <c r="F39" s="85"/>
      <c r="G39" s="85"/>
      <c r="H39" s="86"/>
      <c r="I39" s="85"/>
      <c r="J39" s="85"/>
      <c r="K39" s="85"/>
      <c r="L39" s="85"/>
      <c r="M39" s="85"/>
      <c r="N39" s="85"/>
      <c r="O39" s="85"/>
      <c r="P39" s="87"/>
      <c r="Q39" s="85"/>
      <c r="R39" s="85"/>
      <c r="S39" s="85"/>
      <c r="T39" s="85"/>
      <c r="U39" s="85"/>
      <c r="V39" s="85"/>
      <c r="W39" s="85"/>
      <c r="X39" s="85"/>
      <c r="Y39" s="85"/>
      <c r="Z39" s="85"/>
      <c r="AA39" s="85"/>
      <c r="AB39" s="85"/>
      <c r="AC39" s="85"/>
      <c r="AD39" s="85"/>
      <c r="AE39" s="86"/>
      <c r="AF39" s="85"/>
      <c r="AG39" s="85"/>
      <c r="AH39" s="86"/>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9">
        <v>2.458104020037E12</v>
      </c>
      <c r="C40" s="98" t="s">
        <v>494</v>
      </c>
      <c r="D40" s="96" t="s">
        <v>495</v>
      </c>
      <c r="E40" s="85"/>
      <c r="F40" s="85"/>
      <c r="G40" s="85"/>
      <c r="H40" s="85"/>
      <c r="I40" s="85"/>
      <c r="J40" s="85"/>
      <c r="K40" s="85"/>
      <c r="L40" s="85"/>
      <c r="M40" s="85"/>
      <c r="N40" s="85"/>
      <c r="O40" s="85"/>
      <c r="P40" s="87"/>
      <c r="Q40" s="85"/>
      <c r="R40" s="85"/>
      <c r="S40" s="85"/>
      <c r="T40" s="85"/>
      <c r="U40" s="85"/>
      <c r="V40" s="85"/>
      <c r="W40" s="85"/>
      <c r="X40" s="85"/>
      <c r="Y40" s="85"/>
      <c r="Z40" s="85"/>
      <c r="AA40" s="86"/>
      <c r="AB40" s="85"/>
      <c r="AC40" s="85"/>
      <c r="AD40" s="85"/>
      <c r="AE40" s="85"/>
      <c r="AF40" s="86"/>
      <c r="AG40" s="85"/>
      <c r="AH40" s="86"/>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9">
        <v>2.458104020024E12</v>
      </c>
      <c r="C41" s="95" t="s">
        <v>208</v>
      </c>
      <c r="D41" s="96" t="s">
        <v>96</v>
      </c>
      <c r="E41" s="85"/>
      <c r="F41" s="85"/>
      <c r="G41" s="85"/>
      <c r="H41" s="85"/>
      <c r="I41" s="85"/>
      <c r="J41" s="85"/>
      <c r="K41" s="85"/>
      <c r="L41" s="85"/>
      <c r="M41" s="85"/>
      <c r="N41" s="85"/>
      <c r="O41" s="85"/>
      <c r="P41" s="87"/>
      <c r="Q41" s="85"/>
      <c r="R41" s="85"/>
      <c r="S41" s="85"/>
      <c r="T41" s="85"/>
      <c r="U41" s="85"/>
      <c r="V41" s="85"/>
      <c r="W41" s="85"/>
      <c r="X41" s="85"/>
      <c r="Y41" s="85"/>
      <c r="Z41" s="86"/>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1">
        <v>2.458104020002E12</v>
      </c>
      <c r="C42" s="95" t="s">
        <v>496</v>
      </c>
      <c r="D42" s="96" t="s">
        <v>98</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6"/>
      <c r="AD42" s="85"/>
      <c r="AE42" s="85"/>
      <c r="AF42" s="85"/>
      <c r="AG42" s="85"/>
      <c r="AH42" s="86"/>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2.458104020023E12</v>
      </c>
      <c r="C43" s="95" t="s">
        <v>374</v>
      </c>
      <c r="D43" s="96" t="s">
        <v>497</v>
      </c>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68">
        <v>2.458104020028E12</v>
      </c>
      <c r="C44" s="95" t="s">
        <v>498</v>
      </c>
      <c r="D44" s="96" t="s">
        <v>146</v>
      </c>
      <c r="E44" s="86"/>
      <c r="F44" s="86"/>
      <c r="G44" s="85"/>
      <c r="H44" s="86"/>
      <c r="I44" s="85"/>
      <c r="J44" s="86" t="s">
        <v>45</v>
      </c>
      <c r="K44" s="85"/>
      <c r="L44" s="86"/>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1</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2.45810402005E12</v>
      </c>
      <c r="C45" s="98" t="s">
        <v>499</v>
      </c>
      <c r="D45" s="96" t="s">
        <v>146</v>
      </c>
      <c r="E45" s="86"/>
      <c r="F45" s="85"/>
      <c r="G45" s="85"/>
      <c r="H45" s="85"/>
      <c r="I45" s="86" t="s">
        <v>45</v>
      </c>
      <c r="J45" s="85"/>
      <c r="K45" s="85"/>
      <c r="L45" s="85"/>
      <c r="M45" s="85"/>
      <c r="N45" s="85"/>
      <c r="O45" s="85"/>
      <c r="P45" s="87"/>
      <c r="Q45" s="85"/>
      <c r="R45" s="85"/>
      <c r="S45" s="85"/>
      <c r="T45" s="86"/>
      <c r="U45" s="85"/>
      <c r="V45" s="86"/>
      <c r="W45" s="85"/>
      <c r="X45" s="85"/>
      <c r="Y45" s="85"/>
      <c r="Z45" s="85"/>
      <c r="AA45" s="85"/>
      <c r="AB45" s="85"/>
      <c r="AC45" s="85"/>
      <c r="AD45" s="85"/>
      <c r="AE45" s="85"/>
      <c r="AF45" s="85"/>
      <c r="AG45" s="85"/>
      <c r="AH45" s="86"/>
      <c r="AI45" s="85"/>
      <c r="AJ45" s="88">
        <f t="shared" si="3"/>
        <v>0</v>
      </c>
      <c r="AK45" s="9">
        <f t="shared" si="4"/>
        <v>1</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8">
        <v>2.458104020018E12</v>
      </c>
      <c r="C46" s="95" t="s">
        <v>500</v>
      </c>
      <c r="D46" s="96" t="s">
        <v>106</v>
      </c>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6"/>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6"/>
      <c r="I49" s="85"/>
      <c r="J49" s="85"/>
      <c r="K49" s="85"/>
      <c r="L49" s="85"/>
      <c r="M49" s="85"/>
      <c r="N49" s="85"/>
      <c r="O49" s="85"/>
      <c r="P49" s="87"/>
      <c r="Q49" s="85"/>
      <c r="R49" s="86"/>
      <c r="S49" s="85"/>
      <c r="T49" s="85"/>
      <c r="U49" s="85"/>
      <c r="V49" s="86"/>
      <c r="W49" s="85"/>
      <c r="X49" s="85"/>
      <c r="Y49" s="86"/>
      <c r="Z49" s="85"/>
      <c r="AA49" s="86"/>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7</v>
      </c>
      <c r="AK60" s="88">
        <f t="shared" si="6"/>
        <v>8</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H50">
    <cfRule type="expression" dxfId="1" priority="1">
      <formula>IF(I$6="CN",1,0)</formula>
    </cfRule>
  </conditionalFormatting>
  <conditionalFormatting sqref="H8 H50">
    <cfRule type="expression" dxfId="0" priority="2">
      <formula>IF(I$6="CN",1,0)</formula>
    </cfRule>
  </conditionalFormatting>
  <conditionalFormatting sqref="E6:E44 F6:G59 H6 I6:I7 J6:J59 K6:L44 M6:N59 O6:P6 Q6:AI59 I9:I44 E49:E50 I49 K49:L50">
    <cfRule type="expression" dxfId="0" priority="3">
      <formula>IF(E$6="CN",1,0)</formula>
    </cfRule>
  </conditionalFormatting>
  <conditionalFormatting sqref="E6:G59 H6 I6:I7 J6:N59 O6:P6 Q6:AI59 I9: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2.71"/>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1">
        <v>2.458104020061E12</v>
      </c>
      <c r="C7" s="100" t="s">
        <v>502</v>
      </c>
      <c r="D7" s="84" t="s">
        <v>251</v>
      </c>
      <c r="E7" s="85"/>
      <c r="F7" s="85"/>
      <c r="G7" s="85"/>
      <c r="H7" s="85"/>
      <c r="I7" s="85"/>
      <c r="J7" s="86" t="s">
        <v>44</v>
      </c>
      <c r="K7" s="85"/>
      <c r="L7" s="85"/>
      <c r="M7" s="85"/>
      <c r="N7" s="85"/>
      <c r="O7" s="85"/>
      <c r="P7" s="87"/>
      <c r="Q7" s="85"/>
      <c r="R7" s="85"/>
      <c r="S7" s="85"/>
      <c r="T7" s="85"/>
      <c r="U7" s="85"/>
      <c r="V7" s="85"/>
      <c r="W7" s="85"/>
      <c r="X7" s="85"/>
      <c r="Y7" s="85"/>
      <c r="Z7" s="86" t="s">
        <v>45</v>
      </c>
      <c r="AA7" s="85"/>
      <c r="AB7" s="85"/>
      <c r="AC7" s="85"/>
      <c r="AD7" s="85"/>
      <c r="AE7" s="85"/>
      <c r="AF7" s="85"/>
      <c r="AG7" s="85"/>
      <c r="AH7" s="85"/>
      <c r="AI7" s="85"/>
      <c r="AJ7" s="88">
        <f t="shared" ref="AJ7:AJ51" si="3">COUNTIF(E7:AI7,"K")+2*COUNTIF(E7:AI7,"2K")+COUNTIF(E7:AI7,"TK")+COUNTIF(E7:AI7,"KT")+COUNTIF(E7:AI7,"PK")+COUNTIF(E7:AI7,"KP")+2*COUNTIF(E7:AI7,"K2")</f>
        <v>1</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2">
        <v>2.458104020045E12</v>
      </c>
      <c r="C8" s="158" t="s">
        <v>503</v>
      </c>
      <c r="D8" s="91" t="s">
        <v>504</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9">
        <v>2.458104020048E12</v>
      </c>
      <c r="C9" s="98" t="s">
        <v>505</v>
      </c>
      <c r="D9" s="96" t="s">
        <v>504</v>
      </c>
      <c r="E9" s="86" t="s">
        <v>46</v>
      </c>
      <c r="F9" s="85"/>
      <c r="G9" s="85"/>
      <c r="H9" s="85"/>
      <c r="I9" s="85"/>
      <c r="J9" s="85"/>
      <c r="K9" s="85"/>
      <c r="L9" s="85"/>
      <c r="M9" s="85"/>
      <c r="N9" s="85"/>
      <c r="O9" s="85"/>
      <c r="P9" s="87"/>
      <c r="Q9" s="85"/>
      <c r="R9" s="85"/>
      <c r="S9" s="86" t="s">
        <v>44</v>
      </c>
      <c r="T9" s="85"/>
      <c r="U9" s="85"/>
      <c r="V9" s="85"/>
      <c r="W9" s="85"/>
      <c r="X9" s="85"/>
      <c r="Y9" s="85"/>
      <c r="Z9" s="86" t="s">
        <v>45</v>
      </c>
      <c r="AA9" s="85"/>
      <c r="AB9" s="85"/>
      <c r="AC9" s="86"/>
      <c r="AD9" s="85"/>
      <c r="AE9" s="85"/>
      <c r="AF9" s="85"/>
      <c r="AG9" s="85"/>
      <c r="AH9" s="85"/>
      <c r="AI9" s="85"/>
      <c r="AJ9" s="88">
        <f t="shared" si="3"/>
        <v>1</v>
      </c>
      <c r="AK9" s="9">
        <f t="shared" si="4"/>
        <v>1</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9">
        <v>2.45810402007E12</v>
      </c>
      <c r="C10" s="98" t="s">
        <v>506</v>
      </c>
      <c r="D10" s="96" t="s">
        <v>458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6"/>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9">
        <v>2.455101060014E12</v>
      </c>
      <c r="C11" s="98" t="s">
        <v>507</v>
      </c>
      <c r="D11" s="96" t="s">
        <v>508</v>
      </c>
      <c r="E11" s="85"/>
      <c r="F11" s="85"/>
      <c r="G11" s="85"/>
      <c r="H11" s="86" t="s">
        <v>44</v>
      </c>
      <c r="I11" s="85"/>
      <c r="J11" s="85"/>
      <c r="K11" s="85"/>
      <c r="L11" s="85"/>
      <c r="M11" s="85"/>
      <c r="N11" s="85"/>
      <c r="O11" s="85"/>
      <c r="P11" s="87"/>
      <c r="Q11" s="85"/>
      <c r="R11" s="85"/>
      <c r="S11" s="85"/>
      <c r="T11" s="85"/>
      <c r="U11" s="85"/>
      <c r="V11" s="86" t="s">
        <v>46</v>
      </c>
      <c r="W11" s="85"/>
      <c r="X11" s="85"/>
      <c r="Y11" s="85"/>
      <c r="Z11" s="85"/>
      <c r="AA11" s="85"/>
      <c r="AB11" s="85"/>
      <c r="AC11" s="85"/>
      <c r="AD11" s="85"/>
      <c r="AE11" s="85"/>
      <c r="AF11" s="85"/>
      <c r="AG11" s="85"/>
      <c r="AH11" s="85"/>
      <c r="AI11" s="85"/>
      <c r="AJ11" s="88">
        <f t="shared" si="3"/>
        <v>1</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9">
        <v>2.458104020068E12</v>
      </c>
      <c r="C12" s="98" t="s">
        <v>509</v>
      </c>
      <c r="D12" s="96" t="s">
        <v>63</v>
      </c>
      <c r="E12" s="85"/>
      <c r="F12" s="85"/>
      <c r="G12" s="85"/>
      <c r="H12" s="86"/>
      <c r="I12" s="85"/>
      <c r="J12" s="85"/>
      <c r="K12" s="86"/>
      <c r="L12" s="85"/>
      <c r="M12" s="86"/>
      <c r="N12" s="86"/>
      <c r="O12" s="86"/>
      <c r="P12" s="87"/>
      <c r="Q12" s="85"/>
      <c r="R12" s="86"/>
      <c r="S12" s="85"/>
      <c r="T12" s="86"/>
      <c r="U12" s="85"/>
      <c r="V12" s="85"/>
      <c r="W12" s="85"/>
      <c r="X12" s="85"/>
      <c r="Y12" s="85"/>
      <c r="Z12" s="85"/>
      <c r="AA12" s="85"/>
      <c r="AB12" s="85"/>
      <c r="AC12" s="85"/>
      <c r="AD12" s="86"/>
      <c r="AE12" s="86"/>
      <c r="AF12" s="85"/>
      <c r="AG12" s="85"/>
      <c r="AH12" s="86"/>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9">
        <v>2.458104020066E12</v>
      </c>
      <c r="C13" s="98" t="s">
        <v>208</v>
      </c>
      <c r="D13" s="96" t="s">
        <v>167</v>
      </c>
      <c r="E13" s="86" t="s">
        <v>44</v>
      </c>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1</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9">
        <v>2.458104020063E12</v>
      </c>
      <c r="C14" s="98" t="s">
        <v>510</v>
      </c>
      <c r="D14" s="96" t="s">
        <v>511</v>
      </c>
      <c r="E14" s="86" t="s">
        <v>45</v>
      </c>
      <c r="F14" s="85"/>
      <c r="G14" s="85"/>
      <c r="H14" s="86" t="s">
        <v>46</v>
      </c>
      <c r="I14" s="85"/>
      <c r="J14" s="86" t="s">
        <v>45</v>
      </c>
      <c r="K14" s="85"/>
      <c r="L14" s="85"/>
      <c r="M14" s="85"/>
      <c r="N14" s="85"/>
      <c r="O14" s="85"/>
      <c r="P14" s="87"/>
      <c r="Q14" s="85"/>
      <c r="R14" s="85"/>
      <c r="S14" s="85"/>
      <c r="T14" s="85"/>
      <c r="U14" s="85"/>
      <c r="V14" s="86" t="s">
        <v>45</v>
      </c>
      <c r="W14" s="85"/>
      <c r="X14" s="85"/>
      <c r="Y14" s="85"/>
      <c r="Z14" s="85"/>
      <c r="AA14" s="85"/>
      <c r="AB14" s="85"/>
      <c r="AC14" s="85"/>
      <c r="AD14" s="85"/>
      <c r="AE14" s="85"/>
      <c r="AF14" s="86"/>
      <c r="AG14" s="85"/>
      <c r="AH14" s="85"/>
      <c r="AI14" s="85"/>
      <c r="AJ14" s="88">
        <f t="shared" si="3"/>
        <v>0</v>
      </c>
      <c r="AK14" s="9">
        <f t="shared" si="4"/>
        <v>2</v>
      </c>
      <c r="AL14" s="9">
        <f t="shared" si="5"/>
        <v>1</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9">
        <v>2.458104020047E12</v>
      </c>
      <c r="C15" s="98" t="s">
        <v>512</v>
      </c>
      <c r="D15" s="96" t="s">
        <v>175</v>
      </c>
      <c r="E15" s="86" t="s">
        <v>46</v>
      </c>
      <c r="F15" s="85"/>
      <c r="G15" s="86"/>
      <c r="H15" s="86" t="s">
        <v>46</v>
      </c>
      <c r="I15" s="86"/>
      <c r="J15" s="86" t="s">
        <v>46</v>
      </c>
      <c r="K15" s="86"/>
      <c r="L15" s="86" t="s">
        <v>45</v>
      </c>
      <c r="M15" s="85"/>
      <c r="N15" s="85"/>
      <c r="O15" s="86"/>
      <c r="P15" s="87"/>
      <c r="Q15" s="85"/>
      <c r="R15" s="85"/>
      <c r="S15" s="86" t="s">
        <v>44</v>
      </c>
      <c r="T15" s="85"/>
      <c r="U15" s="86"/>
      <c r="V15" s="86" t="s">
        <v>46</v>
      </c>
      <c r="W15" s="86" t="s">
        <v>45</v>
      </c>
      <c r="X15" s="85"/>
      <c r="Y15" s="86"/>
      <c r="Z15" s="86" t="s">
        <v>46</v>
      </c>
      <c r="AA15" s="86"/>
      <c r="AB15" s="85"/>
      <c r="AC15" s="86"/>
      <c r="AD15" s="86"/>
      <c r="AE15" s="85"/>
      <c r="AF15" s="86"/>
      <c r="AG15" s="86"/>
      <c r="AH15" s="86"/>
      <c r="AI15" s="86"/>
      <c r="AJ15" s="88">
        <f t="shared" si="3"/>
        <v>1</v>
      </c>
      <c r="AK15" s="9">
        <f t="shared" si="4"/>
        <v>2</v>
      </c>
      <c r="AL15" s="9">
        <f t="shared" si="5"/>
        <v>5</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9">
        <v>2.458104020067E12</v>
      </c>
      <c r="C16" s="98" t="s">
        <v>513</v>
      </c>
      <c r="D16" s="96" t="s">
        <v>514</v>
      </c>
      <c r="E16" s="85"/>
      <c r="F16" s="85"/>
      <c r="G16" s="85"/>
      <c r="H16" s="85"/>
      <c r="I16" s="85"/>
      <c r="J16" s="85"/>
      <c r="K16" s="85"/>
      <c r="L16" s="85"/>
      <c r="M16" s="85"/>
      <c r="N16" s="85"/>
      <c r="O16" s="85"/>
      <c r="P16" s="87"/>
      <c r="Q16" s="85"/>
      <c r="R16" s="86"/>
      <c r="S16" s="85"/>
      <c r="T16" s="85"/>
      <c r="U16" s="85"/>
      <c r="V16" s="85"/>
      <c r="W16" s="85"/>
      <c r="X16" s="85"/>
      <c r="Y16" s="85"/>
      <c r="Z16" s="85"/>
      <c r="AA16" s="85"/>
      <c r="AB16" s="85"/>
      <c r="AC16" s="85"/>
      <c r="AD16" s="85"/>
      <c r="AE16" s="85"/>
      <c r="AF16" s="86"/>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9">
        <v>2.458104020058E12</v>
      </c>
      <c r="C17" s="98" t="s">
        <v>515</v>
      </c>
      <c r="D17" s="96" t="s">
        <v>470</v>
      </c>
      <c r="E17" s="86" t="s">
        <v>46</v>
      </c>
      <c r="F17" s="85"/>
      <c r="G17" s="85"/>
      <c r="H17" s="86" t="s">
        <v>46</v>
      </c>
      <c r="I17" s="85"/>
      <c r="J17" s="86" t="s">
        <v>45</v>
      </c>
      <c r="K17" s="85"/>
      <c r="L17" s="85"/>
      <c r="M17" s="85"/>
      <c r="N17" s="85"/>
      <c r="O17" s="85"/>
      <c r="P17" s="87"/>
      <c r="Q17" s="85"/>
      <c r="R17" s="85"/>
      <c r="S17" s="85"/>
      <c r="T17" s="85"/>
      <c r="U17" s="85"/>
      <c r="V17" s="85"/>
      <c r="W17" s="86" t="s">
        <v>46</v>
      </c>
      <c r="X17" s="85"/>
      <c r="Y17" s="85"/>
      <c r="Z17" s="86" t="s">
        <v>46</v>
      </c>
      <c r="AA17" s="85"/>
      <c r="AB17" s="85"/>
      <c r="AC17" s="85"/>
      <c r="AD17" s="85"/>
      <c r="AE17" s="85"/>
      <c r="AF17" s="85"/>
      <c r="AG17" s="85"/>
      <c r="AH17" s="85"/>
      <c r="AI17" s="85"/>
      <c r="AJ17" s="88">
        <f t="shared" si="3"/>
        <v>0</v>
      </c>
      <c r="AK17" s="9">
        <f t="shared" si="4"/>
        <v>1</v>
      </c>
      <c r="AL17" s="9">
        <f t="shared" si="5"/>
        <v>4</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9">
        <v>2.458104020055E12</v>
      </c>
      <c r="C18" s="98" t="s">
        <v>516</v>
      </c>
      <c r="D18" s="96" t="s">
        <v>128</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9">
        <v>2.458104020062E12</v>
      </c>
      <c r="C19" s="98" t="s">
        <v>517</v>
      </c>
      <c r="D19" s="96" t="s">
        <v>128</v>
      </c>
      <c r="E19" s="85"/>
      <c r="F19" s="85"/>
      <c r="G19" s="85"/>
      <c r="H19" s="85"/>
      <c r="I19" s="85"/>
      <c r="J19" s="85"/>
      <c r="K19" s="85"/>
      <c r="L19" s="85"/>
      <c r="M19" s="85"/>
      <c r="N19" s="85"/>
      <c r="O19" s="86"/>
      <c r="P19" s="87"/>
      <c r="Q19" s="85"/>
      <c r="R19" s="85"/>
      <c r="S19" s="86"/>
      <c r="T19" s="85"/>
      <c r="U19" s="86"/>
      <c r="V19" s="86"/>
      <c r="W19" s="85"/>
      <c r="X19" s="85"/>
      <c r="Y19" s="86"/>
      <c r="Z19" s="85"/>
      <c r="AA19" s="86"/>
      <c r="AB19" s="86"/>
      <c r="AC19" s="85"/>
      <c r="AD19" s="86"/>
      <c r="AE19" s="85"/>
      <c r="AF19" s="86"/>
      <c r="AG19" s="85"/>
      <c r="AH19" s="86"/>
      <c r="AI19" s="86"/>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9">
        <v>2.458104020064E12</v>
      </c>
      <c r="C20" s="98" t="s">
        <v>518</v>
      </c>
      <c r="D20" s="96" t="s">
        <v>78</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66">
        <v>2.458104020044E12</v>
      </c>
      <c r="C21" s="167" t="s">
        <v>519</v>
      </c>
      <c r="D21" s="164" t="s">
        <v>78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9">
        <v>2.458104020042E12</v>
      </c>
      <c r="C22" s="98" t="s">
        <v>520</v>
      </c>
      <c r="D22" s="96" t="s">
        <v>521</v>
      </c>
      <c r="E22" s="86" t="s">
        <v>46</v>
      </c>
      <c r="F22" s="85"/>
      <c r="G22" s="85"/>
      <c r="H22" s="85"/>
      <c r="I22" s="85"/>
      <c r="J22" s="85"/>
      <c r="K22" s="86"/>
      <c r="L22" s="86" t="s">
        <v>45</v>
      </c>
      <c r="M22" s="85"/>
      <c r="N22" s="85"/>
      <c r="O22" s="85"/>
      <c r="P22" s="87"/>
      <c r="Q22" s="85"/>
      <c r="R22" s="85"/>
      <c r="S22" s="86" t="s">
        <v>44</v>
      </c>
      <c r="T22" s="86"/>
      <c r="U22" s="85"/>
      <c r="V22" s="85"/>
      <c r="W22" s="86" t="s">
        <v>44</v>
      </c>
      <c r="X22" s="85"/>
      <c r="Y22" s="85"/>
      <c r="Z22" s="85"/>
      <c r="AA22" s="85"/>
      <c r="AB22" s="85"/>
      <c r="AC22" s="85"/>
      <c r="AD22" s="85"/>
      <c r="AE22" s="86"/>
      <c r="AF22" s="85"/>
      <c r="AG22" s="85"/>
      <c r="AH22" s="86"/>
      <c r="AI22" s="85"/>
      <c r="AJ22" s="88">
        <f t="shared" si="3"/>
        <v>2</v>
      </c>
      <c r="AK22" s="9">
        <f t="shared" si="4"/>
        <v>1</v>
      </c>
      <c r="AL22" s="9">
        <f t="shared" si="5"/>
        <v>1</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9">
        <v>2.458104020049E12</v>
      </c>
      <c r="C23" s="98" t="s">
        <v>522</v>
      </c>
      <c r="D23" s="96" t="s">
        <v>82</v>
      </c>
      <c r="E23" s="85"/>
      <c r="F23" s="85"/>
      <c r="G23" s="85"/>
      <c r="H23" s="85"/>
      <c r="I23" s="85"/>
      <c r="J23" s="85"/>
      <c r="K23" s="85"/>
      <c r="L23" s="85"/>
      <c r="M23" s="85"/>
      <c r="N23" s="85"/>
      <c r="O23" s="85"/>
      <c r="P23" s="87"/>
      <c r="Q23" s="85"/>
      <c r="R23" s="85"/>
      <c r="S23" s="85"/>
      <c r="T23" s="85"/>
      <c r="U23" s="86"/>
      <c r="V23" s="85"/>
      <c r="W23" s="85"/>
      <c r="X23" s="85"/>
      <c r="Y23" s="86"/>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9">
        <v>2.458104020053E12</v>
      </c>
      <c r="C24" s="98" t="s">
        <v>523</v>
      </c>
      <c r="D24" s="96" t="s">
        <v>82</v>
      </c>
      <c r="E24" s="86" t="s">
        <v>44</v>
      </c>
      <c r="F24" s="85"/>
      <c r="G24" s="86"/>
      <c r="H24" s="85"/>
      <c r="I24" s="85"/>
      <c r="J24" s="86" t="s">
        <v>44</v>
      </c>
      <c r="K24" s="85"/>
      <c r="L24" s="86" t="s">
        <v>44</v>
      </c>
      <c r="M24" s="85"/>
      <c r="N24" s="86"/>
      <c r="O24" s="85"/>
      <c r="P24" s="87"/>
      <c r="Q24" s="85"/>
      <c r="R24" s="85"/>
      <c r="S24" s="86" t="s">
        <v>44</v>
      </c>
      <c r="T24" s="85"/>
      <c r="U24" s="85"/>
      <c r="V24" s="85"/>
      <c r="W24" s="86" t="s">
        <v>46</v>
      </c>
      <c r="X24" s="85"/>
      <c r="Y24" s="85"/>
      <c r="Z24" s="86" t="s">
        <v>44</v>
      </c>
      <c r="AA24" s="85"/>
      <c r="AB24" s="86"/>
      <c r="AC24" s="86"/>
      <c r="AD24" s="85"/>
      <c r="AE24" s="85"/>
      <c r="AF24" s="86"/>
      <c r="AG24" s="85"/>
      <c r="AH24" s="85"/>
      <c r="AI24" s="85"/>
      <c r="AJ24" s="88">
        <f t="shared" si="3"/>
        <v>5</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2.453401020012E12</v>
      </c>
      <c r="C25" s="95" t="s">
        <v>524</v>
      </c>
      <c r="D25" s="96" t="s">
        <v>82</v>
      </c>
      <c r="E25" s="86" t="s">
        <v>44</v>
      </c>
      <c r="F25" s="85"/>
      <c r="G25" s="85"/>
      <c r="H25" s="86"/>
      <c r="I25" s="85"/>
      <c r="J25" s="85"/>
      <c r="K25" s="86"/>
      <c r="L25" s="86"/>
      <c r="M25" s="85"/>
      <c r="N25" s="85"/>
      <c r="O25" s="86"/>
      <c r="P25" s="87"/>
      <c r="Q25" s="85"/>
      <c r="R25" s="86"/>
      <c r="S25" s="86" t="s">
        <v>46</v>
      </c>
      <c r="T25" s="85"/>
      <c r="U25" s="86"/>
      <c r="V25" s="86" t="s">
        <v>44</v>
      </c>
      <c r="W25" s="85"/>
      <c r="X25" s="85"/>
      <c r="Y25" s="86"/>
      <c r="Z25" s="86" t="s">
        <v>44</v>
      </c>
      <c r="AA25" s="86"/>
      <c r="AB25" s="85"/>
      <c r="AC25" s="86"/>
      <c r="AD25" s="86"/>
      <c r="AE25" s="85"/>
      <c r="AF25" s="86"/>
      <c r="AG25" s="86"/>
      <c r="AH25" s="86"/>
      <c r="AI25" s="86"/>
      <c r="AJ25" s="88">
        <f t="shared" si="3"/>
        <v>3</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9">
        <v>2.458104020043E12</v>
      </c>
      <c r="C26" s="98" t="s">
        <v>525</v>
      </c>
      <c r="D26" s="96" t="s">
        <v>446</v>
      </c>
      <c r="E26" s="85"/>
      <c r="F26" s="85"/>
      <c r="G26" s="85"/>
      <c r="H26" s="85"/>
      <c r="I26" s="85"/>
      <c r="J26" s="85"/>
      <c r="K26" s="85"/>
      <c r="L26" s="85"/>
      <c r="M26" s="85"/>
      <c r="N26" s="85"/>
      <c r="O26" s="85"/>
      <c r="P26" s="87"/>
      <c r="Q26" s="85"/>
      <c r="R26" s="85"/>
      <c r="S26" s="86" t="s">
        <v>45</v>
      </c>
      <c r="T26" s="85"/>
      <c r="U26" s="85"/>
      <c r="V26" s="85"/>
      <c r="W26" s="85"/>
      <c r="X26" s="85"/>
      <c r="Y26" s="85"/>
      <c r="Z26" s="85"/>
      <c r="AA26" s="85"/>
      <c r="AB26" s="85"/>
      <c r="AC26" s="85"/>
      <c r="AD26" s="85"/>
      <c r="AE26" s="85"/>
      <c r="AF26" s="85"/>
      <c r="AG26" s="85"/>
      <c r="AH26" s="85"/>
      <c r="AI26" s="85"/>
      <c r="AJ26" s="88">
        <f t="shared" si="3"/>
        <v>0</v>
      </c>
      <c r="AK26" s="9">
        <f t="shared" si="4"/>
        <v>1</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2.458104020054E12</v>
      </c>
      <c r="C27" s="98" t="s">
        <v>526</v>
      </c>
      <c r="D27" s="96" t="s">
        <v>87</v>
      </c>
      <c r="E27" s="85"/>
      <c r="F27" s="85"/>
      <c r="G27" s="85"/>
      <c r="H27" s="85"/>
      <c r="I27" s="85"/>
      <c r="J27" s="85"/>
      <c r="K27" s="85"/>
      <c r="L27" s="85"/>
      <c r="M27" s="85"/>
      <c r="N27" s="85"/>
      <c r="O27" s="85"/>
      <c r="P27" s="87"/>
      <c r="Q27" s="86" t="s">
        <v>44</v>
      </c>
      <c r="R27" s="85"/>
      <c r="S27" s="86"/>
      <c r="T27" s="85"/>
      <c r="U27" s="85"/>
      <c r="V27" s="85"/>
      <c r="W27" s="85"/>
      <c r="X27" s="85"/>
      <c r="Y27" s="85"/>
      <c r="Z27" s="85"/>
      <c r="AA27" s="85"/>
      <c r="AB27" s="85"/>
      <c r="AC27" s="86"/>
      <c r="AD27" s="85"/>
      <c r="AE27" s="85"/>
      <c r="AF27" s="86"/>
      <c r="AG27" s="85"/>
      <c r="AH27" s="85"/>
      <c r="AI27" s="85"/>
      <c r="AJ27" s="88">
        <f t="shared" si="3"/>
        <v>1</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5">
        <v>2.455402060007E12</v>
      </c>
      <c r="C28" s="95" t="s">
        <v>527</v>
      </c>
      <c r="D28" s="96" t="s">
        <v>87</v>
      </c>
      <c r="E28" s="85"/>
      <c r="F28" s="85"/>
      <c r="G28" s="85"/>
      <c r="H28" s="85"/>
      <c r="I28" s="85"/>
      <c r="J28" s="85"/>
      <c r="K28" s="85"/>
      <c r="L28" s="85"/>
      <c r="M28" s="85"/>
      <c r="N28" s="85"/>
      <c r="O28" s="85"/>
      <c r="P28" s="87"/>
      <c r="Q28" s="85"/>
      <c r="R28" s="85"/>
      <c r="S28" s="85"/>
      <c r="T28" s="85"/>
      <c r="U28" s="85"/>
      <c r="V28" s="85"/>
      <c r="W28" s="85"/>
      <c r="X28" s="85"/>
      <c r="Y28" s="85"/>
      <c r="Z28" s="86"/>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9">
        <v>2.458104020057E12</v>
      </c>
      <c r="C29" s="98" t="s">
        <v>528</v>
      </c>
      <c r="D29" s="96" t="s">
        <v>141</v>
      </c>
      <c r="E29" s="85"/>
      <c r="F29" s="85"/>
      <c r="G29" s="85"/>
      <c r="H29" s="85"/>
      <c r="I29" s="85"/>
      <c r="J29" s="85"/>
      <c r="K29" s="85"/>
      <c r="L29" s="86" t="s">
        <v>44</v>
      </c>
      <c r="M29" s="85"/>
      <c r="N29" s="85"/>
      <c r="O29" s="85"/>
      <c r="P29" s="87"/>
      <c r="Q29" s="85"/>
      <c r="R29" s="85"/>
      <c r="S29" s="86"/>
      <c r="T29" s="85"/>
      <c r="U29" s="86"/>
      <c r="V29" s="85"/>
      <c r="W29" s="85"/>
      <c r="X29" s="85"/>
      <c r="Y29" s="86"/>
      <c r="Z29" s="85"/>
      <c r="AA29" s="86"/>
      <c r="AB29" s="85"/>
      <c r="AC29" s="85"/>
      <c r="AD29" s="85"/>
      <c r="AE29" s="85"/>
      <c r="AF29" s="85"/>
      <c r="AG29" s="85"/>
      <c r="AH29" s="85"/>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9">
        <v>2.458104020059E12</v>
      </c>
      <c r="C30" s="98" t="s">
        <v>529</v>
      </c>
      <c r="D30" s="96" t="s">
        <v>141</v>
      </c>
      <c r="E30" s="86" t="s">
        <v>45</v>
      </c>
      <c r="F30" s="85"/>
      <c r="G30" s="85"/>
      <c r="H30" s="86" t="s">
        <v>46</v>
      </c>
      <c r="I30" s="85"/>
      <c r="J30" s="86" t="s">
        <v>46</v>
      </c>
      <c r="K30" s="85"/>
      <c r="L30" s="86" t="s">
        <v>45</v>
      </c>
      <c r="M30" s="85"/>
      <c r="N30" s="85"/>
      <c r="O30" s="85"/>
      <c r="P30" s="87"/>
      <c r="Q30" s="85"/>
      <c r="R30" s="85"/>
      <c r="S30" s="86" t="s">
        <v>44</v>
      </c>
      <c r="T30" s="85"/>
      <c r="U30" s="85"/>
      <c r="V30" s="86" t="s">
        <v>46</v>
      </c>
      <c r="W30" s="85"/>
      <c r="X30" s="85"/>
      <c r="Y30" s="85"/>
      <c r="Z30" s="86" t="s">
        <v>46</v>
      </c>
      <c r="AA30" s="85"/>
      <c r="AB30" s="86"/>
      <c r="AC30" s="85"/>
      <c r="AD30" s="85"/>
      <c r="AE30" s="85"/>
      <c r="AF30" s="85"/>
      <c r="AG30" s="85"/>
      <c r="AH30" s="85"/>
      <c r="AI30" s="85"/>
      <c r="AJ30" s="88">
        <f t="shared" si="3"/>
        <v>1</v>
      </c>
      <c r="AK30" s="9">
        <f t="shared" si="4"/>
        <v>1</v>
      </c>
      <c r="AL30" s="9">
        <f t="shared" si="5"/>
        <v>4</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9">
        <v>2.45810402004E12</v>
      </c>
      <c r="C31" s="98" t="s">
        <v>486</v>
      </c>
      <c r="D31" s="96" t="s">
        <v>530</v>
      </c>
      <c r="E31" s="85"/>
      <c r="F31" s="85"/>
      <c r="G31" s="85"/>
      <c r="H31" s="85"/>
      <c r="I31" s="85"/>
      <c r="J31" s="85"/>
      <c r="K31" s="85"/>
      <c r="L31" s="85"/>
      <c r="M31" s="85"/>
      <c r="N31" s="85"/>
      <c r="O31" s="85"/>
      <c r="P31" s="87"/>
      <c r="Q31" s="85"/>
      <c r="R31" s="85"/>
      <c r="S31" s="85"/>
      <c r="T31" s="85"/>
      <c r="U31" s="85"/>
      <c r="V31" s="85"/>
      <c r="W31" s="85"/>
      <c r="X31" s="85"/>
      <c r="Y31" s="86"/>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9">
        <v>2.458104020041E12</v>
      </c>
      <c r="C32" s="98" t="s">
        <v>531</v>
      </c>
      <c r="D32" s="96" t="s">
        <v>530</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66">
        <v>2.455101060017E12</v>
      </c>
      <c r="C33" s="167" t="s">
        <v>532</v>
      </c>
      <c r="D33" s="164" t="s">
        <v>367</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9">
        <v>2.453404340003E12</v>
      </c>
      <c r="C34" s="98" t="s">
        <v>533</v>
      </c>
      <c r="D34" s="96" t="s">
        <v>143</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2.455402060012E12</v>
      </c>
      <c r="C35" s="95" t="s">
        <v>534</v>
      </c>
      <c r="D35" s="96" t="s">
        <v>96</v>
      </c>
      <c r="E35" s="85"/>
      <c r="F35" s="85"/>
      <c r="G35" s="85"/>
      <c r="H35" s="85"/>
      <c r="I35" s="85"/>
      <c r="J35" s="85"/>
      <c r="K35" s="85"/>
      <c r="L35" s="85"/>
      <c r="M35" s="85"/>
      <c r="N35" s="85"/>
      <c r="O35" s="85"/>
      <c r="P35" s="87"/>
      <c r="Q35" s="86" t="s">
        <v>44</v>
      </c>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68">
        <v>2.458104020046E12</v>
      </c>
      <c r="C36" s="98" t="s">
        <v>535</v>
      </c>
      <c r="D36" s="96" t="s">
        <v>98</v>
      </c>
      <c r="E36" s="85"/>
      <c r="F36" s="85"/>
      <c r="G36" s="85"/>
      <c r="H36" s="85"/>
      <c r="I36" s="85"/>
      <c r="J36" s="85"/>
      <c r="K36" s="85"/>
      <c r="L36" s="85"/>
      <c r="M36" s="85"/>
      <c r="N36" s="86"/>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68">
        <v>2.45810402006E12</v>
      </c>
      <c r="C37" s="98" t="s">
        <v>536</v>
      </c>
      <c r="D37" s="96" t="s">
        <v>537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68">
        <v>2.458104020065E12</v>
      </c>
      <c r="C38" s="98" t="s">
        <v>260</v>
      </c>
      <c r="D38" s="96" t="s">
        <v>537</v>
      </c>
      <c r="E38" s="85"/>
      <c r="F38" s="85"/>
      <c r="G38" s="85"/>
      <c r="H38" s="85"/>
      <c r="I38" s="85"/>
      <c r="J38" s="85"/>
      <c r="K38" s="85"/>
      <c r="L38" s="85"/>
      <c r="M38" s="85"/>
      <c r="N38" s="86"/>
      <c r="O38" s="85"/>
      <c r="P38" s="87"/>
      <c r="Q38" s="85"/>
      <c r="R38" s="85"/>
      <c r="S38" s="85"/>
      <c r="T38" s="85"/>
      <c r="U38" s="85"/>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8">
        <v>2.458104020039E12</v>
      </c>
      <c r="C39" s="98" t="s">
        <v>538</v>
      </c>
      <c r="D39" s="96" t="s">
        <v>539</v>
      </c>
      <c r="E39" s="85"/>
      <c r="F39" s="85"/>
      <c r="G39" s="85"/>
      <c r="H39" s="85"/>
      <c r="I39" s="85"/>
      <c r="J39" s="85"/>
      <c r="K39" s="85"/>
      <c r="L39" s="85"/>
      <c r="M39" s="85"/>
      <c r="N39" s="85"/>
      <c r="O39" s="85"/>
      <c r="P39" s="87"/>
      <c r="Q39" s="85"/>
      <c r="R39" s="85"/>
      <c r="S39" s="85"/>
      <c r="T39" s="86"/>
      <c r="U39" s="85"/>
      <c r="V39" s="85"/>
      <c r="W39" s="85"/>
      <c r="X39" s="85"/>
      <c r="Y39" s="86"/>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8">
        <v>2.458104020051E12</v>
      </c>
      <c r="C40" s="98" t="s">
        <v>540</v>
      </c>
      <c r="D40" s="96" t="s">
        <v>539</v>
      </c>
      <c r="E40" s="85"/>
      <c r="F40" s="86"/>
      <c r="G40" s="86"/>
      <c r="H40" s="86"/>
      <c r="I40" s="85"/>
      <c r="J40" s="85"/>
      <c r="K40" s="86"/>
      <c r="L40" s="85"/>
      <c r="M40" s="86"/>
      <c r="N40" s="86"/>
      <c r="O40" s="86"/>
      <c r="P40" s="87"/>
      <c r="Q40" s="85"/>
      <c r="R40" s="86"/>
      <c r="S40" s="85"/>
      <c r="T40" s="86"/>
      <c r="U40" s="85"/>
      <c r="V40" s="86" t="s">
        <v>45</v>
      </c>
      <c r="W40" s="85"/>
      <c r="X40" s="85"/>
      <c r="Y40" s="85"/>
      <c r="Z40" s="85"/>
      <c r="AA40" s="85"/>
      <c r="AB40" s="85"/>
      <c r="AC40" s="85"/>
      <c r="AD40" s="86"/>
      <c r="AE40" s="86"/>
      <c r="AF40" s="85"/>
      <c r="AG40" s="85"/>
      <c r="AH40" s="86"/>
      <c r="AI40" s="85"/>
      <c r="AJ40" s="88">
        <f t="shared" si="3"/>
        <v>0</v>
      </c>
      <c r="AK40" s="9">
        <f t="shared" si="4"/>
        <v>1</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8">
        <v>2.455101060015E12</v>
      </c>
      <c r="C41" s="98" t="s">
        <v>541</v>
      </c>
      <c r="D41" s="96" t="s">
        <v>542</v>
      </c>
      <c r="E41" s="86" t="s">
        <v>46</v>
      </c>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1</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8">
        <v>2.458104020056E12</v>
      </c>
      <c r="C42" s="98" t="s">
        <v>543</v>
      </c>
      <c r="D42" s="96" t="s">
        <v>106</v>
      </c>
      <c r="E42" s="85"/>
      <c r="F42" s="85"/>
      <c r="G42" s="85"/>
      <c r="H42" s="85"/>
      <c r="I42" s="85"/>
      <c r="J42" s="85"/>
      <c r="K42" s="85"/>
      <c r="L42" s="85"/>
      <c r="M42" s="85"/>
      <c r="N42" s="85"/>
      <c r="O42" s="85"/>
      <c r="P42" s="87"/>
      <c r="Q42" s="85"/>
      <c r="R42" s="85"/>
      <c r="S42" s="86" t="s">
        <v>46</v>
      </c>
      <c r="T42" s="85"/>
      <c r="U42" s="85"/>
      <c r="V42" s="85"/>
      <c r="W42" s="85"/>
      <c r="X42" s="85"/>
      <c r="Y42" s="85"/>
      <c r="Z42" s="85"/>
      <c r="AA42" s="85"/>
      <c r="AB42" s="85"/>
      <c r="AC42" s="85"/>
      <c r="AD42" s="85"/>
      <c r="AE42" s="85"/>
      <c r="AF42" s="85"/>
      <c r="AG42" s="85"/>
      <c r="AH42" s="85"/>
      <c r="AI42" s="85"/>
      <c r="AJ42" s="88">
        <f t="shared" si="3"/>
        <v>0</v>
      </c>
      <c r="AK42" s="9">
        <f t="shared" si="4"/>
        <v>0</v>
      </c>
      <c r="AL42" s="9">
        <f t="shared" si="5"/>
        <v>1</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68">
        <v>2.455101060013E12</v>
      </c>
      <c r="C43" s="98" t="s">
        <v>544</v>
      </c>
      <c r="D43" s="96" t="s">
        <v>106</v>
      </c>
      <c r="E43" s="85"/>
      <c r="F43" s="85"/>
      <c r="G43" s="85"/>
      <c r="H43" s="85"/>
      <c r="I43" s="85"/>
      <c r="J43" s="85"/>
      <c r="K43" s="85"/>
      <c r="L43" s="85"/>
      <c r="M43" s="85"/>
      <c r="N43" s="86"/>
      <c r="O43" s="86"/>
      <c r="P43" s="87"/>
      <c r="Q43" s="85"/>
      <c r="R43" s="85"/>
      <c r="S43" s="85"/>
      <c r="T43" s="85"/>
      <c r="U43" s="85"/>
      <c r="V43" s="86"/>
      <c r="W43" s="85"/>
      <c r="X43" s="85"/>
      <c r="Y43" s="85"/>
      <c r="Z43" s="85"/>
      <c r="AA43" s="85"/>
      <c r="AB43" s="85"/>
      <c r="AC43" s="85"/>
      <c r="AD43" s="85"/>
      <c r="AE43" s="85"/>
      <c r="AF43" s="86"/>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2.455402060011E12</v>
      </c>
      <c r="C44" s="95" t="s">
        <v>545</v>
      </c>
      <c r="D44" s="96" t="s">
        <v>546</v>
      </c>
      <c r="E44" s="85"/>
      <c r="F44" s="85"/>
      <c r="G44" s="85"/>
      <c r="H44" s="85"/>
      <c r="I44" s="85"/>
      <c r="J44" s="85"/>
      <c r="K44" s="85"/>
      <c r="L44" s="85"/>
      <c r="M44" s="85"/>
      <c r="N44" s="85"/>
      <c r="O44" s="85"/>
      <c r="P44" s="87"/>
      <c r="Q44" s="85"/>
      <c r="R44" s="85"/>
      <c r="S44" s="86" t="s">
        <v>45</v>
      </c>
      <c r="T44" s="85"/>
      <c r="U44" s="85"/>
      <c r="V44" s="86" t="s">
        <v>46</v>
      </c>
      <c r="W44" s="85"/>
      <c r="X44" s="85"/>
      <c r="Y44" s="85"/>
      <c r="Z44" s="85"/>
      <c r="AA44" s="85"/>
      <c r="AB44" s="85"/>
      <c r="AC44" s="85"/>
      <c r="AD44" s="85"/>
      <c r="AE44" s="86"/>
      <c r="AF44" s="85"/>
      <c r="AG44" s="85"/>
      <c r="AH44" s="85"/>
      <c r="AI44" s="85"/>
      <c r="AJ44" s="88">
        <f t="shared" si="3"/>
        <v>0</v>
      </c>
      <c r="AK44" s="9">
        <f t="shared" si="4"/>
        <v>1</v>
      </c>
      <c r="AL44" s="9">
        <f t="shared" si="5"/>
        <v>1</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8">
        <v>2.458104020069E12</v>
      </c>
      <c r="C45" s="98" t="s">
        <v>547</v>
      </c>
      <c r="D45" s="96" t="s">
        <v>152</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18</v>
      </c>
      <c r="AK52" s="88">
        <f t="shared" si="6"/>
        <v>11</v>
      </c>
      <c r="AL52" s="88">
        <f t="shared" si="6"/>
        <v>22</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2.455201570022E12</v>
      </c>
      <c r="C7" s="105" t="s">
        <v>549</v>
      </c>
      <c r="D7" s="127" t="s">
        <v>550</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2.455201570023E12</v>
      </c>
      <c r="C8" s="105" t="s">
        <v>551</v>
      </c>
      <c r="D8" s="127" t="s">
        <v>552</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2.455201570024E12</v>
      </c>
      <c r="C9" s="105" t="s">
        <v>553</v>
      </c>
      <c r="D9" s="127" t="s">
        <v>55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2.455201570025E12</v>
      </c>
      <c r="C10" s="105" t="s">
        <v>90</v>
      </c>
      <c r="D10" s="127" t="s">
        <v>537</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2.455201570026E12</v>
      </c>
      <c r="C11" s="105" t="s">
        <v>554</v>
      </c>
      <c r="D11" s="127" t="s">
        <v>555</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2.455202010003E12</v>
      </c>
      <c r="C12" s="105" t="s">
        <v>556</v>
      </c>
      <c r="D12" s="127" t="s">
        <v>557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2.455202010004E12</v>
      </c>
      <c r="C13" s="105" t="s">
        <v>558</v>
      </c>
      <c r="D13" s="127" t="s">
        <v>123</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2.455202010005E12</v>
      </c>
      <c r="C14" s="105" t="s">
        <v>559</v>
      </c>
      <c r="D14" s="127" t="s">
        <v>560</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2.455202010006E12</v>
      </c>
      <c r="C15" s="105" t="s">
        <v>561</v>
      </c>
      <c r="D15" s="127" t="s">
        <v>562</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56">
        <v>2.455202010007E12</v>
      </c>
      <c r="C16" s="169" t="s">
        <v>563</v>
      </c>
      <c r="D16" s="170" t="s">
        <v>490</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56">
        <v>2.455202010008E12</v>
      </c>
      <c r="C17" s="169" t="s">
        <v>564</v>
      </c>
      <c r="D17" s="170" t="s">
        <v>285</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2.455202010009E12</v>
      </c>
      <c r="C18" s="169" t="s">
        <v>565</v>
      </c>
      <c r="D18" s="170" t="s">
        <v>566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56">
        <v>2.45520201001E12</v>
      </c>
      <c r="C19" s="169" t="s">
        <v>567</v>
      </c>
      <c r="D19" s="170" t="s">
        <v>356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56">
        <v>2.455202010011E12</v>
      </c>
      <c r="C20" s="169" t="s">
        <v>568</v>
      </c>
      <c r="D20" s="170" t="s">
        <v>400</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56">
        <v>2.455202010012E12</v>
      </c>
      <c r="C21" s="169" t="s">
        <v>401</v>
      </c>
      <c r="D21" s="171" t="s">
        <v>92</v>
      </c>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56">
        <v>2.455202010013E12</v>
      </c>
      <c r="C22" s="169" t="s">
        <v>569</v>
      </c>
      <c r="D22" s="170" t="s">
        <v>281</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56">
        <v>2.455202010014E12</v>
      </c>
      <c r="C23" s="169" t="s">
        <v>570</v>
      </c>
      <c r="D23" s="170" t="s">
        <v>263</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56">
        <v>2.455202010015E12</v>
      </c>
      <c r="C24" s="172" t="s">
        <v>571</v>
      </c>
      <c r="D24" s="170" t="s">
        <v>572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56">
        <v>2.455202010016E12</v>
      </c>
      <c r="C25" s="169" t="s">
        <v>573</v>
      </c>
      <c r="D25" s="170" t="s">
        <v>299</v>
      </c>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56">
        <v>2.455202010017E12</v>
      </c>
      <c r="C26" s="169" t="s">
        <v>574</v>
      </c>
      <c r="D26" s="170" t="s">
        <v>136</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56">
        <v>2.455202010018E12</v>
      </c>
      <c r="C27" s="169" t="s">
        <v>575</v>
      </c>
      <c r="D27" s="170" t="s">
        <v>57</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6">
        <v>2.458102050071E12</v>
      </c>
      <c r="C28" s="169" t="s">
        <v>576</v>
      </c>
      <c r="D28" s="170" t="s">
        <v>136</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6">
        <v>2.458102050072E12</v>
      </c>
      <c r="C29" s="169" t="s">
        <v>577</v>
      </c>
      <c r="D29" s="170" t="s">
        <v>578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6">
        <v>2.458102050073E12</v>
      </c>
      <c r="C30" s="169" t="s">
        <v>415</v>
      </c>
      <c r="D30" s="170" t="s">
        <v>314</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6">
        <v>2.458102050074E12</v>
      </c>
      <c r="C31" s="169" t="s">
        <v>579</v>
      </c>
      <c r="D31" s="171" t="s">
        <v>285</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6">
        <v>2.458102050075E12</v>
      </c>
      <c r="C32" s="169" t="s">
        <v>580</v>
      </c>
      <c r="D32" s="170" t="s">
        <v>581</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6">
        <v>2.458102050076E12</v>
      </c>
      <c r="C33" s="169" t="s">
        <v>582</v>
      </c>
      <c r="D33" s="170" t="s">
        <v>100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56">
        <v>2.458102050077E12</v>
      </c>
      <c r="C34" s="169" t="s">
        <v>583</v>
      </c>
      <c r="D34" s="171"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6"/>
      <c r="C35" s="172"/>
      <c r="D35" s="17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6"/>
      <c r="C36" s="169"/>
      <c r="D36" s="170"/>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6"/>
      <c r="C37" s="169"/>
      <c r="D37" s="170"/>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6"/>
      <c r="C38" s="169"/>
      <c r="D38" s="170"/>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6"/>
      <c r="C39" s="172"/>
      <c r="D39" s="170"/>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6"/>
      <c r="C40" s="169"/>
      <c r="D40" s="170"/>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3"/>
      <c r="C41" s="174"/>
      <c r="D41" s="175"/>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2"/>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2"/>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2"/>
      <c r="C46" s="143"/>
      <c r="D46" s="176"/>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7" t="s">
        <v>108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0</v>
      </c>
      <c r="AL47" s="88">
        <f t="shared" si="6"/>
        <v>0</v>
      </c>
      <c r="AM47" s="88" t="s">
        <v>109</v>
      </c>
      <c r="AN47" s="88" t="s">
        <v>110</v>
      </c>
      <c r="AO47" s="88" t="s">
        <v>111</v>
      </c>
      <c r="AP47" s="64"/>
      <c r="AQ47" s="64"/>
      <c r="AR47" s="76"/>
      <c r="AS47" s="76"/>
      <c r="AT47" s="76"/>
      <c r="AU47" s="76"/>
      <c r="AV47" s="76"/>
      <c r="AW47" s="76"/>
      <c r="AX47" s="76"/>
      <c r="AY47" s="76"/>
      <c r="AZ47" s="76"/>
      <c r="BA47" s="76"/>
      <c r="BB47" s="76"/>
      <c r="BC47" s="76"/>
      <c r="BD47" s="76"/>
      <c r="BE47" s="76"/>
      <c r="BF47" s="76"/>
    </row>
    <row r="48" ht="21.0" customHeight="1">
      <c r="A48" s="108" t="s">
        <v>112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09"/>
      <c r="B49" s="109"/>
      <c r="C49" s="110"/>
      <c r="E49" s="65"/>
      <c r="F49" s="65"/>
      <c r="G49" s="65"/>
      <c r="H49" s="11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D50" s="65"/>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10"/>
      <c r="D51" s="65"/>
      <c r="E51" s="65"/>
      <c r="F51" s="65"/>
      <c r="G51" s="65"/>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10"/>
      <c r="E52" s="65"/>
      <c r="F52" s="65"/>
      <c r="G52" s="65"/>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10"/>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10"/>
      <c r="F54" s="65"/>
      <c r="G54" s="65"/>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2.455202050001E12</v>
      </c>
      <c r="C7" s="105" t="s">
        <v>585</v>
      </c>
      <c r="D7" s="106" t="s">
        <v>65</v>
      </c>
      <c r="E7" s="85"/>
      <c r="F7" s="85"/>
      <c r="G7" s="85"/>
      <c r="H7" s="86" t="s">
        <v>139</v>
      </c>
      <c r="I7" s="85"/>
      <c r="J7" s="85"/>
      <c r="K7" s="85"/>
      <c r="L7" s="85"/>
      <c r="M7" s="85"/>
      <c r="N7" s="85"/>
      <c r="O7" s="85"/>
      <c r="P7" s="87"/>
      <c r="Q7" s="85"/>
      <c r="R7" s="85"/>
      <c r="S7" s="85"/>
      <c r="T7" s="85"/>
      <c r="U7" s="85"/>
      <c r="V7" s="85"/>
      <c r="W7" s="85"/>
      <c r="X7" s="85"/>
      <c r="Y7" s="85"/>
      <c r="Z7" s="85"/>
      <c r="AA7" s="86"/>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2.455202050002E12</v>
      </c>
      <c r="C8" s="105" t="s">
        <v>586</v>
      </c>
      <c r="D8" s="106" t="s">
        <v>67</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2.455202050003E12</v>
      </c>
      <c r="C9" s="105" t="s">
        <v>144</v>
      </c>
      <c r="D9" s="106" t="s">
        <v>175</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2.455202050004E12</v>
      </c>
      <c r="C10" s="105" t="s">
        <v>587</v>
      </c>
      <c r="D10" s="106" t="s">
        <v>588</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2.455202050005E12</v>
      </c>
      <c r="C11" s="105" t="s">
        <v>589</v>
      </c>
      <c r="D11" s="106" t="s">
        <v>94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56">
        <v>2.455202050006E12</v>
      </c>
      <c r="C12" s="105" t="s">
        <v>228</v>
      </c>
      <c r="D12" s="106" t="s">
        <v>157</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2.455202050007E12</v>
      </c>
      <c r="C13" s="105" t="s">
        <v>590</v>
      </c>
      <c r="D13" s="106" t="s">
        <v>497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2.455202050008E12</v>
      </c>
      <c r="C14" s="120" t="s">
        <v>591</v>
      </c>
      <c r="D14" s="106" t="s">
        <v>362</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2.455202050009E12</v>
      </c>
      <c r="C15" s="105" t="s">
        <v>237</v>
      </c>
      <c r="D15" s="106" t="s">
        <v>388</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2.45520205001E12</v>
      </c>
      <c r="C16" s="105" t="s">
        <v>592</v>
      </c>
      <c r="D16" s="106" t="s">
        <v>347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2.455202050011E12</v>
      </c>
      <c r="C17" s="105" t="s">
        <v>593</v>
      </c>
      <c r="D17" s="106" t="s">
        <v>594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56">
        <v>2.455202050012E12</v>
      </c>
      <c r="C18" s="105" t="s">
        <v>279</v>
      </c>
      <c r="D18" s="106" t="s">
        <v>67</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2.455202050013E12</v>
      </c>
      <c r="C19" s="120" t="s">
        <v>595</v>
      </c>
      <c r="D19" s="106" t="s">
        <v>69</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2.455202050014E12</v>
      </c>
      <c r="C20" s="105" t="s">
        <v>596</v>
      </c>
      <c r="D20" s="106" t="s">
        <v>202</v>
      </c>
      <c r="E20" s="85"/>
      <c r="F20" s="85"/>
      <c r="G20" s="85"/>
      <c r="H20" s="85"/>
      <c r="I20" s="85"/>
      <c r="J20" s="85"/>
      <c r="K20" s="85"/>
      <c r="L20" s="85"/>
      <c r="M20" s="85"/>
      <c r="N20" s="85"/>
      <c r="O20" s="85"/>
      <c r="P20" s="87"/>
      <c r="Q20" s="85"/>
      <c r="R20" s="85"/>
      <c r="S20" s="85"/>
      <c r="T20" s="85"/>
      <c r="U20" s="85"/>
      <c r="V20" s="86" t="s">
        <v>45</v>
      </c>
      <c r="W20" s="85"/>
      <c r="X20" s="85"/>
      <c r="Y20" s="85"/>
      <c r="Z20" s="85"/>
      <c r="AA20" s="85"/>
      <c r="AB20" s="85"/>
      <c r="AC20" s="85"/>
      <c r="AD20" s="85"/>
      <c r="AE20" s="85"/>
      <c r="AF20" s="85"/>
      <c r="AG20" s="85"/>
      <c r="AH20" s="85"/>
      <c r="AI20" s="85"/>
      <c r="AJ20" s="88">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2.455202050015E12</v>
      </c>
      <c r="C21" s="105" t="s">
        <v>126</v>
      </c>
      <c r="D21" s="106" t="s">
        <v>171</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2.455202050016E12</v>
      </c>
      <c r="C22" s="105" t="s">
        <v>597</v>
      </c>
      <c r="D22" s="106" t="s">
        <v>48</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2.455202050017E12</v>
      </c>
      <c r="C23" s="105" t="s">
        <v>598</v>
      </c>
      <c r="D23" s="106" t="s">
        <v>599</v>
      </c>
      <c r="E23" s="85"/>
      <c r="F23" s="85"/>
      <c r="G23" s="85"/>
      <c r="H23" s="86" t="s">
        <v>46</v>
      </c>
      <c r="I23" s="85"/>
      <c r="J23" s="85"/>
      <c r="K23" s="85"/>
      <c r="L23" s="85"/>
      <c r="M23" s="85"/>
      <c r="N23" s="85"/>
      <c r="O23" s="86" t="s">
        <v>44</v>
      </c>
      <c r="P23" s="87"/>
      <c r="Q23" s="85"/>
      <c r="R23" s="85"/>
      <c r="S23" s="85"/>
      <c r="T23" s="86" t="s">
        <v>46</v>
      </c>
      <c r="U23" s="85"/>
      <c r="V23" s="86" t="s">
        <v>46</v>
      </c>
      <c r="W23" s="85"/>
      <c r="X23" s="85"/>
      <c r="Y23" s="85"/>
      <c r="Z23" s="85"/>
      <c r="AA23" s="85"/>
      <c r="AB23" s="85"/>
      <c r="AC23" s="86" t="s">
        <v>46</v>
      </c>
      <c r="AD23" s="85"/>
      <c r="AE23" s="85"/>
      <c r="AF23" s="85"/>
      <c r="AG23" s="85"/>
      <c r="AH23" s="85"/>
      <c r="AI23" s="85"/>
      <c r="AJ23" s="88">
        <f t="shared" si="3"/>
        <v>1</v>
      </c>
      <c r="AK23" s="9">
        <f t="shared" si="4"/>
        <v>0</v>
      </c>
      <c r="AL23" s="9">
        <f t="shared" si="5"/>
        <v>4</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2.455202050018E12</v>
      </c>
      <c r="C24" s="105" t="s">
        <v>600</v>
      </c>
      <c r="D24" s="106" t="s">
        <v>65</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6" t="s">
        <v>46</v>
      </c>
      <c r="AD24" s="85"/>
      <c r="AE24" s="86"/>
      <c r="AF24" s="85"/>
      <c r="AG24" s="85"/>
      <c r="AH24" s="85"/>
      <c r="AI24" s="85"/>
      <c r="AJ24" s="88">
        <f t="shared" si="3"/>
        <v>0</v>
      </c>
      <c r="AK24" s="9">
        <f t="shared" si="4"/>
        <v>0</v>
      </c>
      <c r="AL24" s="9">
        <f t="shared" si="5"/>
        <v>1</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2.455202050019E12</v>
      </c>
      <c r="C25" s="105" t="s">
        <v>374</v>
      </c>
      <c r="D25" s="106" t="s">
        <v>133</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2.45520205002E12</v>
      </c>
      <c r="C26" s="105" t="s">
        <v>601</v>
      </c>
      <c r="D26" s="106" t="s">
        <v>602</v>
      </c>
      <c r="E26" s="86" t="s">
        <v>44</v>
      </c>
      <c r="F26" s="85"/>
      <c r="G26" s="85"/>
      <c r="H26" s="85"/>
      <c r="I26" s="85"/>
      <c r="J26" s="85"/>
      <c r="K26" s="85"/>
      <c r="L26" s="85"/>
      <c r="M26" s="85"/>
      <c r="N26" s="85"/>
      <c r="O26" s="85"/>
      <c r="P26" s="87"/>
      <c r="Q26" s="85"/>
      <c r="R26" s="85"/>
      <c r="S26" s="85"/>
      <c r="T26" s="85"/>
      <c r="U26" s="85"/>
      <c r="V26" s="85"/>
      <c r="W26" s="85"/>
      <c r="X26" s="85"/>
      <c r="Y26" s="85"/>
      <c r="Z26" s="85"/>
      <c r="AA26" s="86"/>
      <c r="AB26" s="85"/>
      <c r="AC26" s="85"/>
      <c r="AD26" s="85"/>
      <c r="AE26" s="85"/>
      <c r="AF26" s="85"/>
      <c r="AG26" s="85"/>
      <c r="AH26" s="85"/>
      <c r="AI26" s="85"/>
      <c r="AJ26" s="88">
        <f t="shared" si="3"/>
        <v>1</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2.455202050021E12</v>
      </c>
      <c r="C27" s="105" t="s">
        <v>603</v>
      </c>
      <c r="D27" s="106" t="s">
        <v>604</v>
      </c>
      <c r="E27" s="86" t="s">
        <v>44</v>
      </c>
      <c r="F27" s="86" t="s">
        <v>45</v>
      </c>
      <c r="G27" s="85"/>
      <c r="H27" s="86" t="s">
        <v>45</v>
      </c>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1</v>
      </c>
      <c r="AK27" s="9">
        <f t="shared" si="4"/>
        <v>2</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2.455202050022E12</v>
      </c>
      <c r="C28" s="105" t="s">
        <v>374</v>
      </c>
      <c r="D28" s="106" t="s">
        <v>71</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2">
        <v>2.455202050023E12</v>
      </c>
      <c r="C29" s="143" t="s">
        <v>605</v>
      </c>
      <c r="D29" s="176" t="s">
        <v>218</v>
      </c>
      <c r="E29" s="85"/>
      <c r="F29" s="85"/>
      <c r="G29" s="85"/>
      <c r="H29" s="85"/>
      <c r="I29" s="85"/>
      <c r="J29" s="85"/>
      <c r="K29" s="85"/>
      <c r="L29" s="85"/>
      <c r="M29" s="85"/>
      <c r="N29" s="85"/>
      <c r="O29" s="86" t="s">
        <v>46</v>
      </c>
      <c r="P29" s="87"/>
      <c r="Q29" s="85"/>
      <c r="R29" s="85"/>
      <c r="S29" s="85"/>
      <c r="T29" s="86" t="s">
        <v>44</v>
      </c>
      <c r="U29" s="85"/>
      <c r="V29" s="85"/>
      <c r="W29" s="85"/>
      <c r="X29" s="85"/>
      <c r="Y29" s="85"/>
      <c r="Z29" s="85"/>
      <c r="AA29" s="85"/>
      <c r="AB29" s="85"/>
      <c r="AC29" s="85"/>
      <c r="AD29" s="85"/>
      <c r="AE29" s="85"/>
      <c r="AF29" s="85"/>
      <c r="AG29" s="85"/>
      <c r="AH29" s="85"/>
      <c r="AI29" s="85"/>
      <c r="AJ29" s="88">
        <f t="shared" si="3"/>
        <v>1</v>
      </c>
      <c r="AK29" s="9">
        <f t="shared" si="4"/>
        <v>0</v>
      </c>
      <c r="AL29" s="9">
        <f t="shared" si="5"/>
        <v>1</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2">
        <v>2.455202050024E12</v>
      </c>
      <c r="C30" s="143" t="s">
        <v>606</v>
      </c>
      <c r="D30" s="176" t="s">
        <v>94</v>
      </c>
      <c r="E30" s="85"/>
      <c r="F30" s="85"/>
      <c r="G30" s="85"/>
      <c r="H30" s="85"/>
      <c r="I30" s="85"/>
      <c r="J30" s="85"/>
      <c r="K30" s="85"/>
      <c r="L30" s="85"/>
      <c r="M30" s="85"/>
      <c r="N30" s="85"/>
      <c r="O30" s="85"/>
      <c r="P30" s="87"/>
      <c r="Q30" s="85"/>
      <c r="R30" s="85"/>
      <c r="S30" s="85"/>
      <c r="T30" s="85"/>
      <c r="U30" s="85"/>
      <c r="V30" s="86" t="s">
        <v>46</v>
      </c>
      <c r="W30" s="85"/>
      <c r="X30" s="85"/>
      <c r="Y30" s="85"/>
      <c r="Z30" s="85"/>
      <c r="AA30" s="85"/>
      <c r="AB30" s="85"/>
      <c r="AC30" s="85"/>
      <c r="AD30" s="85"/>
      <c r="AE30" s="85"/>
      <c r="AF30" s="85"/>
      <c r="AG30" s="85"/>
      <c r="AH30" s="85"/>
      <c r="AI30" s="85"/>
      <c r="AJ30" s="88">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2">
        <v>2.455202050025E12</v>
      </c>
      <c r="C31" s="143" t="s">
        <v>357</v>
      </c>
      <c r="D31" s="176" t="s">
        <v>223</v>
      </c>
      <c r="E31" s="85"/>
      <c r="F31" s="85"/>
      <c r="G31" s="85"/>
      <c r="H31" s="86" t="s">
        <v>46</v>
      </c>
      <c r="I31" s="85"/>
      <c r="J31" s="85"/>
      <c r="K31" s="85"/>
      <c r="L31" s="85"/>
      <c r="M31" s="85"/>
      <c r="N31" s="85"/>
      <c r="O31" s="85"/>
      <c r="P31" s="87"/>
      <c r="Q31" s="85"/>
      <c r="R31" s="85"/>
      <c r="S31" s="85"/>
      <c r="T31" s="85"/>
      <c r="U31" s="85"/>
      <c r="V31" s="86" t="s">
        <v>46</v>
      </c>
      <c r="W31" s="85"/>
      <c r="X31" s="85"/>
      <c r="Y31" s="85"/>
      <c r="Z31" s="85"/>
      <c r="AA31" s="85"/>
      <c r="AB31" s="85"/>
      <c r="AC31" s="85"/>
      <c r="AD31" s="85"/>
      <c r="AE31" s="85"/>
      <c r="AF31" s="85"/>
      <c r="AG31" s="85"/>
      <c r="AH31" s="85"/>
      <c r="AI31" s="85"/>
      <c r="AJ31" s="88">
        <f t="shared" si="3"/>
        <v>0</v>
      </c>
      <c r="AK31" s="9">
        <f t="shared" si="4"/>
        <v>0</v>
      </c>
      <c r="AL31" s="9">
        <f t="shared" si="5"/>
        <v>2</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2">
        <v>2.455202050026E12</v>
      </c>
      <c r="C32" s="143" t="s">
        <v>607</v>
      </c>
      <c r="D32" s="176" t="s">
        <v>67</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6" t="s">
        <v>46</v>
      </c>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3">
        <v>2.455202050028E12</v>
      </c>
      <c r="C33" s="143" t="s">
        <v>608</v>
      </c>
      <c r="D33" s="157" t="s">
        <v>182</v>
      </c>
      <c r="E33" s="85"/>
      <c r="F33" s="85"/>
      <c r="G33" s="85"/>
      <c r="H33" s="86" t="s">
        <v>44</v>
      </c>
      <c r="I33" s="85"/>
      <c r="J33" s="85"/>
      <c r="K33" s="85"/>
      <c r="L33" s="85"/>
      <c r="M33" s="85"/>
      <c r="N33" s="85"/>
      <c r="O33" s="85"/>
      <c r="P33" s="87"/>
      <c r="Q33" s="85"/>
      <c r="R33" s="85"/>
      <c r="S33" s="85"/>
      <c r="T33" s="85"/>
      <c r="U33" s="85"/>
      <c r="V33" s="86" t="s">
        <v>44</v>
      </c>
      <c r="W33" s="85"/>
      <c r="X33" s="85"/>
      <c r="Y33" s="85"/>
      <c r="Z33" s="85"/>
      <c r="AA33" s="85"/>
      <c r="AB33" s="85"/>
      <c r="AC33" s="85"/>
      <c r="AD33" s="85"/>
      <c r="AE33" s="85"/>
      <c r="AF33" s="85"/>
      <c r="AG33" s="85"/>
      <c r="AH33" s="85"/>
      <c r="AI33" s="85"/>
      <c r="AJ33" s="88">
        <f t="shared" si="3"/>
        <v>2</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3">
        <v>2.455202050029E12</v>
      </c>
      <c r="C34" s="143" t="s">
        <v>609</v>
      </c>
      <c r="D34" s="157" t="s">
        <v>65</v>
      </c>
      <c r="E34" s="85"/>
      <c r="F34" s="85"/>
      <c r="G34" s="85"/>
      <c r="H34" s="85"/>
      <c r="I34" s="85"/>
      <c r="J34" s="85"/>
      <c r="K34" s="85"/>
      <c r="L34" s="85"/>
      <c r="M34" s="85"/>
      <c r="N34" s="86" t="s">
        <v>44</v>
      </c>
      <c r="O34" s="85"/>
      <c r="P34" s="87"/>
      <c r="Q34" s="85"/>
      <c r="R34" s="85"/>
      <c r="S34" s="85"/>
      <c r="T34" s="85"/>
      <c r="U34" s="85"/>
      <c r="V34" s="86" t="s">
        <v>46</v>
      </c>
      <c r="W34" s="85"/>
      <c r="X34" s="85"/>
      <c r="Y34" s="85"/>
      <c r="Z34" s="85"/>
      <c r="AA34" s="85"/>
      <c r="AB34" s="85"/>
      <c r="AC34" s="86" t="s">
        <v>45</v>
      </c>
      <c r="AD34" s="85"/>
      <c r="AE34" s="85"/>
      <c r="AF34" s="85"/>
      <c r="AG34" s="85"/>
      <c r="AH34" s="85"/>
      <c r="AI34" s="85"/>
      <c r="AJ34" s="88">
        <f t="shared" si="3"/>
        <v>1</v>
      </c>
      <c r="AK34" s="9">
        <f t="shared" si="4"/>
        <v>1</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v>2.45520205003E12</v>
      </c>
      <c r="C35" s="148" t="s">
        <v>610</v>
      </c>
      <c r="D35" s="149" t="s">
        <v>204</v>
      </c>
      <c r="E35" s="85"/>
      <c r="F35" s="85"/>
      <c r="G35" s="85"/>
      <c r="H35" s="85"/>
      <c r="I35" s="85"/>
      <c r="J35" s="85"/>
      <c r="K35" s="85"/>
      <c r="L35" s="85"/>
      <c r="M35" s="85"/>
      <c r="N35" s="85"/>
      <c r="O35" s="86" t="s">
        <v>46</v>
      </c>
      <c r="P35" s="87"/>
      <c r="Q35" s="85"/>
      <c r="R35" s="85"/>
      <c r="S35" s="85"/>
      <c r="T35" s="85"/>
      <c r="U35" s="85"/>
      <c r="V35" s="86" t="s">
        <v>46</v>
      </c>
      <c r="W35" s="85"/>
      <c r="X35" s="85"/>
      <c r="Y35" s="85"/>
      <c r="Z35" s="85"/>
      <c r="AA35" s="85"/>
      <c r="AB35" s="85"/>
      <c r="AC35" s="85"/>
      <c r="AD35" s="85"/>
      <c r="AE35" s="85"/>
      <c r="AF35" s="85"/>
      <c r="AG35" s="85"/>
      <c r="AH35" s="85"/>
      <c r="AI35" s="85"/>
      <c r="AJ35" s="88">
        <f t="shared" si="3"/>
        <v>0</v>
      </c>
      <c r="AK35" s="9">
        <f t="shared" si="4"/>
        <v>0</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v>2.455202050031E12</v>
      </c>
      <c r="C36" s="148" t="s">
        <v>611</v>
      </c>
      <c r="D36" s="149" t="s">
        <v>290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v>2.455202050032E12</v>
      </c>
      <c r="C37" s="148" t="s">
        <v>612</v>
      </c>
      <c r="D37" s="149" t="s">
        <v>333</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v>2.455202050033E12</v>
      </c>
      <c r="C38" s="148" t="s">
        <v>613</v>
      </c>
      <c r="D38" s="149" t="s">
        <v>67</v>
      </c>
      <c r="E38" s="85"/>
      <c r="F38" s="85"/>
      <c r="G38" s="85"/>
      <c r="H38" s="85"/>
      <c r="I38" s="85"/>
      <c r="J38" s="85"/>
      <c r="K38" s="85"/>
      <c r="L38" s="85"/>
      <c r="M38" s="85"/>
      <c r="N38" s="85"/>
      <c r="O38" s="85"/>
      <c r="P38" s="87"/>
      <c r="Q38" s="85"/>
      <c r="R38" s="85"/>
      <c r="S38" s="85"/>
      <c r="T38" s="85"/>
      <c r="U38" s="85"/>
      <c r="V38" s="86" t="s">
        <v>46</v>
      </c>
      <c r="W38" s="85"/>
      <c r="X38" s="85"/>
      <c r="Y38" s="85"/>
      <c r="Z38" s="85"/>
      <c r="AA38" s="85"/>
      <c r="AB38" s="85"/>
      <c r="AC38" s="86" t="s">
        <v>46</v>
      </c>
      <c r="AD38" s="85"/>
      <c r="AE38" s="85"/>
      <c r="AF38" s="85"/>
      <c r="AG38" s="85"/>
      <c r="AH38" s="85"/>
      <c r="AI38" s="85"/>
      <c r="AJ38" s="88">
        <f t="shared" si="3"/>
        <v>0</v>
      </c>
      <c r="AK38" s="9">
        <f t="shared" si="4"/>
        <v>0</v>
      </c>
      <c r="AL38" s="9">
        <f t="shared" si="5"/>
        <v>2</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v>2.455202050034E12</v>
      </c>
      <c r="C39" s="148" t="s">
        <v>614</v>
      </c>
      <c r="D39" s="149" t="s">
        <v>347</v>
      </c>
      <c r="E39" s="85"/>
      <c r="F39" s="85"/>
      <c r="G39" s="85"/>
      <c r="H39" s="85"/>
      <c r="I39" s="85"/>
      <c r="J39" s="85"/>
      <c r="K39" s="85"/>
      <c r="L39" s="85"/>
      <c r="M39" s="85"/>
      <c r="N39" s="85"/>
      <c r="O39" s="86" t="s">
        <v>46</v>
      </c>
      <c r="P39" s="87"/>
      <c r="Q39" s="85"/>
      <c r="R39" s="85"/>
      <c r="S39" s="85"/>
      <c r="T39" s="85"/>
      <c r="U39" s="85"/>
      <c r="V39" s="86" t="s">
        <v>46</v>
      </c>
      <c r="W39" s="85"/>
      <c r="X39" s="85"/>
      <c r="Y39" s="85"/>
      <c r="Z39" s="85"/>
      <c r="AA39" s="85"/>
      <c r="AB39" s="85"/>
      <c r="AC39" s="86" t="s">
        <v>46</v>
      </c>
      <c r="AD39" s="85"/>
      <c r="AE39" s="85"/>
      <c r="AF39" s="85"/>
      <c r="AG39" s="85"/>
      <c r="AH39" s="85"/>
      <c r="AI39" s="85"/>
      <c r="AJ39" s="88">
        <f t="shared" si="3"/>
        <v>0</v>
      </c>
      <c r="AK39" s="9">
        <f t="shared" si="4"/>
        <v>0</v>
      </c>
      <c r="AL39" s="9">
        <f t="shared" si="5"/>
        <v>3</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v>2.455202050035E12</v>
      </c>
      <c r="C40" s="148" t="s">
        <v>189</v>
      </c>
      <c r="D40" s="149" t="s">
        <v>223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v>2.455202050037E12</v>
      </c>
      <c r="C41" s="148" t="s">
        <v>615</v>
      </c>
      <c r="D41" s="149" t="s">
        <v>490</v>
      </c>
      <c r="E41" s="85"/>
      <c r="F41" s="86" t="s">
        <v>44</v>
      </c>
      <c r="G41" s="85"/>
      <c r="H41" s="86" t="s">
        <v>44</v>
      </c>
      <c r="I41" s="85"/>
      <c r="J41" s="85"/>
      <c r="K41" s="85"/>
      <c r="L41" s="85"/>
      <c r="M41" s="85"/>
      <c r="N41" s="86" t="s">
        <v>46</v>
      </c>
      <c r="O41" s="86" t="s">
        <v>46</v>
      </c>
      <c r="P41" s="87"/>
      <c r="Q41" s="85"/>
      <c r="R41" s="85"/>
      <c r="S41" s="85"/>
      <c r="T41" s="85"/>
      <c r="U41" s="85"/>
      <c r="V41" s="85"/>
      <c r="W41" s="85"/>
      <c r="X41" s="85"/>
      <c r="Y41" s="86"/>
      <c r="Z41" s="85"/>
      <c r="AA41" s="85"/>
      <c r="AB41" s="85"/>
      <c r="AC41" s="85"/>
      <c r="AD41" s="85"/>
      <c r="AE41" s="85"/>
      <c r="AF41" s="85"/>
      <c r="AG41" s="85"/>
      <c r="AH41" s="85"/>
      <c r="AI41" s="85"/>
      <c r="AJ41" s="88">
        <f t="shared" si="3"/>
        <v>2</v>
      </c>
      <c r="AK41" s="9">
        <f t="shared" si="4"/>
        <v>0</v>
      </c>
      <c r="AL41" s="9">
        <f t="shared" si="5"/>
        <v>2</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v>2.455202050038E12</v>
      </c>
      <c r="C42" s="148" t="s">
        <v>91</v>
      </c>
      <c r="D42" s="149" t="s">
        <v>388</v>
      </c>
      <c r="E42" s="85"/>
      <c r="F42" s="85"/>
      <c r="G42" s="85"/>
      <c r="H42" s="85"/>
      <c r="I42" s="85"/>
      <c r="J42" s="85"/>
      <c r="K42" s="85"/>
      <c r="L42" s="85"/>
      <c r="M42" s="85"/>
      <c r="N42" s="85"/>
      <c r="O42" s="86" t="s">
        <v>46</v>
      </c>
      <c r="P42" s="87"/>
      <c r="Q42" s="85"/>
      <c r="R42" s="85"/>
      <c r="S42" s="85"/>
      <c r="T42" s="85"/>
      <c r="U42" s="85"/>
      <c r="V42" s="86" t="s">
        <v>44</v>
      </c>
      <c r="W42" s="85"/>
      <c r="X42" s="85"/>
      <c r="Y42" s="85"/>
      <c r="Z42" s="85"/>
      <c r="AA42" s="86"/>
      <c r="AB42" s="85"/>
      <c r="AC42" s="86" t="s">
        <v>46</v>
      </c>
      <c r="AD42" s="85"/>
      <c r="AE42" s="86"/>
      <c r="AF42" s="85"/>
      <c r="AG42" s="85"/>
      <c r="AH42" s="85"/>
      <c r="AI42" s="85"/>
      <c r="AJ42" s="88">
        <f t="shared" si="3"/>
        <v>1</v>
      </c>
      <c r="AK42" s="9">
        <f t="shared" si="4"/>
        <v>0</v>
      </c>
      <c r="AL42" s="9">
        <f t="shared" si="5"/>
        <v>2</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v>2.455202050039E12</v>
      </c>
      <c r="C43" s="148" t="s">
        <v>616</v>
      </c>
      <c r="D43" s="149" t="s">
        <v>171</v>
      </c>
      <c r="E43" s="86" t="s">
        <v>44</v>
      </c>
      <c r="F43" s="85"/>
      <c r="G43" s="85"/>
      <c r="H43" s="85"/>
      <c r="I43" s="85"/>
      <c r="J43" s="85"/>
      <c r="K43" s="85"/>
      <c r="L43" s="85"/>
      <c r="M43" s="85"/>
      <c r="N43" s="86" t="s">
        <v>45</v>
      </c>
      <c r="O43" s="85"/>
      <c r="P43" s="87"/>
      <c r="Q43" s="85"/>
      <c r="R43" s="85"/>
      <c r="S43" s="85"/>
      <c r="T43" s="85"/>
      <c r="U43" s="85"/>
      <c r="V43" s="86" t="s">
        <v>46</v>
      </c>
      <c r="W43" s="85"/>
      <c r="X43" s="85"/>
      <c r="Y43" s="86" t="s">
        <v>44</v>
      </c>
      <c r="Z43" s="86" t="s">
        <v>44</v>
      </c>
      <c r="AA43" s="85"/>
      <c r="AB43" s="85"/>
      <c r="AC43" s="85"/>
      <c r="AD43" s="85"/>
      <c r="AE43" s="85"/>
      <c r="AF43" s="85"/>
      <c r="AG43" s="85"/>
      <c r="AH43" s="85"/>
      <c r="AI43" s="85"/>
      <c r="AJ43" s="88">
        <f t="shared" si="3"/>
        <v>3</v>
      </c>
      <c r="AK43" s="9">
        <f t="shared" si="4"/>
        <v>1</v>
      </c>
      <c r="AL43" s="9">
        <f t="shared" si="5"/>
        <v>1</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v>2.45520205004E12</v>
      </c>
      <c r="C44" s="148" t="s">
        <v>617</v>
      </c>
      <c r="D44" s="149" t="s">
        <v>69</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v>2.455202050041E12</v>
      </c>
      <c r="C45" s="148" t="s">
        <v>88</v>
      </c>
      <c r="D45" s="149" t="s">
        <v>242</v>
      </c>
      <c r="E45" s="86" t="s">
        <v>44</v>
      </c>
      <c r="F45" s="85"/>
      <c r="G45" s="85"/>
      <c r="H45" s="86" t="s">
        <v>46</v>
      </c>
      <c r="I45" s="85"/>
      <c r="J45" s="85"/>
      <c r="K45" s="85"/>
      <c r="L45" s="85"/>
      <c r="M45" s="85"/>
      <c r="N45" s="85"/>
      <c r="O45" s="86" t="s">
        <v>46</v>
      </c>
      <c r="P45" s="87"/>
      <c r="Q45" s="85"/>
      <c r="R45" s="85"/>
      <c r="S45" s="85"/>
      <c r="T45" s="85"/>
      <c r="U45" s="85"/>
      <c r="V45" s="85"/>
      <c r="W45" s="85"/>
      <c r="X45" s="85"/>
      <c r="Y45" s="85"/>
      <c r="Z45" s="85"/>
      <c r="AA45" s="85"/>
      <c r="AB45" s="85"/>
      <c r="AC45" s="85"/>
      <c r="AD45" s="85"/>
      <c r="AE45" s="85"/>
      <c r="AF45" s="85"/>
      <c r="AG45" s="85"/>
      <c r="AH45" s="85"/>
      <c r="AI45" s="85"/>
      <c r="AJ45" s="88">
        <f t="shared" si="3"/>
        <v>1</v>
      </c>
      <c r="AK45" s="9">
        <f t="shared" si="4"/>
        <v>0</v>
      </c>
      <c r="AL45" s="9">
        <f t="shared" si="5"/>
        <v>2</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v>2.455202050042E12</v>
      </c>
      <c r="C46" s="148" t="s">
        <v>618</v>
      </c>
      <c r="D46" s="149" t="s">
        <v>65</v>
      </c>
      <c r="E46" s="86" t="s">
        <v>44</v>
      </c>
      <c r="F46" s="85"/>
      <c r="G46" s="85"/>
      <c r="H46" s="86" t="s">
        <v>46</v>
      </c>
      <c r="I46" s="85"/>
      <c r="J46" s="85"/>
      <c r="K46" s="85"/>
      <c r="L46" s="85"/>
      <c r="M46" s="85"/>
      <c r="N46" s="85"/>
      <c r="O46" s="86" t="s">
        <v>46</v>
      </c>
      <c r="P46" s="87"/>
      <c r="Q46" s="85"/>
      <c r="R46" s="85"/>
      <c r="S46" s="85"/>
      <c r="T46" s="85"/>
      <c r="U46" s="85"/>
      <c r="V46" s="85"/>
      <c r="W46" s="85"/>
      <c r="X46" s="85"/>
      <c r="Y46" s="85"/>
      <c r="Z46" s="86" t="s">
        <v>44</v>
      </c>
      <c r="AA46" s="86"/>
      <c r="AB46" s="85"/>
      <c r="AC46" s="85"/>
      <c r="AD46" s="85"/>
      <c r="AE46" s="85"/>
      <c r="AF46" s="85"/>
      <c r="AG46" s="85"/>
      <c r="AH46" s="85"/>
      <c r="AI46" s="85"/>
      <c r="AJ46" s="88">
        <f t="shared" si="3"/>
        <v>2</v>
      </c>
      <c r="AK46" s="9">
        <f t="shared" si="4"/>
        <v>0</v>
      </c>
      <c r="AL46" s="9">
        <f t="shared" si="5"/>
        <v>2</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v>2.455202050043E12</v>
      </c>
      <c r="C47" s="148" t="s">
        <v>619</v>
      </c>
      <c r="D47" s="149" t="s">
        <v>84</v>
      </c>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v>2.455202050044E12</v>
      </c>
      <c r="C48" s="148" t="s">
        <v>620</v>
      </c>
      <c r="D48" s="149" t="s">
        <v>621</v>
      </c>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v>2.455202050045E12</v>
      </c>
      <c r="C49" s="148" t="s">
        <v>622</v>
      </c>
      <c r="D49" s="149" t="s">
        <v>390</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v>2.455201570004E12</v>
      </c>
      <c r="C50" s="148" t="s">
        <v>99</v>
      </c>
      <c r="D50" s="149" t="s">
        <v>65</v>
      </c>
      <c r="E50" s="85"/>
      <c r="F50" s="85"/>
      <c r="G50" s="85"/>
      <c r="H50" s="85"/>
      <c r="I50" s="85"/>
      <c r="J50" s="85"/>
      <c r="K50" s="85"/>
      <c r="L50" s="85"/>
      <c r="M50" s="85"/>
      <c r="N50" s="85"/>
      <c r="O50" s="85"/>
      <c r="P50" s="87"/>
      <c r="Q50" s="85"/>
      <c r="R50" s="85"/>
      <c r="S50" s="85"/>
      <c r="T50" s="86" t="s">
        <v>46</v>
      </c>
      <c r="U50" s="85"/>
      <c r="V50" s="86" t="s">
        <v>46</v>
      </c>
      <c r="W50" s="85"/>
      <c r="X50" s="85"/>
      <c r="Y50" s="85"/>
      <c r="Z50" s="85"/>
      <c r="AA50" s="85"/>
      <c r="AB50" s="85"/>
      <c r="AC50" s="86" t="s">
        <v>46</v>
      </c>
      <c r="AD50" s="85"/>
      <c r="AE50" s="85"/>
      <c r="AF50" s="85"/>
      <c r="AG50" s="85"/>
      <c r="AH50" s="85"/>
      <c r="AI50" s="85"/>
      <c r="AJ50" s="88">
        <f t="shared" si="3"/>
        <v>0</v>
      </c>
      <c r="AK50" s="9">
        <f t="shared" si="4"/>
        <v>0</v>
      </c>
      <c r="AL50" s="9">
        <f t="shared" si="5"/>
        <v>3</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v>2.455201570009E12</v>
      </c>
      <c r="C51" s="148" t="s">
        <v>97</v>
      </c>
      <c r="D51" s="149" t="s">
        <v>623</v>
      </c>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v>2.45520157001E12</v>
      </c>
      <c r="C52" s="148" t="s">
        <v>624</v>
      </c>
      <c r="D52" s="149" t="s">
        <v>67</v>
      </c>
      <c r="E52" s="85"/>
      <c r="F52" s="85"/>
      <c r="G52" s="85"/>
      <c r="H52" s="86" t="s">
        <v>45</v>
      </c>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1</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v>2.455201570008E12</v>
      </c>
      <c r="C53" s="148" t="s">
        <v>192</v>
      </c>
      <c r="D53" s="149" t="s">
        <v>218</v>
      </c>
      <c r="E53" s="85"/>
      <c r="F53" s="86" t="s">
        <v>44</v>
      </c>
      <c r="G53" s="85"/>
      <c r="H53" s="86" t="s">
        <v>45</v>
      </c>
      <c r="I53" s="85"/>
      <c r="J53" s="85"/>
      <c r="K53" s="85"/>
      <c r="L53" s="85"/>
      <c r="M53" s="85"/>
      <c r="N53" s="85"/>
      <c r="O53" s="86" t="s">
        <v>46</v>
      </c>
      <c r="P53" s="87"/>
      <c r="Q53" s="85"/>
      <c r="R53" s="85"/>
      <c r="S53" s="85"/>
      <c r="T53" s="85"/>
      <c r="U53" s="85"/>
      <c r="V53" s="85"/>
      <c r="W53" s="85"/>
      <c r="X53" s="85"/>
      <c r="Y53" s="85"/>
      <c r="Z53" s="85"/>
      <c r="AA53" s="85"/>
      <c r="AB53" s="85"/>
      <c r="AC53" s="85"/>
      <c r="AD53" s="85"/>
      <c r="AE53" s="85"/>
      <c r="AF53" s="85"/>
      <c r="AG53" s="85"/>
      <c r="AH53" s="85"/>
      <c r="AI53" s="85"/>
      <c r="AJ53" s="88">
        <f t="shared" si="3"/>
        <v>1</v>
      </c>
      <c r="AK53" s="9">
        <f t="shared" si="4"/>
        <v>1</v>
      </c>
      <c r="AL53" s="9">
        <f t="shared" si="5"/>
        <v>1</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v>2.455202050046E12</v>
      </c>
      <c r="C54" s="148" t="s">
        <v>625</v>
      </c>
      <c r="D54" s="149" t="s">
        <v>100</v>
      </c>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v>2.455201150054E12</v>
      </c>
      <c r="C55" s="148" t="s">
        <v>626</v>
      </c>
      <c r="D55" s="149" t="s">
        <v>485</v>
      </c>
      <c r="E55" s="85"/>
      <c r="F55" s="85"/>
      <c r="G55" s="85"/>
      <c r="H55" s="85"/>
      <c r="I55" s="85"/>
      <c r="J55" s="85"/>
      <c r="K55" s="85"/>
      <c r="L55" s="85"/>
      <c r="M55" s="85"/>
      <c r="N55" s="85"/>
      <c r="O55" s="86" t="s">
        <v>45</v>
      </c>
      <c r="P55" s="87"/>
      <c r="Q55" s="85"/>
      <c r="R55" s="85"/>
      <c r="S55" s="85"/>
      <c r="T55" s="85"/>
      <c r="U55" s="85"/>
      <c r="V55" s="86" t="s">
        <v>46</v>
      </c>
      <c r="W55" s="85"/>
      <c r="X55" s="85"/>
      <c r="Y55" s="85"/>
      <c r="Z55" s="85"/>
      <c r="AA55" s="85"/>
      <c r="AB55" s="85"/>
      <c r="AC55" s="86" t="s">
        <v>46</v>
      </c>
      <c r="AD55" s="85"/>
      <c r="AE55" s="85"/>
      <c r="AF55" s="85"/>
      <c r="AG55" s="85"/>
      <c r="AH55" s="85"/>
      <c r="AI55" s="85"/>
      <c r="AJ55" s="88">
        <f t="shared" si="3"/>
        <v>0</v>
      </c>
      <c r="AK55" s="9">
        <f t="shared" si="4"/>
        <v>1</v>
      </c>
      <c r="AL55" s="9">
        <f t="shared" si="5"/>
        <v>2</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77" t="s">
        <v>364</v>
      </c>
      <c r="D56" s="178" t="s">
        <v>263</v>
      </c>
      <c r="E56" s="85"/>
      <c r="F56" s="85"/>
      <c r="G56" s="85"/>
      <c r="H56" s="85"/>
      <c r="I56" s="85"/>
      <c r="J56" s="85"/>
      <c r="K56" s="85"/>
      <c r="L56" s="85"/>
      <c r="M56" s="85"/>
      <c r="N56" s="86" t="s">
        <v>45</v>
      </c>
      <c r="O56" s="85"/>
      <c r="P56" s="87"/>
      <c r="Q56" s="85"/>
      <c r="R56" s="85"/>
      <c r="S56" s="85"/>
      <c r="T56" s="85"/>
      <c r="U56" s="85"/>
      <c r="V56" s="86" t="s">
        <v>46</v>
      </c>
      <c r="W56" s="85"/>
      <c r="X56" s="85"/>
      <c r="Y56" s="85"/>
      <c r="Z56" s="85"/>
      <c r="AA56" s="85"/>
      <c r="AB56" s="85"/>
      <c r="AC56" s="85"/>
      <c r="AD56" s="85"/>
      <c r="AE56" s="85"/>
      <c r="AF56" s="85"/>
      <c r="AG56" s="85"/>
      <c r="AH56" s="85"/>
      <c r="AI56" s="85"/>
      <c r="AJ56" s="88">
        <f t="shared" si="3"/>
        <v>0</v>
      </c>
      <c r="AK56" s="9">
        <f t="shared" si="4"/>
        <v>1</v>
      </c>
      <c r="AL56" s="9">
        <f t="shared" si="5"/>
        <v>1</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77" t="s">
        <v>627</v>
      </c>
      <c r="D57" s="178" t="s">
        <v>69</v>
      </c>
      <c r="E57" s="85"/>
      <c r="F57" s="85"/>
      <c r="G57" s="85"/>
      <c r="H57" s="85"/>
      <c r="I57" s="85"/>
      <c r="J57" s="85"/>
      <c r="K57" s="85"/>
      <c r="L57" s="85"/>
      <c r="M57" s="85"/>
      <c r="N57" s="85"/>
      <c r="O57" s="85"/>
      <c r="P57" s="87"/>
      <c r="Q57" s="85"/>
      <c r="R57" s="85"/>
      <c r="S57" s="85"/>
      <c r="T57" s="85"/>
      <c r="U57" s="85"/>
      <c r="V57" s="85"/>
      <c r="W57" s="85"/>
      <c r="X57" s="85"/>
      <c r="Y57" s="85"/>
      <c r="Z57" s="85"/>
      <c r="AA57" s="85"/>
      <c r="AB57" s="85"/>
      <c r="AC57" s="86" t="s">
        <v>46</v>
      </c>
      <c r="AD57" s="85"/>
      <c r="AE57" s="85"/>
      <c r="AF57" s="85"/>
      <c r="AG57" s="85"/>
      <c r="AH57" s="85"/>
      <c r="AI57" s="85"/>
      <c r="AJ57" s="88">
        <f t="shared" si="3"/>
        <v>0</v>
      </c>
      <c r="AK57" s="9">
        <f t="shared" si="4"/>
        <v>0</v>
      </c>
      <c r="AL57" s="9">
        <f t="shared" si="5"/>
        <v>1</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17</v>
      </c>
      <c r="AK60" s="88">
        <f t="shared" si="6"/>
        <v>9</v>
      </c>
      <c r="AL60" s="88">
        <f t="shared" si="6"/>
        <v>35</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2.455201170001E12</v>
      </c>
      <c r="C7" s="103" t="s">
        <v>126</v>
      </c>
      <c r="D7" s="104" t="s">
        <v>223</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2.455201170002E12</v>
      </c>
      <c r="C8" s="103" t="s">
        <v>629</v>
      </c>
      <c r="D8" s="104" t="s">
        <v>395</v>
      </c>
      <c r="E8" s="85"/>
      <c r="F8" s="85"/>
      <c r="G8" s="85"/>
      <c r="H8" s="85"/>
      <c r="I8" s="85"/>
      <c r="J8" s="85"/>
      <c r="K8" s="85"/>
      <c r="L8" s="85"/>
      <c r="M8" s="85"/>
      <c r="N8" s="85"/>
      <c r="O8" s="85"/>
      <c r="P8" s="87"/>
      <c r="Q8" s="85"/>
      <c r="R8" s="85"/>
      <c r="S8" s="85"/>
      <c r="T8" s="85"/>
      <c r="U8" s="85"/>
      <c r="V8" s="85"/>
      <c r="W8" s="85"/>
      <c r="X8" s="85"/>
      <c r="Y8" s="85"/>
      <c r="Z8" s="85"/>
      <c r="AA8" s="85"/>
      <c r="AB8" s="86"/>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2.455201170003E12</v>
      </c>
      <c r="C9" s="180" t="s">
        <v>630</v>
      </c>
      <c r="D9" s="104" t="s">
        <v>76</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2.455201170004E12</v>
      </c>
      <c r="C10" s="103" t="s">
        <v>631</v>
      </c>
      <c r="D10" s="104" t="s">
        <v>365</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2.455201170005E12</v>
      </c>
      <c r="C11" s="103" t="s">
        <v>237</v>
      </c>
      <c r="D11" s="104" t="s">
        <v>164</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2.455201170006E12</v>
      </c>
      <c r="C12" s="103" t="s">
        <v>632</v>
      </c>
      <c r="D12" s="104" t="s">
        <v>157</v>
      </c>
      <c r="E12" s="85"/>
      <c r="F12" s="85"/>
      <c r="G12" s="86"/>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2.455201170007E12</v>
      </c>
      <c r="C13" s="103" t="s">
        <v>633</v>
      </c>
      <c r="D13" s="104" t="s">
        <v>67</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2.455201170008E12</v>
      </c>
      <c r="C14" s="103" t="s">
        <v>99</v>
      </c>
      <c r="D14" s="104" t="s">
        <v>92</v>
      </c>
      <c r="E14" s="85"/>
      <c r="F14" s="85"/>
      <c r="G14" s="85"/>
      <c r="H14" s="86"/>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2.455201170009E12</v>
      </c>
      <c r="C15" s="103" t="s">
        <v>634</v>
      </c>
      <c r="D15" s="104" t="s">
        <v>161</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2.45520117001E12</v>
      </c>
      <c r="C16" s="103" t="s">
        <v>192</v>
      </c>
      <c r="D16" s="104" t="s">
        <v>100</v>
      </c>
      <c r="E16" s="86" t="s">
        <v>44</v>
      </c>
      <c r="F16" s="86"/>
      <c r="G16" s="85"/>
      <c r="H16" s="85"/>
      <c r="I16" s="86" t="s">
        <v>44</v>
      </c>
      <c r="J16" s="85"/>
      <c r="K16" s="85"/>
      <c r="L16" s="85"/>
      <c r="M16" s="85"/>
      <c r="N16" s="85"/>
      <c r="O16" s="85"/>
      <c r="P16" s="87"/>
      <c r="Q16" s="85"/>
      <c r="R16" s="85"/>
      <c r="S16" s="85"/>
      <c r="T16" s="85"/>
      <c r="U16" s="85"/>
      <c r="V16" s="86"/>
      <c r="W16" s="85"/>
      <c r="X16" s="85"/>
      <c r="Y16" s="86"/>
      <c r="Z16" s="85"/>
      <c r="AA16" s="85"/>
      <c r="AB16" s="85"/>
      <c r="AC16" s="86"/>
      <c r="AD16" s="85"/>
      <c r="AE16" s="85"/>
      <c r="AF16" s="85"/>
      <c r="AG16" s="85"/>
      <c r="AH16" s="85"/>
      <c r="AI16" s="85"/>
      <c r="AJ16" s="88">
        <f t="shared" si="3"/>
        <v>2</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2.455201170011E12</v>
      </c>
      <c r="C17" s="103" t="s">
        <v>208</v>
      </c>
      <c r="D17" s="104" t="s">
        <v>635</v>
      </c>
      <c r="E17" s="86"/>
      <c r="F17" s="85"/>
      <c r="G17" s="85"/>
      <c r="H17" s="85"/>
      <c r="I17" s="85"/>
      <c r="J17" s="85"/>
      <c r="K17" s="85"/>
      <c r="L17" s="85"/>
      <c r="M17" s="85"/>
      <c r="N17" s="85"/>
      <c r="O17" s="85"/>
      <c r="P17" s="87"/>
      <c r="Q17" s="85"/>
      <c r="R17" s="85"/>
      <c r="S17" s="85"/>
      <c r="T17" s="86"/>
      <c r="U17" s="85"/>
      <c r="V17" s="85"/>
      <c r="W17" s="85"/>
      <c r="X17" s="85"/>
      <c r="Y17" s="85"/>
      <c r="Z17" s="85"/>
      <c r="AA17" s="85"/>
      <c r="AB17" s="85"/>
      <c r="AC17" s="86"/>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2.455201170012E12</v>
      </c>
      <c r="C18" s="103" t="s">
        <v>636</v>
      </c>
      <c r="D18" s="104" t="s">
        <v>65</v>
      </c>
      <c r="E18" s="86" t="s">
        <v>44</v>
      </c>
      <c r="F18" s="85"/>
      <c r="G18" s="85"/>
      <c r="H18" s="85"/>
      <c r="I18" s="85"/>
      <c r="J18" s="85"/>
      <c r="K18" s="85"/>
      <c r="L18" s="85"/>
      <c r="M18" s="86"/>
      <c r="N18" s="85"/>
      <c r="O18" s="85"/>
      <c r="P18" s="87"/>
      <c r="Q18" s="85"/>
      <c r="R18" s="85"/>
      <c r="S18" s="85"/>
      <c r="T18" s="85"/>
      <c r="U18" s="85"/>
      <c r="V18" s="85"/>
      <c r="W18" s="85"/>
      <c r="X18" s="85"/>
      <c r="Y18" s="85"/>
      <c r="Z18" s="85"/>
      <c r="AA18" s="85"/>
      <c r="AB18" s="85"/>
      <c r="AC18" s="85"/>
      <c r="AD18" s="85"/>
      <c r="AE18" s="85"/>
      <c r="AF18" s="85"/>
      <c r="AG18" s="85"/>
      <c r="AH18" s="85"/>
      <c r="AI18" s="85"/>
      <c r="AJ18" s="88">
        <f t="shared" si="3"/>
        <v>1</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2.455201170013E12</v>
      </c>
      <c r="C19" s="103" t="s">
        <v>637</v>
      </c>
      <c r="D19" s="104" t="s">
        <v>133</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2.455201170014E12</v>
      </c>
      <c r="C20" s="103" t="s">
        <v>638</v>
      </c>
      <c r="D20" s="104" t="s">
        <v>490</v>
      </c>
      <c r="E20" s="85"/>
      <c r="F20" s="85"/>
      <c r="G20" s="85"/>
      <c r="H20" s="86"/>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2.455201170015E12</v>
      </c>
      <c r="C21" s="103" t="s">
        <v>477</v>
      </c>
      <c r="D21" s="104" t="s">
        <v>371</v>
      </c>
      <c r="E21" s="85"/>
      <c r="F21" s="85"/>
      <c r="G21" s="86"/>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2.455201170016E12</v>
      </c>
      <c r="C22" s="103" t="s">
        <v>639</v>
      </c>
      <c r="D22" s="104" t="s">
        <v>321</v>
      </c>
      <c r="E22" s="85"/>
      <c r="F22" s="86"/>
      <c r="G22" s="85"/>
      <c r="H22" s="85"/>
      <c r="I22" s="85"/>
      <c r="J22" s="85"/>
      <c r="K22" s="85"/>
      <c r="L22" s="85"/>
      <c r="M22" s="85"/>
      <c r="N22" s="85"/>
      <c r="O22" s="85"/>
      <c r="P22" s="87"/>
      <c r="Q22" s="85"/>
      <c r="R22" s="85"/>
      <c r="S22" s="85"/>
      <c r="T22" s="86"/>
      <c r="U22" s="85"/>
      <c r="V22" s="85"/>
      <c r="W22" s="85"/>
      <c r="X22" s="85"/>
      <c r="Y22" s="85"/>
      <c r="Z22" s="85"/>
      <c r="AA22" s="85"/>
      <c r="AB22" s="85"/>
      <c r="AC22" s="85"/>
      <c r="AD22" s="85"/>
      <c r="AE22" s="86"/>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2.455201170017E12</v>
      </c>
      <c r="C23" s="103" t="s">
        <v>279</v>
      </c>
      <c r="D23" s="104" t="s">
        <v>218</v>
      </c>
      <c r="E23" s="86"/>
      <c r="F23" s="85"/>
      <c r="G23" s="85"/>
      <c r="H23" s="86"/>
      <c r="I23" s="86" t="s">
        <v>44</v>
      </c>
      <c r="J23" s="85"/>
      <c r="K23" s="85"/>
      <c r="L23" s="85"/>
      <c r="M23" s="85"/>
      <c r="N23" s="85"/>
      <c r="O23" s="85"/>
      <c r="P23" s="87"/>
      <c r="Q23" s="85"/>
      <c r="R23" s="85"/>
      <c r="S23" s="85"/>
      <c r="T23" s="85"/>
      <c r="U23" s="85"/>
      <c r="V23" s="85"/>
      <c r="W23" s="85"/>
      <c r="X23" s="85"/>
      <c r="Y23" s="85"/>
      <c r="Z23" s="85"/>
      <c r="AA23" s="85"/>
      <c r="AB23" s="85"/>
      <c r="AC23" s="86"/>
      <c r="AD23" s="85"/>
      <c r="AE23" s="85"/>
      <c r="AF23" s="85"/>
      <c r="AG23" s="85"/>
      <c r="AH23" s="85"/>
      <c r="AI23" s="85"/>
      <c r="AJ23" s="88">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2.455201170018E12</v>
      </c>
      <c r="C24" s="103" t="s">
        <v>640</v>
      </c>
      <c r="D24" s="104" t="s">
        <v>218</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2.455201170019E12</v>
      </c>
      <c r="C25" s="103" t="s">
        <v>641</v>
      </c>
      <c r="D25" s="104" t="s">
        <v>182</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6"/>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2.45520117002E12</v>
      </c>
      <c r="C26" s="103" t="s">
        <v>642</v>
      </c>
      <c r="D26" s="104" t="s">
        <v>136</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2.455201170021E12</v>
      </c>
      <c r="C27" s="103" t="s">
        <v>643</v>
      </c>
      <c r="D27" s="104" t="s">
        <v>69</v>
      </c>
      <c r="E27" s="86" t="s">
        <v>45</v>
      </c>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2.455201170022E12</v>
      </c>
      <c r="C28" s="103" t="s">
        <v>374</v>
      </c>
      <c r="D28" s="104" t="s">
        <v>84</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2.455201170023E12</v>
      </c>
      <c r="C29" s="103" t="s">
        <v>644</v>
      </c>
      <c r="D29" s="104" t="s">
        <v>238</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2.455201170024E12</v>
      </c>
      <c r="C30" s="103" t="s">
        <v>645</v>
      </c>
      <c r="D30" s="104" t="s">
        <v>71</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1">
        <v>2.455201170025E12</v>
      </c>
      <c r="C31" s="182" t="s">
        <v>374</v>
      </c>
      <c r="D31" s="183" t="s">
        <v>182</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1">
        <v>2.455201170026E12</v>
      </c>
      <c r="C32" s="182" t="s">
        <v>646</v>
      </c>
      <c r="D32" s="183" t="s">
        <v>133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1">
        <v>2.455201170027E12</v>
      </c>
      <c r="C33" s="182" t="s">
        <v>99</v>
      </c>
      <c r="D33" s="183" t="s">
        <v>65</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81">
        <v>2.455201170028E12</v>
      </c>
      <c r="C34" s="182" t="s">
        <v>647</v>
      </c>
      <c r="D34" s="183" t="s">
        <v>48</v>
      </c>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81">
        <v>2.455201170029E12</v>
      </c>
      <c r="C35" s="182" t="s">
        <v>648</v>
      </c>
      <c r="D35" s="183" t="s">
        <v>271</v>
      </c>
      <c r="E35" s="85"/>
      <c r="F35" s="85"/>
      <c r="G35" s="85"/>
      <c r="H35" s="85"/>
      <c r="I35" s="86" t="s">
        <v>44</v>
      </c>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1</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81">
        <v>2.45520117003E12</v>
      </c>
      <c r="C36" s="182" t="s">
        <v>649</v>
      </c>
      <c r="D36" s="183" t="s">
        <v>160</v>
      </c>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81">
        <v>2.455201170031E12</v>
      </c>
      <c r="C37" s="182" t="s">
        <v>650</v>
      </c>
      <c r="D37" s="183" t="s">
        <v>67</v>
      </c>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81">
        <v>2.455201170032E12</v>
      </c>
      <c r="C38" s="182" t="s">
        <v>651</v>
      </c>
      <c r="D38" s="183" t="s">
        <v>652</v>
      </c>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2.455201170033E12</v>
      </c>
      <c r="C39" s="182" t="s">
        <v>653</v>
      </c>
      <c r="D39" s="183" t="s">
        <v>285</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81">
        <v>2.455201170034E12</v>
      </c>
      <c r="C40" s="182" t="s">
        <v>654</v>
      </c>
      <c r="D40" s="183" t="s">
        <v>133</v>
      </c>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2.455201170036E12</v>
      </c>
      <c r="C41" s="182" t="s">
        <v>655</v>
      </c>
      <c r="D41" s="183" t="s">
        <v>352</v>
      </c>
      <c r="E41" s="85"/>
      <c r="F41" s="85"/>
      <c r="G41" s="85"/>
      <c r="H41" s="85"/>
      <c r="I41" s="86" t="s">
        <v>44</v>
      </c>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1</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181">
        <v>2.45520115005E12</v>
      </c>
      <c r="C42" s="182" t="s">
        <v>656</v>
      </c>
      <c r="D42" s="183" t="s">
        <v>367</v>
      </c>
      <c r="E42" s="86" t="s">
        <v>44</v>
      </c>
      <c r="F42" s="86"/>
      <c r="G42" s="85"/>
      <c r="H42" s="85"/>
      <c r="I42" s="86" t="s">
        <v>44</v>
      </c>
      <c r="J42" s="85"/>
      <c r="K42" s="85"/>
      <c r="L42" s="85"/>
      <c r="M42" s="85"/>
      <c r="N42" s="85"/>
      <c r="O42" s="85"/>
      <c r="P42" s="87"/>
      <c r="Q42" s="85"/>
      <c r="R42" s="86" t="s">
        <v>45</v>
      </c>
      <c r="S42" s="85"/>
      <c r="T42" s="85"/>
      <c r="U42" s="85"/>
      <c r="V42" s="86"/>
      <c r="W42" s="85"/>
      <c r="X42" s="85"/>
      <c r="Y42" s="86"/>
      <c r="Z42" s="85"/>
      <c r="AA42" s="85"/>
      <c r="AB42" s="85"/>
      <c r="AC42" s="86"/>
      <c r="AD42" s="85"/>
      <c r="AE42" s="85"/>
      <c r="AF42" s="85"/>
      <c r="AG42" s="85"/>
      <c r="AH42" s="85"/>
      <c r="AI42" s="85"/>
      <c r="AJ42" s="88">
        <f t="shared" si="3"/>
        <v>2</v>
      </c>
      <c r="AK42" s="9">
        <f t="shared" si="4"/>
        <v>1</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184">
        <v>2.455201150053E12</v>
      </c>
      <c r="C43" s="177" t="s">
        <v>657</v>
      </c>
      <c r="D43" s="178" t="s">
        <v>333</v>
      </c>
      <c r="E43" s="85"/>
      <c r="F43" s="86"/>
      <c r="G43" s="85"/>
      <c r="H43" s="85"/>
      <c r="I43" s="85"/>
      <c r="J43" s="85"/>
      <c r="K43" s="85"/>
      <c r="L43" s="85"/>
      <c r="M43" s="85"/>
      <c r="N43" s="85"/>
      <c r="O43" s="85"/>
      <c r="P43" s="87"/>
      <c r="Q43" s="85"/>
      <c r="R43" s="86" t="s">
        <v>45</v>
      </c>
      <c r="S43" s="85"/>
      <c r="T43" s="85"/>
      <c r="U43" s="85"/>
      <c r="V43" s="85"/>
      <c r="W43" s="85"/>
      <c r="X43" s="85"/>
      <c r="Y43" s="85"/>
      <c r="Z43" s="85"/>
      <c r="AA43" s="85"/>
      <c r="AB43" s="85"/>
      <c r="AC43" s="85"/>
      <c r="AD43" s="85"/>
      <c r="AE43" s="86"/>
      <c r="AF43" s="85"/>
      <c r="AG43" s="85"/>
      <c r="AH43" s="85"/>
      <c r="AI43" s="85"/>
      <c r="AJ43" s="88">
        <f t="shared" si="3"/>
        <v>0</v>
      </c>
      <c r="AK43" s="9">
        <f t="shared" si="4"/>
        <v>1</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184">
        <v>2.455201170037E12</v>
      </c>
      <c r="C44" s="177" t="s">
        <v>439</v>
      </c>
      <c r="D44" s="178" t="s">
        <v>204</v>
      </c>
      <c r="E44" s="85"/>
      <c r="F44" s="85"/>
      <c r="G44" s="85"/>
      <c r="H44" s="85"/>
      <c r="I44" s="85"/>
      <c r="J44" s="85"/>
      <c r="K44" s="85"/>
      <c r="L44" s="85"/>
      <c r="M44" s="86"/>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8</v>
      </c>
      <c r="AK52" s="88">
        <f t="shared" si="6"/>
        <v>2</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185" t="s">
        <v>658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3">
        <v>2.455201150023E12</v>
      </c>
      <c r="C7" s="83" t="s">
        <v>659</v>
      </c>
      <c r="D7" s="84" t="s">
        <v>48</v>
      </c>
      <c r="E7" s="85"/>
      <c r="F7" s="85"/>
      <c r="G7" s="85"/>
      <c r="H7" s="85"/>
      <c r="I7" s="85"/>
      <c r="J7" s="85"/>
      <c r="K7" s="85"/>
      <c r="L7" s="85"/>
      <c r="M7" s="85"/>
      <c r="N7" s="85"/>
      <c r="O7" s="85"/>
      <c r="P7" s="87"/>
      <c r="Q7" s="85"/>
      <c r="R7" s="85"/>
      <c r="S7" s="85"/>
      <c r="T7" s="85"/>
      <c r="U7" s="85"/>
      <c r="V7" s="85"/>
      <c r="W7" s="86" t="s">
        <v>139</v>
      </c>
      <c r="X7" s="85"/>
      <c r="Y7" s="85"/>
      <c r="Z7" s="85"/>
      <c r="AA7" s="85"/>
      <c r="AB7" s="85"/>
      <c r="AC7" s="85"/>
      <c r="AD7" s="85"/>
      <c r="AE7" s="85"/>
      <c r="AF7" s="85"/>
      <c r="AG7" s="85"/>
      <c r="AH7" s="85"/>
      <c r="AI7" s="85"/>
      <c r="AJ7" s="88">
        <f t="shared" ref="AJ7:AJ57" si="3">COUNTIF(E7:AI7,"K")+2*COUNTIF(E7:AI7,"2K")+COUNTIF(E7:AI7,"TK")+COUNTIF(E7:AI7,"KT")+COUNTIF(E7:AI7,"PK")+COUNTIF(E7:AI7,"KP")+2*COUNTIF(E7:AI7,"K2")</f>
        <v>0</v>
      </c>
      <c r="AK7" s="9">
        <f t="shared" ref="AK7:AK57" si="4">COUNTIF(F7:AJ7,"P")+2*COUNTIF(F7:AJ7,"2P")+COUNTIF(F7:AJ7,"TP")+COUNTIF(F7:AJ7,"PT")+COUNTIF(F7:AJ7,"PK")+COUNTIF(F7:AJ7,"KP")+2*COUNTIF(F7:AJ7,"P2")</f>
        <v>1</v>
      </c>
      <c r="AL7" s="9">
        <f t="shared" ref="AL7:AL57"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4">
        <v>2.455201150033E12</v>
      </c>
      <c r="C8" s="90" t="s">
        <v>286</v>
      </c>
      <c r="D8" s="91" t="s">
        <v>157</v>
      </c>
      <c r="E8" s="85"/>
      <c r="F8" s="85"/>
      <c r="G8" s="85"/>
      <c r="H8" s="85"/>
      <c r="I8" s="85"/>
      <c r="J8" s="85"/>
      <c r="K8" s="85"/>
      <c r="L8" s="85"/>
      <c r="M8" s="85"/>
      <c r="N8" s="85"/>
      <c r="O8" s="85"/>
      <c r="P8" s="87"/>
      <c r="Q8" s="85"/>
      <c r="R8" s="85"/>
      <c r="S8" s="85"/>
      <c r="T8" s="85"/>
      <c r="U8" s="85"/>
      <c r="V8" s="85"/>
      <c r="W8" s="85"/>
      <c r="X8" s="85"/>
      <c r="Y8" s="85"/>
      <c r="Z8" s="85"/>
      <c r="AA8" s="85"/>
      <c r="AB8" s="85"/>
      <c r="AC8" s="86"/>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5">
        <v>2.455201150057E12</v>
      </c>
      <c r="C9" s="95" t="s">
        <v>88</v>
      </c>
      <c r="D9" s="96" t="s">
        <v>157</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5">
        <v>2.455201150052E12</v>
      </c>
      <c r="C10" s="95" t="s">
        <v>660</v>
      </c>
      <c r="D10" s="96" t="s">
        <v>661</v>
      </c>
      <c r="E10" s="85"/>
      <c r="F10" s="85"/>
      <c r="G10" s="85"/>
      <c r="H10" s="85"/>
      <c r="I10" s="85"/>
      <c r="J10" s="85"/>
      <c r="K10" s="85"/>
      <c r="L10" s="85"/>
      <c r="M10" s="85"/>
      <c r="N10" s="85"/>
      <c r="O10" s="85"/>
      <c r="P10" s="87"/>
      <c r="Q10" s="85"/>
      <c r="R10" s="85"/>
      <c r="S10" s="85"/>
      <c r="T10" s="85"/>
      <c r="U10" s="85"/>
      <c r="V10" s="85"/>
      <c r="W10" s="86" t="s">
        <v>165</v>
      </c>
      <c r="X10" s="85"/>
      <c r="Y10" s="85"/>
      <c r="Z10" s="85"/>
      <c r="AA10" s="85"/>
      <c r="AB10" s="85"/>
      <c r="AC10" s="85"/>
      <c r="AD10" s="85"/>
      <c r="AE10" s="85"/>
      <c r="AF10" s="85"/>
      <c r="AG10" s="85"/>
      <c r="AH10" s="85"/>
      <c r="AI10" s="85"/>
      <c r="AJ10" s="88">
        <f t="shared" si="3"/>
        <v>1</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5">
        <v>2.455201150004E12</v>
      </c>
      <c r="C11" s="95" t="s">
        <v>91</v>
      </c>
      <c r="D11" s="96" t="s">
        <v>204</v>
      </c>
      <c r="E11" s="85"/>
      <c r="F11" s="85"/>
      <c r="G11" s="85"/>
      <c r="H11" s="85"/>
      <c r="I11" s="85"/>
      <c r="J11" s="85"/>
      <c r="K11" s="85"/>
      <c r="L11" s="85"/>
      <c r="M11" s="85"/>
      <c r="N11" s="85"/>
      <c r="O11" s="85"/>
      <c r="P11" s="87"/>
      <c r="Q11" s="85"/>
      <c r="R11" s="85"/>
      <c r="S11" s="85"/>
      <c r="T11" s="85"/>
      <c r="U11" s="86"/>
      <c r="V11" s="85"/>
      <c r="W11" s="85"/>
      <c r="X11" s="85"/>
      <c r="Y11" s="85"/>
      <c r="Z11" s="85"/>
      <c r="AA11" s="85"/>
      <c r="AB11" s="85"/>
      <c r="AC11" s="86"/>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5">
        <v>2.45520115003E12</v>
      </c>
      <c r="C12" s="95" t="s">
        <v>144</v>
      </c>
      <c r="D12" s="96" t="s">
        <v>204</v>
      </c>
      <c r="E12" s="85"/>
      <c r="F12" s="85"/>
      <c r="G12" s="85"/>
      <c r="H12" s="85"/>
      <c r="I12" s="85"/>
      <c r="J12" s="85"/>
      <c r="K12" s="85"/>
      <c r="L12" s="85"/>
      <c r="M12" s="85"/>
      <c r="N12" s="85"/>
      <c r="O12" s="85"/>
      <c r="P12" s="87"/>
      <c r="Q12" s="86" t="s">
        <v>45</v>
      </c>
      <c r="R12" s="85"/>
      <c r="S12" s="85"/>
      <c r="T12" s="85"/>
      <c r="U12" s="85"/>
      <c r="V12" s="85"/>
      <c r="W12" s="86" t="s">
        <v>165</v>
      </c>
      <c r="X12" s="85"/>
      <c r="Y12" s="85"/>
      <c r="Z12" s="86" t="s">
        <v>44</v>
      </c>
      <c r="AA12" s="85"/>
      <c r="AB12" s="85"/>
      <c r="AC12" s="85"/>
      <c r="AD12" s="85"/>
      <c r="AE12" s="85"/>
      <c r="AF12" s="85"/>
      <c r="AG12" s="85"/>
      <c r="AH12" s="85"/>
      <c r="AI12" s="85"/>
      <c r="AJ12" s="88">
        <f t="shared" si="3"/>
        <v>2</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5">
        <v>2.455201150051E12</v>
      </c>
      <c r="C13" s="95" t="s">
        <v>144</v>
      </c>
      <c r="D13" s="96" t="s">
        <v>204</v>
      </c>
      <c r="E13" s="85"/>
      <c r="F13" s="85"/>
      <c r="G13" s="85"/>
      <c r="H13" s="85"/>
      <c r="I13" s="85"/>
      <c r="J13" s="85"/>
      <c r="K13" s="85"/>
      <c r="L13" s="85"/>
      <c r="M13" s="85"/>
      <c r="N13" s="85"/>
      <c r="O13" s="85"/>
      <c r="P13" s="87"/>
      <c r="Q13" s="85"/>
      <c r="R13" s="85"/>
      <c r="S13" s="85"/>
      <c r="T13" s="85"/>
      <c r="U13" s="85"/>
      <c r="V13" s="86"/>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5">
        <v>2.455201150018E12</v>
      </c>
      <c r="C14" s="95" t="s">
        <v>662</v>
      </c>
      <c r="D14" s="96" t="s">
        <v>663</v>
      </c>
      <c r="E14" s="85"/>
      <c r="F14" s="85"/>
      <c r="G14" s="85"/>
      <c r="H14" s="85"/>
      <c r="I14" s="85"/>
      <c r="J14" s="85"/>
      <c r="K14" s="85"/>
      <c r="L14" s="85"/>
      <c r="M14" s="85"/>
      <c r="N14" s="86"/>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5">
        <v>2.455201150015E12</v>
      </c>
      <c r="C15" s="95" t="s">
        <v>664</v>
      </c>
      <c r="D15" s="96" t="s">
        <v>57</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5">
        <v>2.455201150001E12</v>
      </c>
      <c r="C16" s="98" t="s">
        <v>665</v>
      </c>
      <c r="D16" s="96" t="s">
        <v>164</v>
      </c>
      <c r="E16" s="85"/>
      <c r="F16" s="85"/>
      <c r="G16" s="85"/>
      <c r="H16" s="86"/>
      <c r="I16" s="85"/>
      <c r="J16" s="85"/>
      <c r="K16" s="85"/>
      <c r="L16" s="85"/>
      <c r="M16" s="85"/>
      <c r="N16" s="85"/>
      <c r="O16" s="85"/>
      <c r="P16" s="87"/>
      <c r="Q16" s="85"/>
      <c r="R16" s="85"/>
      <c r="S16" s="85"/>
      <c r="T16" s="85"/>
      <c r="U16" s="85"/>
      <c r="V16" s="86"/>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5">
        <v>2.45520115001E12</v>
      </c>
      <c r="C17" s="95" t="s">
        <v>666</v>
      </c>
      <c r="D17" s="96" t="s">
        <v>164</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5">
        <v>2.455201150048E12</v>
      </c>
      <c r="C18" s="95" t="s">
        <v>158</v>
      </c>
      <c r="D18" s="96" t="s">
        <v>164</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5">
        <v>2.455201150049E12</v>
      </c>
      <c r="C19" s="95" t="s">
        <v>667</v>
      </c>
      <c r="D19" s="96" t="s">
        <v>668</v>
      </c>
      <c r="E19" s="85"/>
      <c r="F19" s="85"/>
      <c r="G19" s="85"/>
      <c r="H19" s="85"/>
      <c r="I19" s="85"/>
      <c r="J19" s="86" t="s">
        <v>45</v>
      </c>
      <c r="K19" s="85"/>
      <c r="L19" s="85"/>
      <c r="M19" s="85"/>
      <c r="N19" s="85"/>
      <c r="O19" s="85"/>
      <c r="P19" s="87"/>
      <c r="Q19" s="85"/>
      <c r="R19" s="85"/>
      <c r="S19" s="85"/>
      <c r="T19" s="85"/>
      <c r="U19" s="85"/>
      <c r="V19" s="86"/>
      <c r="W19" s="86" t="s">
        <v>165</v>
      </c>
      <c r="X19" s="85"/>
      <c r="Y19" s="85"/>
      <c r="Z19" s="85"/>
      <c r="AA19" s="85"/>
      <c r="AB19" s="85"/>
      <c r="AC19" s="85"/>
      <c r="AD19" s="85"/>
      <c r="AE19" s="85"/>
      <c r="AF19" s="85"/>
      <c r="AG19" s="85"/>
      <c r="AH19" s="85"/>
      <c r="AI19" s="85"/>
      <c r="AJ19" s="88">
        <f t="shared" si="3"/>
        <v>1</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5">
        <v>2.45520115002E12</v>
      </c>
      <c r="C20" s="95" t="s">
        <v>669</v>
      </c>
      <c r="D20" s="96" t="s">
        <v>271</v>
      </c>
      <c r="E20" s="85"/>
      <c r="F20" s="85"/>
      <c r="G20" s="85"/>
      <c r="H20" s="85"/>
      <c r="I20" s="85"/>
      <c r="J20" s="85"/>
      <c r="K20" s="85"/>
      <c r="L20" s="85"/>
      <c r="M20" s="85"/>
      <c r="N20" s="85"/>
      <c r="O20" s="85"/>
      <c r="P20" s="87"/>
      <c r="Q20" s="85"/>
      <c r="R20" s="85"/>
      <c r="S20" s="86" t="s">
        <v>44</v>
      </c>
      <c r="T20" s="86"/>
      <c r="U20" s="85"/>
      <c r="V20" s="85"/>
      <c r="W20" s="85"/>
      <c r="X20" s="85"/>
      <c r="Y20" s="85"/>
      <c r="Z20" s="85"/>
      <c r="AA20" s="85"/>
      <c r="AB20" s="85"/>
      <c r="AC20" s="85"/>
      <c r="AD20" s="85"/>
      <c r="AE20" s="85"/>
      <c r="AF20" s="85"/>
      <c r="AG20" s="85"/>
      <c r="AH20" s="85"/>
      <c r="AI20" s="85"/>
      <c r="AJ20" s="88">
        <f t="shared" si="3"/>
        <v>1</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5">
        <v>2.455201150002E12</v>
      </c>
      <c r="C21" s="98" t="s">
        <v>670</v>
      </c>
      <c r="D21" s="96" t="s">
        <v>212</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5">
        <v>2.455201150007E12</v>
      </c>
      <c r="C22" s="95" t="s">
        <v>586</v>
      </c>
      <c r="D22" s="96" t="s">
        <v>212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5">
        <v>2.455201150036E12</v>
      </c>
      <c r="C23" s="95" t="s">
        <v>671</v>
      </c>
      <c r="D23" s="96" t="s">
        <v>672</v>
      </c>
      <c r="E23" s="85"/>
      <c r="F23" s="85"/>
      <c r="G23" s="85"/>
      <c r="H23" s="85"/>
      <c r="I23" s="85"/>
      <c r="J23" s="85"/>
      <c r="K23" s="85"/>
      <c r="L23" s="85"/>
      <c r="M23" s="85"/>
      <c r="N23" s="85"/>
      <c r="O23" s="85"/>
      <c r="P23" s="87"/>
      <c r="Q23" s="85"/>
      <c r="R23" s="85"/>
      <c r="S23" s="85"/>
      <c r="T23" s="85"/>
      <c r="U23" s="86"/>
      <c r="V23" s="86"/>
      <c r="W23" s="85"/>
      <c r="X23" s="85"/>
      <c r="Y23" s="85"/>
      <c r="Z23" s="85"/>
      <c r="AA23" s="85"/>
      <c r="AB23" s="85"/>
      <c r="AC23" s="86"/>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5">
        <v>2.455201150003E12</v>
      </c>
      <c r="C24" s="95" t="s">
        <v>673</v>
      </c>
      <c r="D24" s="96" t="s">
        <v>333</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5">
        <v>2.455201150034E12</v>
      </c>
      <c r="C25" s="95" t="s">
        <v>674</v>
      </c>
      <c r="D25" s="96" t="s">
        <v>65</v>
      </c>
      <c r="E25" s="85"/>
      <c r="F25" s="85"/>
      <c r="G25" s="85"/>
      <c r="H25" s="85"/>
      <c r="I25" s="85"/>
      <c r="J25" s="85"/>
      <c r="K25" s="85"/>
      <c r="L25" s="85"/>
      <c r="M25" s="85"/>
      <c r="N25" s="85"/>
      <c r="O25" s="85"/>
      <c r="P25" s="87"/>
      <c r="Q25" s="85"/>
      <c r="R25" s="85"/>
      <c r="S25" s="86" t="s">
        <v>44</v>
      </c>
      <c r="T25" s="85"/>
      <c r="U25" s="85"/>
      <c r="V25" s="85"/>
      <c r="W25" s="85"/>
      <c r="X25" s="85"/>
      <c r="Y25" s="85"/>
      <c r="Z25" s="85"/>
      <c r="AA25" s="85"/>
      <c r="AB25" s="85"/>
      <c r="AC25" s="85"/>
      <c r="AD25" s="85"/>
      <c r="AE25" s="85"/>
      <c r="AF25" s="85"/>
      <c r="AG25" s="85"/>
      <c r="AH25" s="85"/>
      <c r="AI25" s="85"/>
      <c r="AJ25" s="88">
        <f t="shared" si="3"/>
        <v>1</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5">
        <v>2.455201150045E12</v>
      </c>
      <c r="C26" s="95" t="s">
        <v>119</v>
      </c>
      <c r="D26" s="96" t="s">
        <v>65</v>
      </c>
      <c r="E26" s="85"/>
      <c r="F26" s="85"/>
      <c r="G26" s="85"/>
      <c r="H26" s="85"/>
      <c r="I26" s="85"/>
      <c r="J26" s="85"/>
      <c r="K26" s="85"/>
      <c r="L26" s="85"/>
      <c r="M26" s="85"/>
      <c r="N26" s="85"/>
      <c r="O26" s="85"/>
      <c r="P26" s="87"/>
      <c r="Q26" s="85"/>
      <c r="R26" s="85"/>
      <c r="S26" s="85"/>
      <c r="T26" s="86"/>
      <c r="U26" s="85"/>
      <c r="V26" s="86"/>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9">
        <v>2.455201150013E12</v>
      </c>
      <c r="C27" s="95" t="s">
        <v>325</v>
      </c>
      <c r="D27" s="96" t="s">
        <v>67</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51">
        <v>2.455201150014E12</v>
      </c>
      <c r="C28" s="95" t="s">
        <v>675</v>
      </c>
      <c r="D28" s="96" t="s">
        <v>67</v>
      </c>
      <c r="E28" s="85"/>
      <c r="F28" s="85"/>
      <c r="G28" s="85"/>
      <c r="H28" s="86"/>
      <c r="I28" s="85"/>
      <c r="J28" s="85"/>
      <c r="K28" s="85"/>
      <c r="L28" s="86"/>
      <c r="M28" s="86"/>
      <c r="N28" s="85"/>
      <c r="O28" s="85"/>
      <c r="P28" s="87"/>
      <c r="Q28" s="85"/>
      <c r="R28" s="85"/>
      <c r="S28" s="86"/>
      <c r="T28" s="85"/>
      <c r="U28" s="86"/>
      <c r="V28" s="85"/>
      <c r="W28" s="85"/>
      <c r="X28" s="85"/>
      <c r="Y28" s="85"/>
      <c r="Z28" s="85"/>
      <c r="AA28" s="85"/>
      <c r="AB28" s="85"/>
      <c r="AC28" s="86"/>
      <c r="AD28" s="85"/>
      <c r="AE28" s="85"/>
      <c r="AF28" s="85"/>
      <c r="AG28" s="85"/>
      <c r="AH28" s="86"/>
      <c r="AI28" s="8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51">
        <v>2.455201150031E12</v>
      </c>
      <c r="C29" s="83" t="s">
        <v>676</v>
      </c>
      <c r="D29" s="101" t="s">
        <v>67</v>
      </c>
      <c r="E29" s="85"/>
      <c r="F29" s="85"/>
      <c r="G29" s="85"/>
      <c r="H29" s="86"/>
      <c r="I29" s="85"/>
      <c r="J29" s="85"/>
      <c r="K29" s="86"/>
      <c r="L29" s="85"/>
      <c r="M29" s="85"/>
      <c r="N29" s="86"/>
      <c r="O29" s="85"/>
      <c r="P29" s="87"/>
      <c r="Q29" s="85"/>
      <c r="R29" s="85"/>
      <c r="S29" s="86" t="s">
        <v>44</v>
      </c>
      <c r="T29" s="85"/>
      <c r="U29" s="85"/>
      <c r="V29" s="85"/>
      <c r="W29" s="85"/>
      <c r="X29" s="85"/>
      <c r="Y29" s="86"/>
      <c r="Z29" s="85"/>
      <c r="AA29" s="85"/>
      <c r="AB29" s="85"/>
      <c r="AC29" s="86"/>
      <c r="AD29" s="85"/>
      <c r="AE29" s="85"/>
      <c r="AF29" s="85"/>
      <c r="AG29" s="85"/>
      <c r="AH29" s="86"/>
      <c r="AI29" s="85"/>
      <c r="AJ29" s="88">
        <f t="shared" si="3"/>
        <v>1</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51">
        <v>2.455201150038E12</v>
      </c>
      <c r="C30" s="150" t="s">
        <v>677</v>
      </c>
      <c r="D30" s="132" t="s">
        <v>69</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51">
        <v>2.455201150039E12</v>
      </c>
      <c r="C31" s="90" t="s">
        <v>678</v>
      </c>
      <c r="D31" s="91" t="s">
        <v>69</v>
      </c>
      <c r="E31" s="85"/>
      <c r="F31" s="85"/>
      <c r="G31" s="85"/>
      <c r="H31" s="85"/>
      <c r="I31" s="85"/>
      <c r="J31" s="85"/>
      <c r="K31" s="85"/>
      <c r="L31" s="85"/>
      <c r="M31" s="85"/>
      <c r="N31" s="85"/>
      <c r="O31" s="86"/>
      <c r="P31" s="87"/>
      <c r="Q31" s="85"/>
      <c r="R31" s="86"/>
      <c r="S31" s="85"/>
      <c r="T31" s="85"/>
      <c r="U31" s="85"/>
      <c r="V31" s="86"/>
      <c r="W31" s="85"/>
      <c r="X31" s="85"/>
      <c r="Y31" s="86"/>
      <c r="Z31" s="85"/>
      <c r="AA31" s="85"/>
      <c r="AB31" s="85"/>
      <c r="AC31" s="86"/>
      <c r="AD31" s="85"/>
      <c r="AE31" s="85"/>
      <c r="AF31" s="85"/>
      <c r="AG31" s="85"/>
      <c r="AH31" s="86"/>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51">
        <v>2.455201150046E12</v>
      </c>
      <c r="C32" s="95" t="s">
        <v>679</v>
      </c>
      <c r="D32" s="96" t="s">
        <v>173</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51">
        <v>2.455201150009E12</v>
      </c>
      <c r="C33" s="98" t="s">
        <v>680</v>
      </c>
      <c r="D33" s="96" t="s">
        <v>681</v>
      </c>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64"/>
      <c r="AN33" s="64"/>
      <c r="AO33" s="64"/>
      <c r="AP33" s="76"/>
      <c r="AQ33" s="76"/>
      <c r="AR33" s="76"/>
      <c r="AS33" s="76"/>
      <c r="AT33" s="76"/>
      <c r="AU33" s="76"/>
      <c r="AV33" s="76"/>
      <c r="AW33" s="76"/>
      <c r="AX33" s="76"/>
      <c r="AY33" s="76"/>
      <c r="AZ33" s="76"/>
      <c r="BA33" s="76"/>
      <c r="BB33" s="76"/>
      <c r="BC33" s="76"/>
      <c r="BD33" s="76"/>
      <c r="BE33" s="76"/>
      <c r="BF33" s="76"/>
    </row>
    <row r="34" ht="21.0" customHeight="1">
      <c r="A34" s="81">
        <v>28.0</v>
      </c>
      <c r="B34" s="151">
        <v>2.45520115004E12</v>
      </c>
      <c r="C34" s="95" t="s">
        <v>682</v>
      </c>
      <c r="D34" s="96" t="s">
        <v>285</v>
      </c>
      <c r="E34" s="85"/>
      <c r="F34" s="85"/>
      <c r="G34" s="85"/>
      <c r="H34" s="86"/>
      <c r="I34" s="85"/>
      <c r="J34" s="85"/>
      <c r="K34" s="86"/>
      <c r="L34" s="85"/>
      <c r="M34" s="86"/>
      <c r="N34" s="85"/>
      <c r="O34" s="85"/>
      <c r="P34" s="87"/>
      <c r="Q34" s="85"/>
      <c r="R34" s="85"/>
      <c r="S34" s="85"/>
      <c r="T34" s="85"/>
      <c r="U34" s="85"/>
      <c r="V34" s="86"/>
      <c r="W34" s="85"/>
      <c r="X34" s="85"/>
      <c r="Y34" s="86"/>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1">
        <v>2.455201150017E12</v>
      </c>
      <c r="C35" s="95" t="s">
        <v>126</v>
      </c>
      <c r="D35" s="96" t="s">
        <v>71</v>
      </c>
      <c r="E35" s="85"/>
      <c r="F35" s="85"/>
      <c r="G35" s="85"/>
      <c r="H35" s="85"/>
      <c r="I35" s="85"/>
      <c r="J35" s="85"/>
      <c r="K35" s="85"/>
      <c r="L35" s="85"/>
      <c r="M35" s="85"/>
      <c r="N35" s="85"/>
      <c r="O35" s="85"/>
      <c r="P35" s="87"/>
      <c r="Q35" s="85"/>
      <c r="R35" s="85"/>
      <c r="S35" s="85"/>
      <c r="T35" s="85"/>
      <c r="U35" s="86"/>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1">
        <v>2.455201150021E12</v>
      </c>
      <c r="C36" s="95" t="s">
        <v>683</v>
      </c>
      <c r="D36" s="96" t="s">
        <v>71</v>
      </c>
      <c r="E36" s="85"/>
      <c r="F36" s="85"/>
      <c r="G36" s="85"/>
      <c r="H36" s="85"/>
      <c r="I36" s="85"/>
      <c r="J36" s="85"/>
      <c r="K36" s="86"/>
      <c r="L36" s="85"/>
      <c r="M36" s="85"/>
      <c r="N36" s="85"/>
      <c r="O36" s="85"/>
      <c r="P36" s="87"/>
      <c r="Q36" s="85"/>
      <c r="R36" s="85"/>
      <c r="S36" s="85"/>
      <c r="T36" s="85"/>
      <c r="U36" s="86"/>
      <c r="V36" s="86"/>
      <c r="W36" s="85"/>
      <c r="X36" s="85"/>
      <c r="Y36" s="86"/>
      <c r="Z36" s="85"/>
      <c r="AA36" s="86"/>
      <c r="AB36" s="85"/>
      <c r="AC36" s="86"/>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1">
        <v>2.455201150044E12</v>
      </c>
      <c r="C37" s="95" t="s">
        <v>684</v>
      </c>
      <c r="D37" s="96" t="s">
        <v>71</v>
      </c>
      <c r="E37" s="85"/>
      <c r="F37" s="85"/>
      <c r="G37" s="85"/>
      <c r="H37" s="85"/>
      <c r="I37" s="85"/>
      <c r="J37" s="85"/>
      <c r="K37" s="85"/>
      <c r="L37" s="85"/>
      <c r="M37" s="85"/>
      <c r="N37" s="85"/>
      <c r="O37" s="85"/>
      <c r="P37" s="87"/>
      <c r="Q37" s="86" t="s">
        <v>44</v>
      </c>
      <c r="R37" s="85"/>
      <c r="S37" s="85"/>
      <c r="T37" s="86"/>
      <c r="U37" s="85"/>
      <c r="V37" s="85"/>
      <c r="W37" s="86" t="s">
        <v>165</v>
      </c>
      <c r="X37" s="85"/>
      <c r="Y37" s="85"/>
      <c r="Z37" s="86" t="s">
        <v>44</v>
      </c>
      <c r="AA37" s="85"/>
      <c r="AB37" s="85"/>
      <c r="AC37" s="85"/>
      <c r="AD37" s="85"/>
      <c r="AE37" s="85"/>
      <c r="AF37" s="85"/>
      <c r="AG37" s="85"/>
      <c r="AH37" s="85"/>
      <c r="AI37" s="85"/>
      <c r="AJ37" s="88">
        <f t="shared" si="3"/>
        <v>3</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1">
        <v>2.455201150041E12</v>
      </c>
      <c r="C38" s="95" t="s">
        <v>66</v>
      </c>
      <c r="D38" s="96" t="s">
        <v>341</v>
      </c>
      <c r="E38" s="85"/>
      <c r="F38" s="85"/>
      <c r="G38" s="85"/>
      <c r="H38" s="85"/>
      <c r="I38" s="85"/>
      <c r="J38" s="85"/>
      <c r="K38" s="85"/>
      <c r="L38" s="85"/>
      <c r="M38" s="85"/>
      <c r="N38" s="85"/>
      <c r="O38" s="85"/>
      <c r="P38" s="87"/>
      <c r="Q38" s="85"/>
      <c r="R38" s="85"/>
      <c r="S38" s="85"/>
      <c r="T38" s="85"/>
      <c r="U38" s="86"/>
      <c r="V38" s="86"/>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1">
        <v>2.455201150011E12</v>
      </c>
      <c r="C39" s="98" t="s">
        <v>685</v>
      </c>
      <c r="D39" s="96" t="s">
        <v>76</v>
      </c>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6"/>
      <c r="AI39" s="86"/>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1">
        <v>2.455201150032E12</v>
      </c>
      <c r="C40" s="95" t="s">
        <v>306</v>
      </c>
      <c r="D40" s="96" t="s">
        <v>76</v>
      </c>
      <c r="E40" s="85"/>
      <c r="F40" s="85"/>
      <c r="G40" s="85"/>
      <c r="H40" s="85"/>
      <c r="I40" s="85"/>
      <c r="J40" s="85"/>
      <c r="K40" s="85"/>
      <c r="L40" s="85"/>
      <c r="M40" s="85"/>
      <c r="N40" s="85"/>
      <c r="O40" s="85"/>
      <c r="P40" s="87"/>
      <c r="Q40" s="85"/>
      <c r="R40" s="85"/>
      <c r="S40" s="86" t="s">
        <v>46</v>
      </c>
      <c r="T40" s="85"/>
      <c r="U40" s="85"/>
      <c r="V40" s="85"/>
      <c r="W40" s="85"/>
      <c r="X40" s="85"/>
      <c r="Y40" s="85"/>
      <c r="Z40" s="85"/>
      <c r="AA40" s="85"/>
      <c r="AB40" s="85"/>
      <c r="AC40" s="85"/>
      <c r="AD40" s="85"/>
      <c r="AE40" s="85"/>
      <c r="AF40" s="85"/>
      <c r="AG40" s="85"/>
      <c r="AH40" s="85"/>
      <c r="AI40" s="85"/>
      <c r="AJ40" s="88">
        <f t="shared" si="3"/>
        <v>0</v>
      </c>
      <c r="AK40" s="9">
        <f t="shared" si="4"/>
        <v>0</v>
      </c>
      <c r="AL40" s="9">
        <f t="shared" si="5"/>
        <v>1</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51">
        <v>2.455201150055E12</v>
      </c>
      <c r="C41" s="95" t="s">
        <v>686</v>
      </c>
      <c r="D41" s="96" t="s">
        <v>223</v>
      </c>
      <c r="E41" s="85"/>
      <c r="F41" s="85"/>
      <c r="G41" s="85"/>
      <c r="H41" s="85"/>
      <c r="I41" s="85"/>
      <c r="J41" s="85"/>
      <c r="K41" s="86"/>
      <c r="L41" s="85"/>
      <c r="M41" s="85"/>
      <c r="N41" s="85"/>
      <c r="O41" s="85"/>
      <c r="P41" s="87"/>
      <c r="Q41" s="86" t="s">
        <v>46</v>
      </c>
      <c r="R41" s="85"/>
      <c r="S41" s="86" t="s">
        <v>46</v>
      </c>
      <c r="T41" s="85"/>
      <c r="U41" s="85"/>
      <c r="V41" s="85"/>
      <c r="W41" s="85"/>
      <c r="X41" s="85"/>
      <c r="Y41" s="85"/>
      <c r="Z41" s="85"/>
      <c r="AA41" s="85"/>
      <c r="AB41" s="85"/>
      <c r="AC41" s="85"/>
      <c r="AD41" s="85"/>
      <c r="AE41" s="85"/>
      <c r="AF41" s="85"/>
      <c r="AG41" s="85"/>
      <c r="AH41" s="85"/>
      <c r="AI41" s="85"/>
      <c r="AJ41" s="88">
        <f t="shared" si="3"/>
        <v>0</v>
      </c>
      <c r="AK41" s="9">
        <f t="shared" si="4"/>
        <v>0</v>
      </c>
      <c r="AL41" s="9">
        <f t="shared" si="5"/>
        <v>2</v>
      </c>
      <c r="AM41" s="134"/>
      <c r="AN41" s="134"/>
      <c r="AO41" s="134"/>
      <c r="AP41" s="135"/>
      <c r="AQ41" s="135"/>
      <c r="AR41" s="135"/>
      <c r="AS41" s="135"/>
      <c r="AT41" s="135"/>
      <c r="AU41" s="135"/>
      <c r="AV41" s="135"/>
      <c r="AW41" s="135"/>
      <c r="AX41" s="135"/>
      <c r="AY41" s="135"/>
      <c r="AZ41" s="135"/>
      <c r="BA41" s="135"/>
      <c r="BB41" s="135"/>
      <c r="BC41" s="135"/>
      <c r="BD41" s="135"/>
      <c r="BE41" s="135"/>
      <c r="BF41" s="135"/>
    </row>
    <row r="42" ht="21.0" customHeight="1">
      <c r="A42" s="81">
        <v>36.0</v>
      </c>
      <c r="B42" s="151">
        <v>2.455201150006E12</v>
      </c>
      <c r="C42" s="95" t="s">
        <v>687</v>
      </c>
      <c r="D42" s="96" t="s">
        <v>181</v>
      </c>
      <c r="E42" s="85"/>
      <c r="F42" s="85"/>
      <c r="G42" s="85"/>
      <c r="H42" s="86"/>
      <c r="I42" s="85"/>
      <c r="J42" s="85"/>
      <c r="K42" s="86"/>
      <c r="L42" s="85"/>
      <c r="M42" s="85"/>
      <c r="N42" s="85"/>
      <c r="O42" s="86"/>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6"/>
      <c r="AO42" s="64"/>
      <c r="AP42" s="76"/>
      <c r="AQ42" s="76"/>
      <c r="AR42" s="76"/>
      <c r="AS42" s="76"/>
      <c r="AT42" s="76"/>
      <c r="AU42" s="76"/>
      <c r="AV42" s="76"/>
      <c r="AW42" s="76"/>
      <c r="AX42" s="76"/>
      <c r="AY42" s="76"/>
      <c r="AZ42" s="76"/>
      <c r="BA42" s="76"/>
      <c r="BB42" s="76"/>
      <c r="BC42" s="76"/>
      <c r="BD42" s="76"/>
      <c r="BE42" s="76"/>
      <c r="BF42" s="76"/>
    </row>
    <row r="43" ht="21.0" customHeight="1">
      <c r="A43" s="81">
        <v>37.0</v>
      </c>
      <c r="B43" s="151">
        <v>2.455201150035E12</v>
      </c>
      <c r="C43" s="95" t="s">
        <v>91</v>
      </c>
      <c r="D43" s="96" t="s">
        <v>688</v>
      </c>
      <c r="E43" s="85"/>
      <c r="F43" s="85"/>
      <c r="G43" s="85"/>
      <c r="H43" s="85"/>
      <c r="I43" s="85"/>
      <c r="J43" s="85"/>
      <c r="K43" s="85"/>
      <c r="L43" s="86"/>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151">
        <v>2.455201150019E12</v>
      </c>
      <c r="C44" s="95" t="s">
        <v>439</v>
      </c>
      <c r="D44" s="96" t="s">
        <v>182</v>
      </c>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51">
        <v>2.455201150037E12</v>
      </c>
      <c r="C45" s="95" t="s">
        <v>611</v>
      </c>
      <c r="D45" s="96" t="s">
        <v>84</v>
      </c>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51">
        <v>2.455201150042E12</v>
      </c>
      <c r="C46" s="95" t="s">
        <v>126</v>
      </c>
      <c r="D46" s="96" t="s">
        <v>84</v>
      </c>
      <c r="E46" s="86"/>
      <c r="F46" s="85"/>
      <c r="G46" s="85"/>
      <c r="H46" s="86"/>
      <c r="I46" s="85"/>
      <c r="J46" s="86" t="s">
        <v>44</v>
      </c>
      <c r="K46" s="85"/>
      <c r="L46" s="86"/>
      <c r="M46" s="86"/>
      <c r="N46" s="86"/>
      <c r="O46" s="86"/>
      <c r="P46" s="87"/>
      <c r="Q46" s="86" t="s">
        <v>44</v>
      </c>
      <c r="R46" s="86"/>
      <c r="S46" s="86" t="s">
        <v>44</v>
      </c>
      <c r="T46" s="86"/>
      <c r="U46" s="85"/>
      <c r="V46" s="86"/>
      <c r="W46" s="85"/>
      <c r="X46" s="85"/>
      <c r="Y46" s="86"/>
      <c r="Z46" s="86" t="s">
        <v>44</v>
      </c>
      <c r="AA46" s="86"/>
      <c r="AB46" s="86"/>
      <c r="AC46" s="86"/>
      <c r="AD46" s="85"/>
      <c r="AE46" s="85"/>
      <c r="AF46" s="85"/>
      <c r="AG46" s="85"/>
      <c r="AH46" s="86"/>
      <c r="AI46" s="86"/>
      <c r="AJ46" s="88">
        <f t="shared" si="3"/>
        <v>4</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51">
        <v>2.455201150057E12</v>
      </c>
      <c r="C47" s="95" t="s">
        <v>689</v>
      </c>
      <c r="D47" s="96" t="s">
        <v>230</v>
      </c>
      <c r="E47" s="85"/>
      <c r="F47" s="85"/>
      <c r="G47" s="85"/>
      <c r="H47" s="85"/>
      <c r="I47" s="85"/>
      <c r="J47" s="86" t="s">
        <v>45</v>
      </c>
      <c r="K47" s="86"/>
      <c r="L47" s="86"/>
      <c r="M47" s="86"/>
      <c r="N47" s="85"/>
      <c r="O47" s="85"/>
      <c r="P47" s="87"/>
      <c r="Q47" s="86" t="s">
        <v>44</v>
      </c>
      <c r="R47" s="85"/>
      <c r="S47" s="86" t="s">
        <v>44</v>
      </c>
      <c r="T47" s="85"/>
      <c r="U47" s="85"/>
      <c r="V47" s="85"/>
      <c r="W47" s="85"/>
      <c r="X47" s="85"/>
      <c r="Y47" s="85"/>
      <c r="Z47" s="86" t="s">
        <v>44</v>
      </c>
      <c r="AA47" s="85"/>
      <c r="AB47" s="85"/>
      <c r="AC47" s="85"/>
      <c r="AD47" s="85"/>
      <c r="AE47" s="85"/>
      <c r="AF47" s="85"/>
      <c r="AG47" s="85"/>
      <c r="AH47" s="85"/>
      <c r="AI47" s="85"/>
      <c r="AJ47" s="88">
        <f t="shared" si="3"/>
        <v>3</v>
      </c>
      <c r="AK47" s="9">
        <f t="shared" si="4"/>
        <v>1</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51">
        <v>2.455201150022E12</v>
      </c>
      <c r="C48" s="95" t="s">
        <v>690</v>
      </c>
      <c r="D48" s="96" t="s">
        <v>232</v>
      </c>
      <c r="E48" s="85"/>
      <c r="F48" s="85"/>
      <c r="G48" s="85"/>
      <c r="H48" s="86"/>
      <c r="I48" s="85"/>
      <c r="J48" s="85"/>
      <c r="K48" s="85"/>
      <c r="L48" s="85"/>
      <c r="M48" s="86"/>
      <c r="N48" s="85"/>
      <c r="O48" s="85"/>
      <c r="P48" s="87"/>
      <c r="Q48" s="85"/>
      <c r="R48" s="85"/>
      <c r="S48" s="85"/>
      <c r="T48" s="85"/>
      <c r="U48" s="85"/>
      <c r="V48" s="86"/>
      <c r="W48" s="85"/>
      <c r="X48" s="85"/>
      <c r="Y48" s="85"/>
      <c r="Z48" s="85"/>
      <c r="AA48" s="85"/>
      <c r="AB48" s="85"/>
      <c r="AC48" s="85"/>
      <c r="AD48" s="85"/>
      <c r="AE48" s="85"/>
      <c r="AF48" s="85"/>
      <c r="AG48" s="85"/>
      <c r="AH48" s="85"/>
      <c r="AI48" s="85"/>
      <c r="AJ48" s="88">
        <f t="shared" si="3"/>
        <v>0</v>
      </c>
      <c r="AK48" s="9">
        <f t="shared" si="4"/>
        <v>0</v>
      </c>
      <c r="AL48" s="9">
        <f t="shared" si="5"/>
        <v>0</v>
      </c>
      <c r="AM48" s="145"/>
      <c r="AN48" s="145"/>
      <c r="AO48" s="145"/>
      <c r="AP48" s="145"/>
      <c r="AQ48" s="145"/>
      <c r="AR48" s="145"/>
      <c r="AS48" s="145"/>
      <c r="AT48" s="145"/>
      <c r="AU48" s="145"/>
      <c r="AV48" s="145"/>
      <c r="AW48" s="145"/>
      <c r="AX48" s="145"/>
      <c r="AY48" s="145"/>
      <c r="AZ48" s="145"/>
      <c r="BA48" s="145"/>
      <c r="BB48" s="145"/>
      <c r="BC48" s="145"/>
      <c r="BD48" s="145"/>
      <c r="BE48" s="145"/>
      <c r="BF48" s="145"/>
    </row>
    <row r="49" ht="21.0" customHeight="1">
      <c r="A49" s="81">
        <v>43.0</v>
      </c>
      <c r="B49" s="151">
        <v>2.455201150016E12</v>
      </c>
      <c r="C49" s="95" t="s">
        <v>691</v>
      </c>
      <c r="D49" s="96" t="s">
        <v>234</v>
      </c>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51">
        <v>2.455201150047E12</v>
      </c>
      <c r="C50" s="95" t="s">
        <v>692</v>
      </c>
      <c r="D50" s="96" t="s">
        <v>347</v>
      </c>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6"/>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51">
        <v>2.455201150043E12</v>
      </c>
      <c r="C51" s="95" t="s">
        <v>693</v>
      </c>
      <c r="D51" s="96" t="s">
        <v>349</v>
      </c>
      <c r="E51" s="85"/>
      <c r="F51" s="85"/>
      <c r="G51" s="85"/>
      <c r="H51" s="85"/>
      <c r="I51" s="85"/>
      <c r="J51" s="85"/>
      <c r="K51" s="85"/>
      <c r="L51" s="85"/>
      <c r="M51" s="85"/>
      <c r="N51" s="85"/>
      <c r="O51" s="85"/>
      <c r="P51" s="87"/>
      <c r="Q51" s="85"/>
      <c r="R51" s="85"/>
      <c r="S51" s="85"/>
      <c r="T51" s="85"/>
      <c r="U51" s="85"/>
      <c r="V51" s="85"/>
      <c r="W51" s="86" t="s">
        <v>165</v>
      </c>
      <c r="X51" s="85"/>
      <c r="Y51" s="85"/>
      <c r="Z51" s="85"/>
      <c r="AA51" s="85"/>
      <c r="AB51" s="85"/>
      <c r="AC51" s="85"/>
      <c r="AD51" s="85"/>
      <c r="AE51" s="85"/>
      <c r="AF51" s="85"/>
      <c r="AG51" s="85"/>
      <c r="AH51" s="85"/>
      <c r="AI51" s="85"/>
      <c r="AJ51" s="88">
        <f t="shared" si="3"/>
        <v>1</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51">
        <v>2.455201150024E12</v>
      </c>
      <c r="C52" s="95" t="s">
        <v>694</v>
      </c>
      <c r="D52" s="96" t="s">
        <v>89</v>
      </c>
      <c r="E52" s="85"/>
      <c r="F52" s="85"/>
      <c r="G52" s="85"/>
      <c r="H52" s="86"/>
      <c r="I52" s="86"/>
      <c r="J52" s="85"/>
      <c r="K52" s="85"/>
      <c r="L52" s="85"/>
      <c r="M52" s="86"/>
      <c r="N52" s="85"/>
      <c r="O52" s="85"/>
      <c r="P52" s="87"/>
      <c r="Q52" s="85"/>
      <c r="R52" s="85"/>
      <c r="S52" s="86" t="s">
        <v>44</v>
      </c>
      <c r="T52" s="85"/>
      <c r="U52" s="85"/>
      <c r="V52" s="85"/>
      <c r="W52" s="85"/>
      <c r="X52" s="85"/>
      <c r="Y52" s="85"/>
      <c r="Z52" s="85"/>
      <c r="AA52" s="85"/>
      <c r="AB52" s="85"/>
      <c r="AC52" s="85"/>
      <c r="AD52" s="85"/>
      <c r="AE52" s="85"/>
      <c r="AF52" s="85"/>
      <c r="AG52" s="85"/>
      <c r="AH52" s="85"/>
      <c r="AI52" s="85"/>
      <c r="AJ52" s="88">
        <f t="shared" si="3"/>
        <v>1</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51">
        <v>2.455201150029E12</v>
      </c>
      <c r="C53" s="95" t="s">
        <v>695</v>
      </c>
      <c r="D53" s="96" t="s">
        <v>92</v>
      </c>
      <c r="E53" s="85"/>
      <c r="F53" s="85"/>
      <c r="G53" s="86"/>
      <c r="H53" s="85"/>
      <c r="I53" s="85"/>
      <c r="J53" s="85"/>
      <c r="K53" s="85"/>
      <c r="L53" s="85"/>
      <c r="M53" s="85"/>
      <c r="N53" s="85"/>
      <c r="O53" s="85"/>
      <c r="P53" s="87"/>
      <c r="Q53" s="85"/>
      <c r="R53" s="85"/>
      <c r="S53" s="86"/>
      <c r="T53" s="86"/>
      <c r="U53" s="86"/>
      <c r="V53" s="86"/>
      <c r="W53" s="85"/>
      <c r="X53" s="85"/>
      <c r="Y53" s="85"/>
      <c r="Z53" s="85"/>
      <c r="AA53" s="85"/>
      <c r="AB53" s="85"/>
      <c r="AC53" s="86"/>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51">
        <v>2.455201150008E12</v>
      </c>
      <c r="C54" s="95" t="s">
        <v>696</v>
      </c>
      <c r="D54" s="96" t="s">
        <v>94</v>
      </c>
      <c r="E54" s="85"/>
      <c r="F54" s="85"/>
      <c r="G54" s="85"/>
      <c r="H54" s="85"/>
      <c r="I54" s="85"/>
      <c r="J54" s="85"/>
      <c r="K54" s="85"/>
      <c r="L54" s="85"/>
      <c r="M54" s="85"/>
      <c r="N54" s="86"/>
      <c r="O54" s="85"/>
      <c r="P54" s="87"/>
      <c r="Q54" s="85"/>
      <c r="R54" s="85"/>
      <c r="S54" s="85"/>
      <c r="T54" s="85"/>
      <c r="U54" s="85"/>
      <c r="V54" s="86"/>
      <c r="W54" s="85"/>
      <c r="X54" s="85"/>
      <c r="Y54" s="85"/>
      <c r="Z54" s="85"/>
      <c r="AA54" s="85"/>
      <c r="AB54" s="85"/>
      <c r="AC54" s="86"/>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51">
        <v>2.455201150005E12</v>
      </c>
      <c r="C55" s="98" t="s">
        <v>126</v>
      </c>
      <c r="D55" s="96" t="s">
        <v>369</v>
      </c>
      <c r="E55" s="85"/>
      <c r="F55" s="85"/>
      <c r="G55" s="85"/>
      <c r="H55" s="85"/>
      <c r="I55" s="85"/>
      <c r="J55" s="85"/>
      <c r="K55" s="85"/>
      <c r="L55" s="85"/>
      <c r="M55" s="85"/>
      <c r="N55" s="85"/>
      <c r="O55" s="85"/>
      <c r="P55" s="87"/>
      <c r="Q55" s="85"/>
      <c r="R55" s="85"/>
      <c r="S55" s="85"/>
      <c r="T55" s="85"/>
      <c r="U55" s="85"/>
      <c r="V55" s="85"/>
      <c r="W55" s="85"/>
      <c r="X55" s="85"/>
      <c r="Y55" s="85"/>
      <c r="Z55" s="85"/>
      <c r="AA55" s="85"/>
      <c r="AB55" s="85"/>
      <c r="AC55" s="86"/>
      <c r="AD55" s="85"/>
      <c r="AE55" s="85"/>
      <c r="AF55" s="85"/>
      <c r="AG55" s="85"/>
      <c r="AH55" s="85"/>
      <c r="AI55" s="86"/>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51">
        <v>2.455201150012E12</v>
      </c>
      <c r="C56" s="95" t="s">
        <v>294</v>
      </c>
      <c r="D56" s="96" t="s">
        <v>314</v>
      </c>
      <c r="E56" s="85"/>
      <c r="F56" s="85"/>
      <c r="G56" s="85"/>
      <c r="H56" s="85"/>
      <c r="I56" s="85"/>
      <c r="J56" s="85"/>
      <c r="K56" s="85"/>
      <c r="L56" s="85"/>
      <c r="M56" s="85"/>
      <c r="N56" s="85"/>
      <c r="O56" s="85"/>
      <c r="P56" s="87"/>
      <c r="Q56" s="85"/>
      <c r="R56" s="86"/>
      <c r="S56" s="85"/>
      <c r="T56" s="86"/>
      <c r="U56" s="86"/>
      <c r="V56" s="86"/>
      <c r="W56" s="85"/>
      <c r="X56" s="85"/>
      <c r="Y56" s="85"/>
      <c r="Z56" s="85"/>
      <c r="AA56" s="86"/>
      <c r="AB56" s="85"/>
      <c r="AC56" s="86"/>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51">
        <v>2.455201150027E12</v>
      </c>
      <c r="C57" s="95" t="s">
        <v>237</v>
      </c>
      <c r="D57" s="96" t="s">
        <v>242</v>
      </c>
      <c r="E57" s="85"/>
      <c r="F57" s="85"/>
      <c r="G57" s="85"/>
      <c r="H57" s="85"/>
      <c r="I57" s="85"/>
      <c r="J57" s="85"/>
      <c r="K57" s="85"/>
      <c r="L57" s="85"/>
      <c r="M57" s="85"/>
      <c r="N57" s="85"/>
      <c r="O57" s="85"/>
      <c r="P57" s="87"/>
      <c r="Q57" s="85"/>
      <c r="R57" s="85"/>
      <c r="S57" s="85"/>
      <c r="T57" s="85"/>
      <c r="U57" s="85"/>
      <c r="V57" s="86"/>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51">
        <v>2.455201150026E12</v>
      </c>
      <c r="C58" s="95" t="s">
        <v>320</v>
      </c>
      <c r="D58" s="96" t="s">
        <v>100</v>
      </c>
      <c r="E58" s="85"/>
      <c r="F58" s="85"/>
      <c r="G58" s="85"/>
      <c r="H58" s="85"/>
      <c r="I58" s="85"/>
      <c r="J58" s="85"/>
      <c r="K58" s="85"/>
      <c r="L58" s="85"/>
      <c r="M58" s="85"/>
      <c r="N58" s="85"/>
      <c r="O58" s="85"/>
      <c r="P58" s="87"/>
      <c r="Q58" s="86" t="s">
        <v>44</v>
      </c>
      <c r="R58" s="85"/>
      <c r="S58" s="85"/>
      <c r="T58" s="85"/>
      <c r="U58" s="85"/>
      <c r="V58" s="85"/>
      <c r="W58" s="85"/>
      <c r="X58" s="85"/>
      <c r="Y58" s="85"/>
      <c r="Z58" s="85"/>
      <c r="AA58" s="85"/>
      <c r="AB58" s="85"/>
      <c r="AC58" s="85"/>
      <c r="AD58" s="85"/>
      <c r="AE58" s="85"/>
      <c r="AF58" s="85"/>
      <c r="AG58" s="85"/>
      <c r="AH58" s="85"/>
      <c r="AI58" s="86"/>
      <c r="AJ58" s="88"/>
      <c r="AK58" s="9"/>
      <c r="AL58" s="9"/>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52"/>
      <c r="C59" s="186"/>
      <c r="D59" s="187"/>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6"/>
      <c r="AJ59" s="88">
        <f>COUNTIF(E59:AI59,"K")+2*COUNTIF(E59:AI59,"2K")+COUNTIF(E59:AI59,"TK")+COUNTIF(E59:AI59,"KT")+COUNTIF(E59:AI59,"PK")+COUNTIF(E59:AI59,"KP")+2*COUNTIF(E59:AI59,"K2")</f>
        <v>0</v>
      </c>
      <c r="AK59" s="9">
        <f>COUNTIF(F59:AJ59,"P")+2*COUNTIF(F59:AJ59,"2P")+COUNTIF(F59:AJ59,"TP")+COUNTIF(F59:AJ59,"PT")+COUNTIF(F59:AJ59,"PK")+COUNTIF(F59:AJ59,"KP")+2*COUNTIF(F59:AJ59,"P2")</f>
        <v>0</v>
      </c>
      <c r="AL59" s="9">
        <f>COUNTIF(E59:AI59,"T")+2*COUNTIF(E59:AI59,"2T")+2*COUNTIF(E59:AI59,"T2")+COUNTIF(E59:AI59,"PT")+COUNTIF(E59:AI59,"TP")+COUNTIF(E59:AI59,"TK")+COUNTIF(E59:AI59,"KT")</f>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19</v>
      </c>
      <c r="AK60" s="88">
        <f t="shared" si="6"/>
        <v>3</v>
      </c>
      <c r="AL60" s="88">
        <f t="shared" si="6"/>
        <v>3</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88" t="s">
        <v>165</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2:AN42"/>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3 F6:G59 H6 I6:I43 J6:J59 K6:L43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11.0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45597</v>
      </c>
      <c r="F5" s="74">
        <f t="shared" ref="F5:AI5" si="1">E5+1</f>
        <v>45598</v>
      </c>
      <c r="G5" s="74">
        <f t="shared" si="1"/>
        <v>45599</v>
      </c>
      <c r="H5" s="74">
        <f t="shared" si="1"/>
        <v>45600</v>
      </c>
      <c r="I5" s="74">
        <f t="shared" si="1"/>
        <v>45601</v>
      </c>
      <c r="J5" s="74">
        <f t="shared" si="1"/>
        <v>45602</v>
      </c>
      <c r="K5" s="74">
        <f t="shared" si="1"/>
        <v>45603</v>
      </c>
      <c r="L5" s="74">
        <f t="shared" si="1"/>
        <v>45604</v>
      </c>
      <c r="M5" s="74">
        <f t="shared" si="1"/>
        <v>45605</v>
      </c>
      <c r="N5" s="74">
        <f t="shared" si="1"/>
        <v>45606</v>
      </c>
      <c r="O5" s="74">
        <f t="shared" si="1"/>
        <v>45607</v>
      </c>
      <c r="P5" s="74">
        <f t="shared" si="1"/>
        <v>45608</v>
      </c>
      <c r="Q5" s="74">
        <f t="shared" si="1"/>
        <v>45609</v>
      </c>
      <c r="R5" s="74">
        <f t="shared" si="1"/>
        <v>45610</v>
      </c>
      <c r="S5" s="74">
        <f t="shared" si="1"/>
        <v>45611</v>
      </c>
      <c r="T5" s="74">
        <f t="shared" si="1"/>
        <v>45612</v>
      </c>
      <c r="U5" s="74">
        <f t="shared" si="1"/>
        <v>45613</v>
      </c>
      <c r="V5" s="74">
        <f t="shared" si="1"/>
        <v>45614</v>
      </c>
      <c r="W5" s="74">
        <f t="shared" si="1"/>
        <v>45615</v>
      </c>
      <c r="X5" s="74">
        <f t="shared" si="1"/>
        <v>45616</v>
      </c>
      <c r="Y5" s="74">
        <f t="shared" si="1"/>
        <v>45617</v>
      </c>
      <c r="Z5" s="74">
        <f t="shared" si="1"/>
        <v>45618</v>
      </c>
      <c r="AA5" s="74">
        <f t="shared" si="1"/>
        <v>45619</v>
      </c>
      <c r="AB5" s="74">
        <f t="shared" si="1"/>
        <v>45620</v>
      </c>
      <c r="AC5" s="74">
        <f t="shared" si="1"/>
        <v>45621</v>
      </c>
      <c r="AD5" s="74">
        <f t="shared" si="1"/>
        <v>45622</v>
      </c>
      <c r="AE5" s="74">
        <f t="shared" si="1"/>
        <v>45623</v>
      </c>
      <c r="AF5" s="74">
        <f t="shared" si="1"/>
        <v>45624</v>
      </c>
      <c r="AG5" s="74">
        <f t="shared" si="1"/>
        <v>45625</v>
      </c>
      <c r="AH5" s="74">
        <f t="shared" si="1"/>
        <v>45626</v>
      </c>
      <c r="AI5" s="74">
        <f t="shared" si="1"/>
        <v>45627</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9">
        <v>2.455102160036E12</v>
      </c>
      <c r="C7" s="189" t="s">
        <v>575</v>
      </c>
      <c r="D7" s="190" t="s">
        <v>347</v>
      </c>
      <c r="E7" s="85"/>
      <c r="F7" s="86"/>
      <c r="G7" s="85"/>
      <c r="H7" s="85"/>
      <c r="I7" s="85"/>
      <c r="J7" s="85"/>
      <c r="K7" s="85"/>
      <c r="L7" s="85"/>
      <c r="M7" s="85"/>
      <c r="N7" s="85"/>
      <c r="O7" s="85"/>
      <c r="P7" s="85"/>
      <c r="Q7" s="85"/>
      <c r="R7" s="85"/>
      <c r="S7" s="85"/>
      <c r="T7" s="85"/>
      <c r="U7" s="85"/>
      <c r="V7" s="85"/>
      <c r="W7" s="85"/>
      <c r="X7" s="85"/>
      <c r="Y7" s="85"/>
      <c r="Z7" s="85"/>
      <c r="AA7" s="85"/>
      <c r="AB7" s="85"/>
      <c r="AC7" s="85"/>
      <c r="AD7" s="85"/>
      <c r="AE7" s="86"/>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9">
        <v>2.455102160037E12</v>
      </c>
      <c r="C8" s="103" t="s">
        <v>698</v>
      </c>
      <c r="D8" s="104" t="s">
        <v>699</v>
      </c>
      <c r="E8" s="85"/>
      <c r="F8" s="85"/>
      <c r="G8" s="85"/>
      <c r="H8" s="85"/>
      <c r="I8" s="85"/>
      <c r="J8" s="85"/>
      <c r="K8" s="86"/>
      <c r="L8" s="85"/>
      <c r="M8" s="85"/>
      <c r="N8" s="85"/>
      <c r="O8" s="85"/>
      <c r="P8" s="85"/>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9">
        <v>2.455102160038E12</v>
      </c>
      <c r="C9" s="103" t="s">
        <v>700</v>
      </c>
      <c r="D9" s="104" t="s">
        <v>84</v>
      </c>
      <c r="E9" s="85"/>
      <c r="F9" s="85"/>
      <c r="G9" s="85"/>
      <c r="H9" s="85"/>
      <c r="I9" s="85"/>
      <c r="J9" s="85"/>
      <c r="K9" s="85"/>
      <c r="L9" s="85"/>
      <c r="M9" s="85"/>
      <c r="N9" s="85"/>
      <c r="O9" s="85"/>
      <c r="P9" s="85"/>
      <c r="Q9" s="85"/>
      <c r="R9" s="86" t="s">
        <v>46</v>
      </c>
      <c r="S9" s="85"/>
      <c r="T9" s="86"/>
      <c r="U9" s="85"/>
      <c r="V9" s="85"/>
      <c r="W9" s="85"/>
      <c r="X9" s="85"/>
      <c r="Y9" s="86" t="s">
        <v>44</v>
      </c>
      <c r="Z9" s="86"/>
      <c r="AA9" s="85"/>
      <c r="AB9" s="85"/>
      <c r="AC9" s="86"/>
      <c r="AD9" s="85"/>
      <c r="AE9" s="85"/>
      <c r="AF9" s="85"/>
      <c r="AG9" s="85"/>
      <c r="AH9" s="85"/>
      <c r="AI9" s="85"/>
      <c r="AJ9" s="88">
        <f t="shared" si="3"/>
        <v>1</v>
      </c>
      <c r="AK9" s="9">
        <f t="shared" si="4"/>
        <v>0</v>
      </c>
      <c r="AL9" s="9">
        <f t="shared" si="5"/>
        <v>1</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9">
        <v>2.455102160039E12</v>
      </c>
      <c r="C10" s="103" t="s">
        <v>402</v>
      </c>
      <c r="D10" s="104" t="s">
        <v>182</v>
      </c>
      <c r="E10" s="86"/>
      <c r="F10" s="86"/>
      <c r="G10" s="85"/>
      <c r="H10" s="85"/>
      <c r="I10" s="85"/>
      <c r="J10" s="85"/>
      <c r="K10" s="86"/>
      <c r="L10" s="85"/>
      <c r="M10" s="85"/>
      <c r="N10" s="85"/>
      <c r="O10" s="85"/>
      <c r="P10" s="86" t="s">
        <v>45</v>
      </c>
      <c r="Q10" s="85"/>
      <c r="R10" s="85"/>
      <c r="S10" s="85"/>
      <c r="T10" s="85"/>
      <c r="U10" s="85"/>
      <c r="V10" s="85"/>
      <c r="W10" s="85"/>
      <c r="X10" s="85"/>
      <c r="Y10" s="85"/>
      <c r="Z10" s="85"/>
      <c r="AA10" s="85"/>
      <c r="AB10" s="85"/>
      <c r="AC10" s="86"/>
      <c r="AD10" s="85"/>
      <c r="AE10" s="86"/>
      <c r="AF10" s="85"/>
      <c r="AG10" s="85"/>
      <c r="AH10" s="85"/>
      <c r="AI10" s="85"/>
      <c r="AJ10" s="88">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9">
        <v>2.45510216004E12</v>
      </c>
      <c r="C11" s="103" t="s">
        <v>701</v>
      </c>
      <c r="D11" s="104" t="s">
        <v>65</v>
      </c>
      <c r="E11" s="86" t="s">
        <v>44</v>
      </c>
      <c r="F11" s="85"/>
      <c r="G11" s="85"/>
      <c r="H11" s="85"/>
      <c r="I11" s="85"/>
      <c r="J11" s="85"/>
      <c r="K11" s="85"/>
      <c r="L11" s="85"/>
      <c r="M11" s="85"/>
      <c r="N11" s="85"/>
      <c r="O11" s="85"/>
      <c r="P11" s="85"/>
      <c r="Q11" s="85"/>
      <c r="R11" s="86"/>
      <c r="S11" s="86" t="s">
        <v>44</v>
      </c>
      <c r="T11" s="86"/>
      <c r="U11" s="86"/>
      <c r="V11" s="86"/>
      <c r="W11" s="85"/>
      <c r="X11" s="85"/>
      <c r="Y11" s="86"/>
      <c r="Z11" s="86"/>
      <c r="AA11" s="86"/>
      <c r="AB11" s="86"/>
      <c r="AC11" s="86"/>
      <c r="AD11" s="85"/>
      <c r="AE11" s="85"/>
      <c r="AF11" s="85"/>
      <c r="AG11" s="85"/>
      <c r="AH11" s="85"/>
      <c r="AI11" s="85"/>
      <c r="AJ11" s="88">
        <f t="shared" si="3"/>
        <v>2</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9">
        <v>2.455102160041E12</v>
      </c>
      <c r="C12" s="103" t="s">
        <v>702</v>
      </c>
      <c r="D12" s="104" t="s">
        <v>76</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79">
        <v>2.455102160042E12</v>
      </c>
      <c r="C13" s="103" t="s">
        <v>703</v>
      </c>
      <c r="D13" s="104" t="s">
        <v>157</v>
      </c>
      <c r="E13" s="85"/>
      <c r="F13" s="85"/>
      <c r="G13" s="85"/>
      <c r="H13" s="85"/>
      <c r="I13" s="85"/>
      <c r="J13" s="85"/>
      <c r="K13" s="85"/>
      <c r="L13" s="86"/>
      <c r="M13" s="86"/>
      <c r="N13" s="85"/>
      <c r="O13" s="85"/>
      <c r="P13" s="85"/>
      <c r="Q13" s="85"/>
      <c r="R13" s="86" t="s">
        <v>44</v>
      </c>
      <c r="S13" s="86" t="s">
        <v>44</v>
      </c>
      <c r="T13" s="86"/>
      <c r="U13" s="85"/>
      <c r="V13" s="85"/>
      <c r="W13" s="85"/>
      <c r="X13" s="85"/>
      <c r="Y13" s="86"/>
      <c r="Z13" s="85"/>
      <c r="AA13" s="85"/>
      <c r="AB13" s="85"/>
      <c r="AC13" s="85"/>
      <c r="AD13" s="85"/>
      <c r="AE13" s="86"/>
      <c r="AF13" s="85"/>
      <c r="AG13" s="86"/>
      <c r="AH13" s="85"/>
      <c r="AI13" s="85"/>
      <c r="AJ13" s="88">
        <f t="shared" si="3"/>
        <v>2</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79">
        <v>2.455102160043E12</v>
      </c>
      <c r="C14" s="103" t="s">
        <v>704</v>
      </c>
      <c r="D14" s="104" t="s">
        <v>65</v>
      </c>
      <c r="E14" s="85"/>
      <c r="F14" s="85"/>
      <c r="G14" s="85"/>
      <c r="H14" s="85"/>
      <c r="I14" s="85"/>
      <c r="J14" s="85"/>
      <c r="K14" s="85"/>
      <c r="L14" s="85"/>
      <c r="M14" s="85"/>
      <c r="N14" s="85"/>
      <c r="O14" s="85"/>
      <c r="P14" s="85"/>
      <c r="Q14" s="85"/>
      <c r="R14" s="85"/>
      <c r="S14" s="85"/>
      <c r="T14" s="86"/>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79">
        <v>2.455102160044E12</v>
      </c>
      <c r="C15" s="103" t="s">
        <v>705</v>
      </c>
      <c r="D15" s="104" t="s">
        <v>65</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79">
        <v>2.455102160045E12</v>
      </c>
      <c r="C16" s="103" t="s">
        <v>286</v>
      </c>
      <c r="D16" s="104" t="s">
        <v>157</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79">
        <v>2.455102160046E12</v>
      </c>
      <c r="C17" s="103" t="s">
        <v>706</v>
      </c>
      <c r="D17" s="104" t="s">
        <v>218</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79">
        <v>2.455102160047E12</v>
      </c>
      <c r="C18" s="180" t="s">
        <v>707</v>
      </c>
      <c r="D18" s="104" t="s">
        <v>708</v>
      </c>
      <c r="E18" s="85"/>
      <c r="F18" s="85"/>
      <c r="G18" s="85"/>
      <c r="H18" s="85"/>
      <c r="I18" s="85"/>
      <c r="J18" s="85"/>
      <c r="K18" s="85"/>
      <c r="L18" s="85"/>
      <c r="M18" s="85"/>
      <c r="N18" s="85"/>
      <c r="O18" s="85"/>
      <c r="P18" s="85"/>
      <c r="Q18" s="85"/>
      <c r="R18" s="86"/>
      <c r="S18" s="85"/>
      <c r="T18" s="85"/>
      <c r="U18" s="85"/>
      <c r="V18" s="85"/>
      <c r="W18" s="85"/>
      <c r="X18" s="85"/>
      <c r="Y18" s="86" t="s">
        <v>45</v>
      </c>
      <c r="Z18" s="85"/>
      <c r="AA18" s="85"/>
      <c r="AB18" s="85"/>
      <c r="AC18" s="85"/>
      <c r="AD18" s="85"/>
      <c r="AE18" s="85"/>
      <c r="AF18" s="85"/>
      <c r="AG18" s="85"/>
      <c r="AH18" s="85"/>
      <c r="AI18" s="85"/>
      <c r="AJ18" s="88">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79">
        <v>2.455102160048E12</v>
      </c>
      <c r="C19" s="103" t="s">
        <v>612</v>
      </c>
      <c r="D19" s="104" t="s">
        <v>218</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79">
        <v>2.455102160049E12</v>
      </c>
      <c r="C20" s="103" t="s">
        <v>709</v>
      </c>
      <c r="D20" s="104" t="s">
        <v>269</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79">
        <v>2.45510216005E12</v>
      </c>
      <c r="C21" s="103" t="s">
        <v>710</v>
      </c>
      <c r="D21" s="104" t="s">
        <v>352</v>
      </c>
      <c r="E21" s="85"/>
      <c r="F21" s="85"/>
      <c r="G21" s="85"/>
      <c r="H21" s="85"/>
      <c r="I21" s="86" t="s">
        <v>44</v>
      </c>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8">
        <f t="shared" si="3"/>
        <v>1</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79">
        <v>2.455102160051E12</v>
      </c>
      <c r="C22" s="103" t="s">
        <v>711</v>
      </c>
      <c r="D22" s="104" t="s">
        <v>712</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79">
        <v>2.455102160052E12</v>
      </c>
      <c r="C23" s="103" t="s">
        <v>713</v>
      </c>
      <c r="D23" s="104" t="s">
        <v>305</v>
      </c>
      <c r="E23" s="85"/>
      <c r="F23" s="85"/>
      <c r="G23" s="85"/>
      <c r="H23" s="85"/>
      <c r="I23" s="85"/>
      <c r="J23" s="85"/>
      <c r="K23" s="85"/>
      <c r="L23" s="85"/>
      <c r="M23" s="85"/>
      <c r="N23" s="85"/>
      <c r="O23" s="86"/>
      <c r="P23" s="85"/>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79">
        <v>2.455102160053E12</v>
      </c>
      <c r="C24" s="103" t="s">
        <v>179</v>
      </c>
      <c r="D24" s="104" t="s">
        <v>390</v>
      </c>
      <c r="E24" s="86"/>
      <c r="F24" s="85"/>
      <c r="G24" s="85"/>
      <c r="H24" s="85"/>
      <c r="I24" s="85"/>
      <c r="J24" s="85"/>
      <c r="K24" s="85"/>
      <c r="L24" s="85"/>
      <c r="M24" s="85"/>
      <c r="N24" s="85"/>
      <c r="O24" s="85"/>
      <c r="P24" s="85"/>
      <c r="Q24" s="85"/>
      <c r="R24" s="86" t="s">
        <v>45</v>
      </c>
      <c r="S24" s="85"/>
      <c r="T24" s="85"/>
      <c r="U24" s="85"/>
      <c r="V24" s="85"/>
      <c r="W24" s="85"/>
      <c r="X24" s="85"/>
      <c r="Y24" s="85"/>
      <c r="Z24" s="85"/>
      <c r="AA24" s="85"/>
      <c r="AB24" s="85"/>
      <c r="AC24" s="86"/>
      <c r="AD24" s="85"/>
      <c r="AE24" s="85"/>
      <c r="AF24" s="85"/>
      <c r="AG24" s="85"/>
      <c r="AH24" s="85"/>
      <c r="AI24" s="85"/>
      <c r="AJ24" s="88">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79">
        <v>2.455102160054E12</v>
      </c>
      <c r="C25" s="103" t="s">
        <v>313</v>
      </c>
      <c r="D25" s="104" t="s">
        <v>269</v>
      </c>
      <c r="E25" s="85"/>
      <c r="F25" s="85"/>
      <c r="G25" s="85"/>
      <c r="H25" s="85"/>
      <c r="I25" s="85"/>
      <c r="J25" s="85"/>
      <c r="K25" s="85"/>
      <c r="L25" s="85"/>
      <c r="M25" s="85"/>
      <c r="N25" s="85"/>
      <c r="O25" s="85"/>
      <c r="P25" s="85"/>
      <c r="Q25" s="85"/>
      <c r="R25" s="86" t="s">
        <v>46</v>
      </c>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79">
        <v>2.455102160055E12</v>
      </c>
      <c r="C26" s="103" t="s">
        <v>631</v>
      </c>
      <c r="D26" s="104" t="s">
        <v>271</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2.455102160056E12</v>
      </c>
      <c r="C27" s="103" t="s">
        <v>88</v>
      </c>
      <c r="D27" s="104" t="s">
        <v>714</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2.455102160057E12</v>
      </c>
      <c r="C28" s="103" t="s">
        <v>144</v>
      </c>
      <c r="D28" s="104" t="s">
        <v>182</v>
      </c>
      <c r="E28" s="85"/>
      <c r="F28" s="86"/>
      <c r="G28" s="85"/>
      <c r="H28" s="85"/>
      <c r="I28" s="86" t="s">
        <v>44</v>
      </c>
      <c r="J28" s="86" t="s">
        <v>45</v>
      </c>
      <c r="K28" s="85"/>
      <c r="L28" s="86" t="s">
        <v>44</v>
      </c>
      <c r="M28" s="85"/>
      <c r="N28" s="85"/>
      <c r="O28" s="86"/>
      <c r="P28" s="85"/>
      <c r="Q28" s="85"/>
      <c r="R28" s="86" t="s">
        <v>44</v>
      </c>
      <c r="S28" s="85"/>
      <c r="T28" s="85"/>
      <c r="U28" s="85"/>
      <c r="V28" s="85"/>
      <c r="W28" s="85"/>
      <c r="X28" s="85"/>
      <c r="Y28" s="85"/>
      <c r="Z28" s="85"/>
      <c r="AA28" s="85"/>
      <c r="AB28" s="85"/>
      <c r="AC28" s="86"/>
      <c r="AD28" s="85"/>
      <c r="AE28" s="85"/>
      <c r="AF28" s="86"/>
      <c r="AG28" s="85"/>
      <c r="AH28" s="85"/>
      <c r="AI28" s="85"/>
      <c r="AJ28" s="88">
        <f t="shared" si="3"/>
        <v>3</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2.455102160058E12</v>
      </c>
      <c r="C29" s="103" t="s">
        <v>279</v>
      </c>
      <c r="D29" s="104" t="s">
        <v>173</v>
      </c>
      <c r="E29" s="85"/>
      <c r="F29" s="85"/>
      <c r="G29" s="85"/>
      <c r="H29" s="85"/>
      <c r="I29" s="85"/>
      <c r="J29" s="85"/>
      <c r="K29" s="85"/>
      <c r="L29" s="85"/>
      <c r="M29" s="85"/>
      <c r="N29" s="85"/>
      <c r="O29" s="85"/>
      <c r="P29" s="85"/>
      <c r="Q29" s="85"/>
      <c r="R29" s="85"/>
      <c r="S29" s="85"/>
      <c r="T29" s="85"/>
      <c r="U29" s="85"/>
      <c r="V29" s="86"/>
      <c r="W29" s="85"/>
      <c r="X29" s="85"/>
      <c r="Y29" s="85"/>
      <c r="Z29" s="85"/>
      <c r="AA29" s="85"/>
      <c r="AB29" s="85"/>
      <c r="AC29" s="85"/>
      <c r="AD29" s="85"/>
      <c r="AE29" s="85"/>
      <c r="AF29" s="85"/>
      <c r="AG29" s="86"/>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2.455102160059E12</v>
      </c>
      <c r="C30" s="103" t="s">
        <v>647</v>
      </c>
      <c r="D30" s="104" t="s">
        <v>347</v>
      </c>
      <c r="E30" s="85"/>
      <c r="F30" s="85"/>
      <c r="G30" s="85"/>
      <c r="H30" s="85"/>
      <c r="I30" s="85"/>
      <c r="J30" s="85"/>
      <c r="K30" s="85"/>
      <c r="L30" s="86"/>
      <c r="M30" s="85"/>
      <c r="N30" s="85"/>
      <c r="O30" s="85"/>
      <c r="P30" s="85"/>
      <c r="Q30" s="85"/>
      <c r="R30" s="85"/>
      <c r="S30" s="85"/>
      <c r="T30" s="85"/>
      <c r="U30" s="85"/>
      <c r="V30" s="85"/>
      <c r="W30" s="85"/>
      <c r="X30" s="85"/>
      <c r="Y30" s="85"/>
      <c r="Z30" s="86"/>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2.45510216006E12</v>
      </c>
      <c r="C31" s="180" t="s">
        <v>715</v>
      </c>
      <c r="D31" s="104" t="s">
        <v>716</v>
      </c>
      <c r="E31" s="85"/>
      <c r="F31" s="85"/>
      <c r="G31" s="85"/>
      <c r="H31" s="85"/>
      <c r="I31" s="85"/>
      <c r="J31" s="85"/>
      <c r="K31" s="85"/>
      <c r="L31" s="85"/>
      <c r="M31" s="85"/>
      <c r="N31" s="85"/>
      <c r="O31" s="85"/>
      <c r="P31" s="86" t="s">
        <v>45</v>
      </c>
      <c r="Q31" s="85"/>
      <c r="R31" s="85"/>
      <c r="S31" s="85"/>
      <c r="T31" s="85"/>
      <c r="U31" s="85"/>
      <c r="V31" s="85"/>
      <c r="W31" s="85"/>
      <c r="X31" s="85"/>
      <c r="Y31" s="85"/>
      <c r="Z31" s="85"/>
      <c r="AA31" s="85"/>
      <c r="AB31" s="85"/>
      <c r="AC31" s="85"/>
      <c r="AD31" s="85"/>
      <c r="AE31" s="85"/>
      <c r="AF31" s="85"/>
      <c r="AG31" s="85"/>
      <c r="AH31" s="85"/>
      <c r="AI31" s="85"/>
      <c r="AJ31" s="88">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2.455102160061E12</v>
      </c>
      <c r="C32" s="103" t="s">
        <v>717</v>
      </c>
      <c r="D32" s="104" t="s">
        <v>230</v>
      </c>
      <c r="E32" s="85"/>
      <c r="F32" s="85"/>
      <c r="G32" s="85"/>
      <c r="H32" s="85"/>
      <c r="I32" s="85"/>
      <c r="J32" s="85"/>
      <c r="K32" s="85"/>
      <c r="L32" s="85"/>
      <c r="M32" s="85"/>
      <c r="N32" s="85"/>
      <c r="O32" s="85"/>
      <c r="P32" s="85"/>
      <c r="Q32" s="85"/>
      <c r="R32" s="86" t="s">
        <v>46</v>
      </c>
      <c r="S32" s="85"/>
      <c r="T32" s="85"/>
      <c r="U32" s="85"/>
      <c r="V32" s="86"/>
      <c r="W32" s="85"/>
      <c r="X32" s="85"/>
      <c r="Y32" s="85"/>
      <c r="Z32" s="85"/>
      <c r="AA32" s="85"/>
      <c r="AB32" s="85"/>
      <c r="AC32" s="85"/>
      <c r="AD32" s="85"/>
      <c r="AE32" s="85"/>
      <c r="AF32" s="85"/>
      <c r="AG32" s="85"/>
      <c r="AH32" s="85"/>
      <c r="AI32" s="85"/>
      <c r="AJ32" s="88">
        <f t="shared" si="3"/>
        <v>0</v>
      </c>
      <c r="AK32" s="9">
        <f t="shared" si="4"/>
        <v>0</v>
      </c>
      <c r="AL32" s="9">
        <f t="shared" si="5"/>
        <v>1</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2.455102160063E12</v>
      </c>
      <c r="C33" s="103" t="s">
        <v>718</v>
      </c>
      <c r="D33" s="104" t="s">
        <v>719</v>
      </c>
      <c r="E33" s="85"/>
      <c r="F33" s="85"/>
      <c r="G33" s="85"/>
      <c r="H33" s="85"/>
      <c r="I33" s="85"/>
      <c r="J33" s="85"/>
      <c r="K33" s="85"/>
      <c r="L33" s="85"/>
      <c r="M33" s="85"/>
      <c r="N33" s="85"/>
      <c r="O33" s="85"/>
      <c r="P33" s="85"/>
      <c r="Q33" s="85"/>
      <c r="R33" s="86" t="s">
        <v>45</v>
      </c>
      <c r="S33" s="85"/>
      <c r="T33" s="85"/>
      <c r="U33" s="85"/>
      <c r="V33" s="85"/>
      <c r="W33" s="85"/>
      <c r="X33" s="85"/>
      <c r="Y33" s="85"/>
      <c r="Z33" s="85"/>
      <c r="AA33" s="85"/>
      <c r="AB33" s="85"/>
      <c r="AC33" s="85"/>
      <c r="AD33" s="85"/>
      <c r="AE33" s="85"/>
      <c r="AF33" s="85"/>
      <c r="AG33" s="85"/>
      <c r="AH33" s="85"/>
      <c r="AI33" s="85"/>
      <c r="AJ33" s="88">
        <f t="shared" si="3"/>
        <v>0</v>
      </c>
      <c r="AK33" s="9">
        <f t="shared" si="4"/>
        <v>1</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2.455102160064E12</v>
      </c>
      <c r="C34" s="103" t="s">
        <v>119</v>
      </c>
      <c r="D34" s="104" t="s">
        <v>720</v>
      </c>
      <c r="E34" s="85"/>
      <c r="F34" s="85"/>
      <c r="G34" s="85"/>
      <c r="H34" s="85"/>
      <c r="I34" s="85"/>
      <c r="J34" s="85"/>
      <c r="K34" s="85"/>
      <c r="L34" s="86" t="s">
        <v>44</v>
      </c>
      <c r="M34" s="85"/>
      <c r="N34" s="85"/>
      <c r="O34" s="85"/>
      <c r="P34" s="85"/>
      <c r="Q34" s="85"/>
      <c r="R34" s="85"/>
      <c r="S34" s="85"/>
      <c r="T34" s="85"/>
      <c r="U34" s="85"/>
      <c r="V34" s="85"/>
      <c r="W34" s="85"/>
      <c r="X34" s="85"/>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2.455102160065E12</v>
      </c>
      <c r="C35" s="103" t="s">
        <v>721</v>
      </c>
      <c r="D35" s="104" t="s">
        <v>69</v>
      </c>
      <c r="E35" s="85"/>
      <c r="F35" s="85"/>
      <c r="G35" s="85"/>
      <c r="H35" s="85"/>
      <c r="I35" s="85"/>
      <c r="J35" s="85"/>
      <c r="K35" s="85"/>
      <c r="L35" s="85"/>
      <c r="M35" s="85"/>
      <c r="N35" s="85"/>
      <c r="O35" s="85"/>
      <c r="P35" s="85"/>
      <c r="Q35" s="85"/>
      <c r="R35" s="86" t="s">
        <v>46</v>
      </c>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2.455102160066E12</v>
      </c>
      <c r="C36" s="103" t="s">
        <v>722</v>
      </c>
      <c r="D36" s="104" t="s">
        <v>173</v>
      </c>
      <c r="E36" s="85"/>
      <c r="F36" s="85"/>
      <c r="G36" s="85"/>
      <c r="H36" s="85"/>
      <c r="I36" s="85"/>
      <c r="J36" s="85"/>
      <c r="K36" s="85"/>
      <c r="L36" s="85"/>
      <c r="M36" s="85"/>
      <c r="N36" s="85"/>
      <c r="O36" s="85"/>
      <c r="P36" s="85"/>
      <c r="Q36" s="85"/>
      <c r="R36" s="86" t="s">
        <v>46</v>
      </c>
      <c r="S36" s="85"/>
      <c r="T36" s="86"/>
      <c r="U36" s="85"/>
      <c r="V36" s="85"/>
      <c r="W36" s="85"/>
      <c r="X36" s="85"/>
      <c r="Y36" s="85"/>
      <c r="Z36" s="85"/>
      <c r="AA36" s="85"/>
      <c r="AB36" s="85"/>
      <c r="AC36" s="85"/>
      <c r="AD36" s="85"/>
      <c r="AE36" s="85"/>
      <c r="AF36" s="85"/>
      <c r="AG36" s="85"/>
      <c r="AH36" s="85"/>
      <c r="AI36" s="85"/>
      <c r="AJ36" s="88">
        <f t="shared" si="3"/>
        <v>0</v>
      </c>
      <c r="AK36" s="9">
        <f t="shared" si="4"/>
        <v>0</v>
      </c>
      <c r="AL36" s="9">
        <f t="shared" si="5"/>
        <v>1</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2.455102160067E12</v>
      </c>
      <c r="C37" s="103" t="s">
        <v>484</v>
      </c>
      <c r="D37" s="104" t="s">
        <v>67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91">
        <v>2.455102160068E12</v>
      </c>
      <c r="C38" s="192" t="s">
        <v>88</v>
      </c>
      <c r="D38" s="193" t="s">
        <v>400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1">
        <v>2.455102160069E12</v>
      </c>
      <c r="C39" s="182" t="s">
        <v>723</v>
      </c>
      <c r="D39" s="183" t="s">
        <v>230</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1">
        <v>2.45510216007E12</v>
      </c>
      <c r="C40" s="182" t="s">
        <v>340</v>
      </c>
      <c r="D40" s="183" t="s">
        <v>212</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6"/>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1">
        <v>2.455102160071E12</v>
      </c>
      <c r="C41" s="182" t="s">
        <v>286</v>
      </c>
      <c r="D41" s="183" t="s">
        <v>157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6"/>
      <c r="AD41" s="85"/>
      <c r="AE41" s="85"/>
      <c r="AF41" s="86"/>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1">
        <v>2.455102160072E12</v>
      </c>
      <c r="C42" s="182" t="s">
        <v>724</v>
      </c>
      <c r="D42" s="183" t="s">
        <v>594</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81">
        <v>2.455102160073E12</v>
      </c>
      <c r="C43" s="182" t="s">
        <v>725</v>
      </c>
      <c r="D43" s="183" t="s">
        <v>321</v>
      </c>
      <c r="E43" s="86" t="s">
        <v>44</v>
      </c>
      <c r="F43" s="85"/>
      <c r="G43" s="85"/>
      <c r="H43" s="86" t="s">
        <v>45</v>
      </c>
      <c r="I43" s="86" t="s">
        <v>44</v>
      </c>
      <c r="J43" s="86" t="s">
        <v>45</v>
      </c>
      <c r="K43" s="85"/>
      <c r="L43" s="86" t="s">
        <v>44</v>
      </c>
      <c r="M43" s="85"/>
      <c r="N43" s="85"/>
      <c r="O43" s="85"/>
      <c r="P43" s="86" t="s">
        <v>44</v>
      </c>
      <c r="Q43" s="86" t="s">
        <v>45</v>
      </c>
      <c r="R43" s="86"/>
      <c r="S43" s="86" t="s">
        <v>44</v>
      </c>
      <c r="T43" s="85"/>
      <c r="U43" s="85"/>
      <c r="V43" s="85"/>
      <c r="W43" s="85"/>
      <c r="X43" s="85"/>
      <c r="Y43" s="85"/>
      <c r="Z43" s="85"/>
      <c r="AA43" s="85"/>
      <c r="AB43" s="85"/>
      <c r="AC43" s="86"/>
      <c r="AD43" s="85"/>
      <c r="AE43" s="86"/>
      <c r="AF43" s="86"/>
      <c r="AG43" s="86"/>
      <c r="AH43" s="86"/>
      <c r="AI43" s="86" t="s">
        <v>45</v>
      </c>
      <c r="AJ43" s="88">
        <f t="shared" si="3"/>
        <v>5</v>
      </c>
      <c r="AK43" s="9">
        <f t="shared" si="4"/>
        <v>4</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91">
        <v>2.455202250003E12</v>
      </c>
      <c r="C44" s="182" t="s">
        <v>726</v>
      </c>
      <c r="D44" s="183" t="s">
        <v>727</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57"/>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15</v>
      </c>
      <c r="AK52" s="88">
        <f t="shared" si="6"/>
        <v>10</v>
      </c>
      <c r="AL52" s="88">
        <f t="shared" si="6"/>
        <v>5</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c r="C7" s="105"/>
      <c r="D7" s="106"/>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c r="C8" s="105"/>
      <c r="D8" s="106"/>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c r="C9" s="105"/>
      <c r="D9" s="106"/>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c r="C10" s="105"/>
      <c r="D10" s="106"/>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t="s">
        <v>729</v>
      </c>
      <c r="AT10" s="76"/>
      <c r="AU10" s="76"/>
      <c r="AV10" s="76"/>
      <c r="AW10" s="76"/>
      <c r="AX10" s="76"/>
      <c r="AY10" s="76"/>
      <c r="AZ10" s="76"/>
      <c r="BA10" s="76"/>
      <c r="BB10" s="76"/>
      <c r="BC10" s="76"/>
      <c r="BD10" s="76"/>
      <c r="BE10" s="76"/>
      <c r="BF10" s="76"/>
    </row>
    <row r="11" ht="21.0" customHeight="1">
      <c r="A11" s="81">
        <v>5.0</v>
      </c>
      <c r="B11" s="138"/>
      <c r="C11" s="105"/>
      <c r="D11" s="106"/>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c r="C12" s="105"/>
      <c r="D12" s="106"/>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c r="C13" s="105"/>
      <c r="D13" s="106"/>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c r="C14" s="105"/>
      <c r="D14" s="106"/>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c r="C15" s="105"/>
      <c r="D15" s="106"/>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c r="C16" s="105"/>
      <c r="D16" s="106"/>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c r="C17" s="105"/>
      <c r="D17" s="106"/>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c r="C18" s="105"/>
      <c r="D18" s="106"/>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c r="C19" s="105"/>
      <c r="D19" s="106"/>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c r="C20" s="105"/>
      <c r="D20" s="106"/>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c r="C21" s="105"/>
      <c r="D21" s="106"/>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c r="C22" s="105"/>
      <c r="D22" s="106"/>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c r="C23" s="105"/>
      <c r="D23" s="106"/>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195">
        <v>18.0</v>
      </c>
      <c r="B24" s="196"/>
      <c r="C24" s="197"/>
      <c r="D24" s="127"/>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8"/>
      <c r="AN24" s="198"/>
      <c r="AO24" s="199"/>
      <c r="AP24" s="200"/>
      <c r="AQ24" s="200"/>
      <c r="AR24" s="200"/>
      <c r="AS24" s="200"/>
      <c r="AT24" s="200"/>
      <c r="AU24" s="200"/>
      <c r="AV24" s="200"/>
      <c r="AW24" s="200"/>
      <c r="AX24" s="200"/>
      <c r="AY24" s="200"/>
      <c r="AZ24" s="200"/>
      <c r="BA24" s="200"/>
      <c r="BB24" s="200"/>
      <c r="BC24" s="200"/>
      <c r="BD24" s="200"/>
      <c r="BE24" s="200"/>
      <c r="BF24" s="200"/>
    </row>
    <row r="25" ht="21.0" customHeight="1">
      <c r="A25" s="81">
        <v>19.0</v>
      </c>
      <c r="B25" s="138"/>
      <c r="C25" s="105"/>
      <c r="D25" s="106"/>
      <c r="E25" s="85"/>
      <c r="F25" s="85"/>
      <c r="G25" s="85"/>
      <c r="H25" s="85"/>
      <c r="I25" s="85"/>
      <c r="J25" s="85"/>
      <c r="K25" s="85"/>
      <c r="L25" s="85"/>
      <c r="M25" s="85"/>
      <c r="N25" s="85"/>
      <c r="O25" s="85"/>
      <c r="P25" s="87"/>
      <c r="Q25" s="85"/>
      <c r="R25" s="85"/>
      <c r="S25" s="201"/>
      <c r="T25" s="85"/>
      <c r="U25" s="85"/>
      <c r="V25" s="85"/>
      <c r="W25" s="85"/>
      <c r="X25" s="85"/>
      <c r="Y25" s="85"/>
      <c r="Z25" s="85"/>
      <c r="AA25" s="85"/>
      <c r="AB25" s="85"/>
      <c r="AC25" s="85"/>
      <c r="AD25" s="85"/>
      <c r="AE25" s="85"/>
      <c r="AF25" s="85"/>
      <c r="AG25" s="85"/>
      <c r="AH25" s="85"/>
      <c r="AI25" s="85"/>
      <c r="AJ25" s="202">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c r="C26" s="105"/>
      <c r="D26" s="106"/>
      <c r="E26" s="85"/>
      <c r="F26" s="85"/>
      <c r="G26" s="85"/>
      <c r="H26" s="85"/>
      <c r="I26" s="85"/>
      <c r="J26" s="85"/>
      <c r="K26" s="85"/>
      <c r="L26" s="85"/>
      <c r="M26" s="85"/>
      <c r="N26" s="85"/>
      <c r="O26" s="85"/>
      <c r="P26" s="87"/>
      <c r="Q26" s="85"/>
      <c r="R26" s="85"/>
      <c r="S26" s="203"/>
      <c r="T26" s="204"/>
      <c r="U26" s="204"/>
      <c r="V26" s="204"/>
      <c r="W26" s="204"/>
      <c r="X26" s="204"/>
      <c r="Y26" s="204"/>
      <c r="Z26" s="204"/>
      <c r="AA26" s="204"/>
      <c r="AB26" s="204"/>
      <c r="AC26" s="204"/>
      <c r="AD26" s="204"/>
      <c r="AE26" s="204"/>
      <c r="AF26" s="204"/>
      <c r="AG26" s="204"/>
      <c r="AH26" s="204"/>
      <c r="AI26" s="204"/>
      <c r="AJ26" s="202">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c r="C27" s="105"/>
      <c r="D27" s="106"/>
      <c r="E27" s="85"/>
      <c r="F27" s="85"/>
      <c r="G27" s="85"/>
      <c r="H27" s="85"/>
      <c r="I27" s="85"/>
      <c r="J27" s="85"/>
      <c r="K27" s="85"/>
      <c r="L27" s="85"/>
      <c r="M27" s="85"/>
      <c r="N27" s="85"/>
      <c r="O27" s="85"/>
      <c r="P27" s="87"/>
      <c r="Q27" s="85"/>
      <c r="R27" s="201"/>
      <c r="S27" s="205"/>
      <c r="T27" s="85"/>
      <c r="U27" s="85"/>
      <c r="V27" s="204"/>
      <c r="W27" s="204"/>
      <c r="X27" s="204"/>
      <c r="Y27" s="204"/>
      <c r="Z27" s="204"/>
      <c r="AA27" s="204"/>
      <c r="AB27" s="204"/>
      <c r="AC27" s="204"/>
      <c r="AD27" s="204"/>
      <c r="AE27" s="204"/>
      <c r="AF27" s="204"/>
      <c r="AG27" s="204"/>
      <c r="AH27" s="204"/>
      <c r="AI27" s="204"/>
      <c r="AJ27" s="202">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c r="C28" s="105"/>
      <c r="D28" s="106"/>
      <c r="E28" s="85"/>
      <c r="F28" s="85"/>
      <c r="G28" s="85"/>
      <c r="H28" s="85"/>
      <c r="I28" s="85"/>
      <c r="J28" s="85"/>
      <c r="K28" s="85"/>
      <c r="L28" s="85"/>
      <c r="M28" s="85"/>
      <c r="N28" s="85"/>
      <c r="O28" s="85"/>
      <c r="P28" s="87"/>
      <c r="Q28" s="85"/>
      <c r="R28" s="85"/>
      <c r="S28" s="206"/>
      <c r="T28" s="206"/>
      <c r="U28" s="206"/>
      <c r="V28" s="206"/>
      <c r="W28" s="206"/>
      <c r="X28" s="206"/>
      <c r="Y28" s="206"/>
      <c r="Z28" s="206"/>
      <c r="AA28" s="206"/>
      <c r="AB28" s="206"/>
      <c r="AC28" s="206"/>
      <c r="AD28" s="206"/>
      <c r="AE28" s="206"/>
      <c r="AF28" s="206"/>
      <c r="AG28" s="206"/>
      <c r="AH28" s="206"/>
      <c r="AI28" s="206"/>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c r="C29" s="105"/>
      <c r="D29" s="106"/>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c r="C30" s="105"/>
      <c r="D30" s="106"/>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c r="C31" s="105"/>
      <c r="D31" s="106"/>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c r="C32" s="105"/>
      <c r="D32" s="106"/>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94"/>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94"/>
      <c r="C42" s="143"/>
      <c r="D42" s="176"/>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2"/>
      <c r="C43" s="143"/>
      <c r="D43" s="176"/>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2"/>
      <c r="C44" s="143"/>
      <c r="D44" s="176"/>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94"/>
      <c r="C45" s="143"/>
      <c r="D45" s="176"/>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t="s">
        <v>729</v>
      </c>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7" t="s">
        <v>108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109</v>
      </c>
      <c r="AN52" s="88" t="s">
        <v>110</v>
      </c>
      <c r="AO52" s="88" t="s">
        <v>111</v>
      </c>
      <c r="AP52" s="64"/>
      <c r="AQ52" s="64"/>
      <c r="AR52" s="76"/>
      <c r="AS52" s="76"/>
      <c r="AT52" s="76"/>
      <c r="AU52" s="76"/>
      <c r="AV52" s="76"/>
      <c r="AW52" s="76"/>
      <c r="AX52" s="76"/>
      <c r="AY52" s="76"/>
      <c r="AZ52" s="76"/>
      <c r="BA52" s="76"/>
      <c r="BB52" s="76"/>
      <c r="BC52" s="76"/>
      <c r="BD52" s="76"/>
      <c r="BE52" s="76"/>
      <c r="BF52" s="76"/>
    </row>
    <row r="53" ht="21.0" customHeight="1">
      <c r="A53" s="108" t="s">
        <v>112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09"/>
      <c r="B54" s="109"/>
      <c r="C54" s="110"/>
      <c r="E54" s="65"/>
      <c r="F54" s="65"/>
      <c r="G54" s="65"/>
      <c r="H54" s="111"/>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10"/>
      <c r="D55" s="65"/>
      <c r="E55" s="65"/>
      <c r="F55" s="65"/>
      <c r="G55" s="65"/>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10"/>
      <c r="D56" s="65"/>
      <c r="E56" s="65"/>
      <c r="F56" s="65"/>
      <c r="G56" s="65"/>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10"/>
      <c r="E57" s="65"/>
      <c r="F57" s="65"/>
      <c r="G57" s="65"/>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10"/>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10"/>
      <c r="F59" s="65"/>
      <c r="G59" s="65"/>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10"/>
      <c r="E60" s="65"/>
      <c r="F60" s="65"/>
      <c r="G60" s="65"/>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8">
        <v>2.355202050003E12</v>
      </c>
      <c r="C7" s="105" t="s">
        <v>731</v>
      </c>
      <c r="D7" s="106" t="s">
        <v>384</v>
      </c>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2.355202050001E12</v>
      </c>
      <c r="C8" s="105" t="s">
        <v>174</v>
      </c>
      <c r="D8" s="106" t="s">
        <v>50</v>
      </c>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2.355202050018E12</v>
      </c>
      <c r="C9" s="105" t="s">
        <v>732</v>
      </c>
      <c r="D9" s="106" t="s">
        <v>733</v>
      </c>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2.355202050008E12</v>
      </c>
      <c r="C10" s="105" t="s">
        <v>196</v>
      </c>
      <c r="D10" s="106" t="s">
        <v>164</v>
      </c>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2.355202050004E12</v>
      </c>
      <c r="C11" s="105" t="s">
        <v>734</v>
      </c>
      <c r="D11" s="106" t="s">
        <v>269</v>
      </c>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2.355202050027E12</v>
      </c>
      <c r="C12" s="120" t="s">
        <v>735</v>
      </c>
      <c r="D12" s="106" t="s">
        <v>271</v>
      </c>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8">
        <v>2.355202050016E12</v>
      </c>
      <c r="C13" s="105" t="s">
        <v>611</v>
      </c>
      <c r="D13" s="106" t="s">
        <v>736</v>
      </c>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8">
        <v>2.355202050028E12</v>
      </c>
      <c r="C14" s="105" t="s">
        <v>737</v>
      </c>
      <c r="D14" s="106" t="s">
        <v>65</v>
      </c>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8">
        <v>2.355202050019E12</v>
      </c>
      <c r="C15" s="105" t="s">
        <v>738</v>
      </c>
      <c r="D15" s="106" t="s">
        <v>65</v>
      </c>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8">
        <v>2.355202050023E12</v>
      </c>
      <c r="C16" s="105" t="s">
        <v>739</v>
      </c>
      <c r="D16" s="106" t="s">
        <v>67</v>
      </c>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8">
        <v>2.355202050009E12</v>
      </c>
      <c r="C17" s="105" t="s">
        <v>740</v>
      </c>
      <c r="D17" s="106" t="s">
        <v>69</v>
      </c>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8">
        <v>2.355202050017E12</v>
      </c>
      <c r="C18" s="105" t="s">
        <v>741</v>
      </c>
      <c r="D18" s="106" t="s">
        <v>285</v>
      </c>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8">
        <v>2.355202050024E12</v>
      </c>
      <c r="C19" s="105" t="s">
        <v>742</v>
      </c>
      <c r="D19" s="106" t="s">
        <v>76</v>
      </c>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8">
        <v>2.355202050012E12</v>
      </c>
      <c r="C20" s="105" t="s">
        <v>743</v>
      </c>
      <c r="D20" s="106" t="s">
        <v>181</v>
      </c>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8">
        <v>2.355202050014E12</v>
      </c>
      <c r="C21" s="105" t="s">
        <v>148</v>
      </c>
      <c r="D21" s="106" t="s">
        <v>688</v>
      </c>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8">
        <v>2.355202050021E12</v>
      </c>
      <c r="C22" s="139" t="s">
        <v>744</v>
      </c>
      <c r="D22" s="153" t="s">
        <v>182</v>
      </c>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8">
        <v>2.355202050002E12</v>
      </c>
      <c r="C23" s="105" t="s">
        <v>97</v>
      </c>
      <c r="D23" s="106" t="s">
        <v>344</v>
      </c>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8">
        <v>2.355202050011E12</v>
      </c>
      <c r="C24" s="105" t="s">
        <v>126</v>
      </c>
      <c r="D24" s="106" t="s">
        <v>84</v>
      </c>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8">
        <v>2.355202050015E12</v>
      </c>
      <c r="C25" s="105" t="s">
        <v>745</v>
      </c>
      <c r="D25" s="106" t="s">
        <v>84</v>
      </c>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8">
        <v>2.355202050007E12</v>
      </c>
      <c r="C26" s="105" t="s">
        <v>174</v>
      </c>
      <c r="D26" s="106" t="s">
        <v>234</v>
      </c>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8">
        <v>2.355202050022E12</v>
      </c>
      <c r="C27" s="105" t="s">
        <v>99</v>
      </c>
      <c r="D27" s="106" t="s">
        <v>349</v>
      </c>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8">
        <v>2.355202050005E12</v>
      </c>
      <c r="C28" s="105" t="s">
        <v>746</v>
      </c>
      <c r="D28" s="106" t="s">
        <v>602</v>
      </c>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8">
        <v>2.355202050026E12</v>
      </c>
      <c r="C29" s="105" t="s">
        <v>747</v>
      </c>
      <c r="D29" s="106" t="s">
        <v>602</v>
      </c>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8">
        <v>2.35520205001E12</v>
      </c>
      <c r="C30" s="105" t="s">
        <v>748</v>
      </c>
      <c r="D30" s="106" t="s">
        <v>314</v>
      </c>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8">
        <v>2.355202050013E12</v>
      </c>
      <c r="C31" s="105" t="s">
        <v>140</v>
      </c>
      <c r="D31" s="106" t="s">
        <v>100</v>
      </c>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8">
        <v>2.355202050025E12</v>
      </c>
      <c r="C32" s="105" t="s">
        <v>749</v>
      </c>
      <c r="D32" s="106" t="s">
        <v>542</v>
      </c>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8"/>
      <c r="C33" s="105"/>
      <c r="D33" s="106"/>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8"/>
      <c r="C34" s="105"/>
      <c r="D34" s="106"/>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8"/>
      <c r="C35" s="105"/>
      <c r="D35" s="106"/>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8"/>
      <c r="C36" s="105"/>
      <c r="D36" s="106"/>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8"/>
      <c r="C37" s="105"/>
      <c r="D37" s="106"/>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8"/>
      <c r="C38" s="105"/>
      <c r="D38" s="106"/>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2"/>
      <c r="C39" s="143"/>
      <c r="D39" s="176"/>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2"/>
      <c r="C40" s="143"/>
      <c r="D40" s="176"/>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2"/>
      <c r="C41" s="143"/>
      <c r="D41" s="176"/>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7" t="s">
        <v>108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7">SUM(AJ8:AJ41)</f>
        <v>0</v>
      </c>
      <c r="AK42" s="88">
        <f t="shared" si="7"/>
        <v>0</v>
      </c>
      <c r="AL42" s="88">
        <f t="shared" si="7"/>
        <v>0</v>
      </c>
      <c r="AM42" s="88" t="s">
        <v>109</v>
      </c>
      <c r="AN42" s="88" t="s">
        <v>110</v>
      </c>
      <c r="AO42" s="88" t="s">
        <v>111</v>
      </c>
      <c r="AP42" s="64"/>
      <c r="AQ42" s="64"/>
      <c r="AR42" s="76"/>
      <c r="AS42" s="76"/>
      <c r="AT42" s="76"/>
      <c r="AU42" s="76"/>
      <c r="AV42" s="76"/>
      <c r="AW42" s="76"/>
      <c r="AX42" s="76"/>
      <c r="AY42" s="76"/>
      <c r="AZ42" s="76"/>
      <c r="BA42" s="76"/>
      <c r="BB42" s="76"/>
      <c r="BC42" s="76"/>
      <c r="BD42" s="76"/>
      <c r="BE42" s="76"/>
      <c r="BF42" s="76"/>
    </row>
    <row r="43" ht="21.0" customHeight="1">
      <c r="A43" s="108" t="s">
        <v>112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09"/>
      <c r="B44" s="109"/>
      <c r="C44" s="110"/>
      <c r="E44" s="65"/>
      <c r="F44" s="65"/>
      <c r="G44" s="65"/>
      <c r="H44" s="11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10"/>
      <c r="D45" s="65"/>
      <c r="E45" s="65"/>
      <c r="F45" s="65"/>
      <c r="G45" s="65"/>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10"/>
      <c r="D46" s="65"/>
      <c r="E46" s="65"/>
      <c r="F46" s="65"/>
      <c r="G46" s="65"/>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10"/>
      <c r="E47" s="65"/>
      <c r="F47" s="65"/>
      <c r="G47" s="65"/>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10"/>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10"/>
      <c r="F49" s="65"/>
      <c r="G49" s="65"/>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10"/>
      <c r="E50" s="65"/>
      <c r="F50" s="65"/>
      <c r="G50" s="65"/>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07"/>
      <c r="C7" s="208"/>
      <c r="D7" s="209"/>
      <c r="E7" s="85"/>
      <c r="F7" s="85"/>
      <c r="G7" s="85"/>
      <c r="H7" s="85"/>
      <c r="I7" s="85"/>
      <c r="J7" s="85"/>
      <c r="K7" s="85"/>
      <c r="L7" s="85"/>
      <c r="M7" s="85"/>
      <c r="N7" s="85"/>
      <c r="O7" s="85"/>
      <c r="P7" s="87"/>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7"/>
      <c r="C8" s="148"/>
      <c r="D8" s="149"/>
      <c r="E8" s="85"/>
      <c r="F8" s="85"/>
      <c r="G8" s="85"/>
      <c r="H8" s="85"/>
      <c r="I8" s="85"/>
      <c r="J8" s="85"/>
      <c r="K8" s="85"/>
      <c r="L8" s="85"/>
      <c r="M8" s="85"/>
      <c r="N8" s="85"/>
      <c r="O8" s="85"/>
      <c r="P8" s="87"/>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7"/>
      <c r="C9" s="148"/>
      <c r="D9" s="149"/>
      <c r="E9" s="85"/>
      <c r="F9" s="85"/>
      <c r="G9" s="85"/>
      <c r="H9" s="85"/>
      <c r="I9" s="85"/>
      <c r="J9" s="85"/>
      <c r="K9" s="85"/>
      <c r="L9" s="85"/>
      <c r="M9" s="85"/>
      <c r="N9" s="85"/>
      <c r="O9" s="85"/>
      <c r="P9" s="87"/>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7"/>
      <c r="C10" s="148"/>
      <c r="D10" s="149"/>
      <c r="E10" s="85"/>
      <c r="F10" s="85"/>
      <c r="G10" s="85"/>
      <c r="H10" s="85"/>
      <c r="I10" s="85"/>
      <c r="J10" s="85"/>
      <c r="K10" s="85"/>
      <c r="L10" s="85"/>
      <c r="M10" s="85"/>
      <c r="N10" s="85"/>
      <c r="O10" s="85"/>
      <c r="P10" s="87"/>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7"/>
      <c r="C11" s="148"/>
      <c r="D11" s="149"/>
      <c r="E11" s="85"/>
      <c r="F11" s="85"/>
      <c r="G11" s="85"/>
      <c r="H11" s="85"/>
      <c r="I11" s="85"/>
      <c r="J11" s="85"/>
      <c r="K11" s="85"/>
      <c r="L11" s="85"/>
      <c r="M11" s="85"/>
      <c r="N11" s="85"/>
      <c r="O11" s="85"/>
      <c r="P11" s="87"/>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7"/>
      <c r="C12" s="148"/>
      <c r="D12" s="149"/>
      <c r="E12" s="85"/>
      <c r="F12" s="85"/>
      <c r="G12" s="85"/>
      <c r="H12" s="85"/>
      <c r="I12" s="85"/>
      <c r="J12" s="85"/>
      <c r="K12" s="85"/>
      <c r="L12" s="85"/>
      <c r="M12" s="85"/>
      <c r="N12" s="85"/>
      <c r="O12" s="85"/>
      <c r="P12" s="87"/>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7"/>
      <c r="C13" s="148"/>
      <c r="D13" s="149"/>
      <c r="E13" s="85"/>
      <c r="F13" s="85"/>
      <c r="G13" s="85"/>
      <c r="H13" s="85"/>
      <c r="I13" s="85"/>
      <c r="J13" s="85"/>
      <c r="K13" s="85"/>
      <c r="L13" s="85"/>
      <c r="M13" s="85"/>
      <c r="N13" s="85"/>
      <c r="O13" s="85"/>
      <c r="P13" s="87"/>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7"/>
      <c r="C14" s="148"/>
      <c r="D14" s="149"/>
      <c r="E14" s="85"/>
      <c r="F14" s="85"/>
      <c r="G14" s="85"/>
      <c r="H14" s="85"/>
      <c r="I14" s="85"/>
      <c r="J14" s="85"/>
      <c r="K14" s="85"/>
      <c r="L14" s="85"/>
      <c r="M14" s="85"/>
      <c r="N14" s="85"/>
      <c r="O14" s="85"/>
      <c r="P14" s="87"/>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7"/>
      <c r="C15" s="148"/>
      <c r="D15" s="149"/>
      <c r="E15" s="85"/>
      <c r="F15" s="85"/>
      <c r="G15" s="85"/>
      <c r="H15" s="85"/>
      <c r="I15" s="85"/>
      <c r="J15" s="85"/>
      <c r="K15" s="85"/>
      <c r="L15" s="85"/>
      <c r="M15" s="85"/>
      <c r="N15" s="85"/>
      <c r="O15" s="85"/>
      <c r="P15" s="87"/>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7"/>
      <c r="C16" s="148"/>
      <c r="D16" s="149"/>
      <c r="E16" s="85"/>
      <c r="F16" s="85"/>
      <c r="G16" s="85"/>
      <c r="H16" s="85"/>
      <c r="I16" s="85"/>
      <c r="J16" s="85"/>
      <c r="K16" s="85"/>
      <c r="L16" s="85"/>
      <c r="M16" s="85"/>
      <c r="N16" s="85"/>
      <c r="O16" s="85"/>
      <c r="P16" s="87"/>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7"/>
      <c r="C17" s="148"/>
      <c r="D17" s="149"/>
      <c r="E17" s="85"/>
      <c r="F17" s="85"/>
      <c r="G17" s="85"/>
      <c r="H17" s="85"/>
      <c r="I17" s="85"/>
      <c r="J17" s="85"/>
      <c r="K17" s="85"/>
      <c r="L17" s="85"/>
      <c r="M17" s="85"/>
      <c r="N17" s="85"/>
      <c r="O17" s="85"/>
      <c r="P17" s="87"/>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7"/>
      <c r="C18" s="148"/>
      <c r="D18" s="149"/>
      <c r="E18" s="85"/>
      <c r="F18" s="85"/>
      <c r="G18" s="85"/>
      <c r="H18" s="85"/>
      <c r="I18" s="85"/>
      <c r="J18" s="85"/>
      <c r="K18" s="85"/>
      <c r="L18" s="85"/>
      <c r="M18" s="85"/>
      <c r="N18" s="85"/>
      <c r="O18" s="85"/>
      <c r="P18" s="87"/>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7"/>
      <c r="C19" s="148"/>
      <c r="D19" s="149"/>
      <c r="E19" s="85"/>
      <c r="F19" s="85"/>
      <c r="G19" s="85"/>
      <c r="H19" s="85"/>
      <c r="I19" s="85"/>
      <c r="J19" s="85"/>
      <c r="K19" s="85"/>
      <c r="L19" s="85"/>
      <c r="M19" s="85"/>
      <c r="N19" s="85"/>
      <c r="O19" s="85"/>
      <c r="P19" s="87"/>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7"/>
      <c r="C20" s="148"/>
      <c r="D20" s="149"/>
      <c r="E20" s="85"/>
      <c r="F20" s="85"/>
      <c r="G20" s="85"/>
      <c r="H20" s="85"/>
      <c r="I20" s="85"/>
      <c r="J20" s="85"/>
      <c r="K20" s="85"/>
      <c r="L20" s="85"/>
      <c r="M20" s="85"/>
      <c r="N20" s="85"/>
      <c r="O20" s="85"/>
      <c r="P20" s="87"/>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7"/>
      <c r="C21" s="148"/>
      <c r="D21" s="149"/>
      <c r="E21" s="85"/>
      <c r="F21" s="85"/>
      <c r="G21" s="85"/>
      <c r="H21" s="85"/>
      <c r="I21" s="85"/>
      <c r="J21" s="85"/>
      <c r="K21" s="85"/>
      <c r="L21" s="85"/>
      <c r="M21" s="85"/>
      <c r="N21" s="85"/>
      <c r="O21" s="85"/>
      <c r="P21" s="87"/>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7"/>
      <c r="C22" s="148"/>
      <c r="D22" s="149"/>
      <c r="E22" s="85"/>
      <c r="F22" s="85"/>
      <c r="G22" s="85"/>
      <c r="H22" s="85"/>
      <c r="I22" s="85"/>
      <c r="J22" s="85"/>
      <c r="K22" s="85"/>
      <c r="L22" s="85"/>
      <c r="M22" s="85"/>
      <c r="N22" s="85"/>
      <c r="O22" s="85"/>
      <c r="P22" s="87"/>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7"/>
      <c r="C23" s="148"/>
      <c r="D23" s="149"/>
      <c r="E23" s="85"/>
      <c r="F23" s="85"/>
      <c r="G23" s="85"/>
      <c r="H23" s="85"/>
      <c r="I23" s="85"/>
      <c r="J23" s="85"/>
      <c r="K23" s="85"/>
      <c r="L23" s="85"/>
      <c r="M23" s="85"/>
      <c r="N23" s="85"/>
      <c r="O23" s="85"/>
      <c r="P23" s="87"/>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7"/>
      <c r="C24" s="148"/>
      <c r="D24" s="149"/>
      <c r="E24" s="85"/>
      <c r="F24" s="85"/>
      <c r="G24" s="85"/>
      <c r="H24" s="85"/>
      <c r="I24" s="85"/>
      <c r="J24" s="85"/>
      <c r="K24" s="85"/>
      <c r="L24" s="85"/>
      <c r="M24" s="85"/>
      <c r="N24" s="85"/>
      <c r="O24" s="85"/>
      <c r="P24" s="87"/>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7"/>
      <c r="C25" s="148"/>
      <c r="D25" s="149"/>
      <c r="E25" s="85"/>
      <c r="F25" s="85"/>
      <c r="G25" s="85"/>
      <c r="H25" s="85"/>
      <c r="I25" s="85"/>
      <c r="J25" s="85"/>
      <c r="K25" s="85"/>
      <c r="L25" s="85"/>
      <c r="M25" s="85"/>
      <c r="N25" s="85"/>
      <c r="O25" s="85"/>
      <c r="P25" s="87"/>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7"/>
      <c r="C26" s="148"/>
      <c r="D26" s="149"/>
      <c r="E26" s="85"/>
      <c r="F26" s="85"/>
      <c r="G26" s="85"/>
      <c r="H26" s="85"/>
      <c r="I26" s="85"/>
      <c r="J26" s="85"/>
      <c r="K26" s="85"/>
      <c r="L26" s="85"/>
      <c r="M26" s="85"/>
      <c r="N26" s="85"/>
      <c r="O26" s="85"/>
      <c r="P26" s="87"/>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7"/>
      <c r="C27" s="148"/>
      <c r="D27" s="149"/>
      <c r="E27" s="85"/>
      <c r="F27" s="85"/>
      <c r="G27" s="85"/>
      <c r="H27" s="85"/>
      <c r="I27" s="85"/>
      <c r="J27" s="85"/>
      <c r="K27" s="85"/>
      <c r="L27" s="85"/>
      <c r="M27" s="85"/>
      <c r="N27" s="85"/>
      <c r="O27" s="85"/>
      <c r="P27" s="87"/>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7"/>
      <c r="C28" s="148"/>
      <c r="D28" s="149"/>
      <c r="E28" s="85"/>
      <c r="F28" s="85"/>
      <c r="G28" s="85"/>
      <c r="H28" s="85"/>
      <c r="I28" s="85"/>
      <c r="J28" s="85"/>
      <c r="K28" s="85"/>
      <c r="L28" s="85"/>
      <c r="M28" s="85"/>
      <c r="N28" s="85"/>
      <c r="O28" s="85"/>
      <c r="P28" s="87"/>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7"/>
      <c r="C29" s="148"/>
      <c r="D29" s="149"/>
      <c r="E29" s="85"/>
      <c r="F29" s="85"/>
      <c r="G29" s="85"/>
      <c r="H29" s="85"/>
      <c r="I29" s="85"/>
      <c r="J29" s="85"/>
      <c r="K29" s="85"/>
      <c r="L29" s="85"/>
      <c r="M29" s="85"/>
      <c r="N29" s="85"/>
      <c r="O29" s="85"/>
      <c r="P29" s="87"/>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7"/>
      <c r="C30" s="148"/>
      <c r="D30" s="149"/>
      <c r="E30" s="85"/>
      <c r="F30" s="85"/>
      <c r="G30" s="85"/>
      <c r="H30" s="85"/>
      <c r="I30" s="85"/>
      <c r="J30" s="85"/>
      <c r="K30" s="85"/>
      <c r="L30" s="85"/>
      <c r="M30" s="85"/>
      <c r="N30" s="85"/>
      <c r="O30" s="85"/>
      <c r="P30" s="87"/>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7"/>
      <c r="C31" s="148"/>
      <c r="D31" s="149"/>
      <c r="E31" s="85"/>
      <c r="F31" s="85"/>
      <c r="G31" s="85"/>
      <c r="H31" s="85"/>
      <c r="I31" s="85"/>
      <c r="J31" s="85"/>
      <c r="K31" s="85"/>
      <c r="L31" s="85"/>
      <c r="M31" s="85"/>
      <c r="N31" s="85"/>
      <c r="O31" s="85"/>
      <c r="P31" s="87"/>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7"/>
      <c r="C32" s="148"/>
      <c r="D32" s="149"/>
      <c r="E32" s="85"/>
      <c r="F32" s="85"/>
      <c r="G32" s="85"/>
      <c r="H32" s="85"/>
      <c r="I32" s="85"/>
      <c r="J32" s="85"/>
      <c r="K32" s="85"/>
      <c r="L32" s="85"/>
      <c r="M32" s="85"/>
      <c r="N32" s="85"/>
      <c r="O32" s="85"/>
      <c r="P32" s="87"/>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7"/>
      <c r="C33" s="148"/>
      <c r="D33" s="149"/>
      <c r="E33" s="85"/>
      <c r="F33" s="85"/>
      <c r="G33" s="85"/>
      <c r="H33" s="85"/>
      <c r="I33" s="85"/>
      <c r="J33" s="85"/>
      <c r="K33" s="85"/>
      <c r="L33" s="85"/>
      <c r="M33" s="85"/>
      <c r="N33" s="85"/>
      <c r="O33" s="85"/>
      <c r="P33" s="87"/>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47"/>
      <c r="C34" s="148"/>
      <c r="D34" s="149"/>
      <c r="E34" s="85"/>
      <c r="F34" s="85"/>
      <c r="G34" s="85"/>
      <c r="H34" s="85"/>
      <c r="I34" s="85"/>
      <c r="J34" s="85"/>
      <c r="K34" s="85"/>
      <c r="L34" s="85"/>
      <c r="M34" s="85"/>
      <c r="N34" s="85"/>
      <c r="O34" s="85"/>
      <c r="P34" s="87"/>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7"/>
      <c r="C35" s="148"/>
      <c r="D35" s="149"/>
      <c r="E35" s="85"/>
      <c r="F35" s="85"/>
      <c r="G35" s="85"/>
      <c r="H35" s="85"/>
      <c r="I35" s="85"/>
      <c r="J35" s="85"/>
      <c r="K35" s="85"/>
      <c r="L35" s="85"/>
      <c r="M35" s="85"/>
      <c r="N35" s="85"/>
      <c r="O35" s="85"/>
      <c r="P35" s="87"/>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7"/>
      <c r="C36" s="148"/>
      <c r="D36" s="149"/>
      <c r="E36" s="85"/>
      <c r="F36" s="85"/>
      <c r="G36" s="85"/>
      <c r="H36" s="85"/>
      <c r="I36" s="85"/>
      <c r="J36" s="85"/>
      <c r="K36" s="85"/>
      <c r="L36" s="85"/>
      <c r="M36" s="85"/>
      <c r="N36" s="85"/>
      <c r="O36" s="85"/>
      <c r="P36" s="87"/>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7"/>
      <c r="C37" s="148"/>
      <c r="D37" s="149"/>
      <c r="E37" s="85"/>
      <c r="F37" s="85"/>
      <c r="G37" s="85"/>
      <c r="H37" s="85"/>
      <c r="I37" s="85"/>
      <c r="J37" s="85"/>
      <c r="K37" s="85"/>
      <c r="L37" s="85"/>
      <c r="M37" s="85"/>
      <c r="N37" s="85"/>
      <c r="O37" s="85"/>
      <c r="P37" s="87"/>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7"/>
      <c r="C38" s="148"/>
      <c r="D38" s="149"/>
      <c r="E38" s="85"/>
      <c r="F38" s="85"/>
      <c r="G38" s="85"/>
      <c r="H38" s="85"/>
      <c r="I38" s="85"/>
      <c r="J38" s="85"/>
      <c r="K38" s="85"/>
      <c r="L38" s="85"/>
      <c r="M38" s="85"/>
      <c r="N38" s="85"/>
      <c r="O38" s="85"/>
      <c r="P38" s="87"/>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7"/>
      <c r="C39" s="148"/>
      <c r="D39" s="149"/>
      <c r="E39" s="85"/>
      <c r="F39" s="85"/>
      <c r="G39" s="85"/>
      <c r="H39" s="85"/>
      <c r="I39" s="85"/>
      <c r="J39" s="85"/>
      <c r="K39" s="85"/>
      <c r="L39" s="85"/>
      <c r="M39" s="85"/>
      <c r="N39" s="85"/>
      <c r="O39" s="85"/>
      <c r="P39" s="87"/>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7"/>
      <c r="C40" s="148"/>
      <c r="D40" s="149"/>
      <c r="E40" s="85"/>
      <c r="F40" s="85"/>
      <c r="G40" s="85"/>
      <c r="H40" s="85"/>
      <c r="I40" s="85"/>
      <c r="J40" s="85"/>
      <c r="K40" s="85"/>
      <c r="L40" s="85"/>
      <c r="M40" s="85"/>
      <c r="N40" s="85"/>
      <c r="O40" s="85"/>
      <c r="P40" s="87"/>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7"/>
      <c r="C41" s="148"/>
      <c r="D41" s="149"/>
      <c r="E41" s="85"/>
      <c r="F41" s="85"/>
      <c r="G41" s="85"/>
      <c r="H41" s="85"/>
      <c r="I41" s="85"/>
      <c r="J41" s="85"/>
      <c r="K41" s="85"/>
      <c r="L41" s="85"/>
      <c r="M41" s="85"/>
      <c r="N41" s="85"/>
      <c r="O41" s="85"/>
      <c r="P41" s="87"/>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7"/>
      <c r="C42" s="148"/>
      <c r="D42" s="149"/>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34"/>
      <c r="AN42" s="134"/>
      <c r="AO42" s="134"/>
      <c r="AP42" s="135"/>
      <c r="AQ42" s="135"/>
      <c r="AR42" s="135"/>
      <c r="AS42" s="135"/>
      <c r="AT42" s="135"/>
      <c r="AU42" s="135"/>
      <c r="AV42" s="135"/>
      <c r="AW42" s="135"/>
      <c r="AX42" s="135"/>
      <c r="AY42" s="135"/>
      <c r="AZ42" s="135"/>
      <c r="BA42" s="135"/>
      <c r="BB42" s="135"/>
      <c r="BC42" s="135"/>
      <c r="BD42" s="135"/>
      <c r="BE42" s="135"/>
      <c r="BF42" s="135"/>
    </row>
    <row r="43" ht="21.0" customHeight="1">
      <c r="A43" s="81">
        <v>37.0</v>
      </c>
      <c r="B43" s="147"/>
      <c r="C43" s="148"/>
      <c r="D43" s="149"/>
      <c r="E43" s="85"/>
      <c r="F43" s="85"/>
      <c r="G43" s="85"/>
      <c r="H43" s="85"/>
      <c r="I43" s="85"/>
      <c r="J43" s="85"/>
      <c r="K43" s="85"/>
      <c r="L43" s="85"/>
      <c r="M43" s="85"/>
      <c r="N43" s="85"/>
      <c r="O43" s="85"/>
      <c r="P43" s="87"/>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36"/>
      <c r="AO43" s="64"/>
      <c r="AP43" s="76"/>
      <c r="AQ43" s="76"/>
      <c r="AR43" s="76"/>
      <c r="AS43" s="76"/>
      <c r="AT43" s="76"/>
      <c r="AU43" s="76"/>
      <c r="AV43" s="76"/>
      <c r="AW43" s="76"/>
      <c r="AX43" s="76"/>
      <c r="AY43" s="76"/>
      <c r="AZ43" s="76"/>
      <c r="BA43" s="76"/>
      <c r="BB43" s="76"/>
      <c r="BC43" s="76"/>
      <c r="BD43" s="76"/>
      <c r="BE43" s="76"/>
      <c r="BF43" s="76"/>
    </row>
    <row r="44" ht="21.0" customHeight="1">
      <c r="A44" s="81">
        <v>38.0</v>
      </c>
      <c r="B44" s="147"/>
      <c r="C44" s="148"/>
      <c r="D44" s="149"/>
      <c r="E44" s="85"/>
      <c r="F44" s="85"/>
      <c r="G44" s="85"/>
      <c r="H44" s="85"/>
      <c r="I44" s="85"/>
      <c r="J44" s="85"/>
      <c r="K44" s="85"/>
      <c r="L44" s="85"/>
      <c r="M44" s="85"/>
      <c r="N44" s="85"/>
      <c r="O44" s="85"/>
      <c r="P44" s="87"/>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7"/>
      <c r="C45" s="148"/>
      <c r="D45" s="149"/>
      <c r="E45" s="85"/>
      <c r="F45" s="85"/>
      <c r="G45" s="85"/>
      <c r="H45" s="85"/>
      <c r="I45" s="85"/>
      <c r="J45" s="85"/>
      <c r="K45" s="85"/>
      <c r="L45" s="85"/>
      <c r="M45" s="85"/>
      <c r="N45" s="85"/>
      <c r="O45" s="85"/>
      <c r="P45" s="87"/>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7"/>
      <c r="C46" s="148"/>
      <c r="D46" s="149"/>
      <c r="E46" s="85"/>
      <c r="F46" s="85"/>
      <c r="G46" s="85"/>
      <c r="H46" s="85"/>
      <c r="I46" s="85"/>
      <c r="J46" s="85"/>
      <c r="K46" s="85"/>
      <c r="L46" s="85"/>
      <c r="M46" s="85"/>
      <c r="N46" s="85"/>
      <c r="O46" s="85"/>
      <c r="P46" s="87"/>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7"/>
      <c r="C47" s="148"/>
      <c r="D47" s="149"/>
      <c r="E47" s="85"/>
      <c r="F47" s="85"/>
      <c r="G47" s="85"/>
      <c r="H47" s="85"/>
      <c r="I47" s="85"/>
      <c r="J47" s="85"/>
      <c r="K47" s="85"/>
      <c r="L47" s="85"/>
      <c r="M47" s="85"/>
      <c r="N47" s="85"/>
      <c r="O47" s="85"/>
      <c r="P47" s="87"/>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7"/>
      <c r="C48" s="148"/>
      <c r="D48" s="149"/>
      <c r="E48" s="85"/>
      <c r="F48" s="85"/>
      <c r="G48" s="85"/>
      <c r="H48" s="85"/>
      <c r="I48" s="85"/>
      <c r="J48" s="85"/>
      <c r="K48" s="85"/>
      <c r="L48" s="85"/>
      <c r="M48" s="85"/>
      <c r="N48" s="85"/>
      <c r="O48" s="85"/>
      <c r="P48" s="87"/>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7"/>
      <c r="C49" s="148"/>
      <c r="D49" s="149"/>
      <c r="E49" s="85"/>
      <c r="F49" s="85"/>
      <c r="G49" s="85"/>
      <c r="H49" s="85"/>
      <c r="I49" s="85"/>
      <c r="J49" s="85"/>
      <c r="K49" s="85"/>
      <c r="L49" s="85"/>
      <c r="M49" s="85"/>
      <c r="N49" s="85"/>
      <c r="O49" s="85"/>
      <c r="P49" s="87"/>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45"/>
      <c r="AN49" s="145"/>
      <c r="AO49" s="145"/>
      <c r="AP49" s="145"/>
      <c r="AQ49" s="145"/>
      <c r="AR49" s="145"/>
      <c r="AS49" s="145"/>
      <c r="AT49" s="145"/>
      <c r="AU49" s="145"/>
      <c r="AV49" s="145"/>
      <c r="AW49" s="145"/>
      <c r="AX49" s="145"/>
      <c r="AY49" s="145"/>
      <c r="AZ49" s="145"/>
      <c r="BA49" s="145"/>
      <c r="BB49" s="145"/>
      <c r="BC49" s="145"/>
      <c r="BD49" s="145"/>
      <c r="BE49" s="145"/>
      <c r="BF49" s="145"/>
    </row>
    <row r="50" ht="21.0" customHeight="1">
      <c r="A50" s="81">
        <v>44.0</v>
      </c>
      <c r="B50" s="147"/>
      <c r="C50" s="148"/>
      <c r="D50" s="149"/>
      <c r="E50" s="85"/>
      <c r="F50" s="85"/>
      <c r="G50" s="85"/>
      <c r="H50" s="85"/>
      <c r="I50" s="85"/>
      <c r="J50" s="85"/>
      <c r="K50" s="85"/>
      <c r="L50" s="85"/>
      <c r="M50" s="85"/>
      <c r="N50" s="85"/>
      <c r="O50" s="85"/>
      <c r="P50" s="87"/>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7"/>
      <c r="C51" s="148"/>
      <c r="D51" s="149"/>
      <c r="E51" s="85"/>
      <c r="F51" s="85"/>
      <c r="G51" s="85"/>
      <c r="H51" s="85"/>
      <c r="I51" s="85"/>
      <c r="J51" s="85"/>
      <c r="K51" s="85"/>
      <c r="L51" s="85"/>
      <c r="M51" s="85"/>
      <c r="N51" s="85"/>
      <c r="O51" s="85"/>
      <c r="P51" s="87"/>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7"/>
      <c r="C52" s="148"/>
      <c r="D52" s="149"/>
      <c r="E52" s="85"/>
      <c r="F52" s="85"/>
      <c r="G52" s="85"/>
      <c r="H52" s="85"/>
      <c r="I52" s="85"/>
      <c r="J52" s="85"/>
      <c r="K52" s="85"/>
      <c r="L52" s="85"/>
      <c r="M52" s="85"/>
      <c r="N52" s="85"/>
      <c r="O52" s="85"/>
      <c r="P52" s="87"/>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7"/>
      <c r="C53" s="148"/>
      <c r="D53" s="149"/>
      <c r="E53" s="85"/>
      <c r="F53" s="85"/>
      <c r="G53" s="85"/>
      <c r="H53" s="85"/>
      <c r="I53" s="85"/>
      <c r="J53" s="85"/>
      <c r="K53" s="85"/>
      <c r="L53" s="85"/>
      <c r="M53" s="85"/>
      <c r="N53" s="85"/>
      <c r="O53" s="85"/>
      <c r="P53" s="87"/>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7"/>
      <c r="C54" s="148"/>
      <c r="D54" s="149"/>
      <c r="E54" s="85"/>
      <c r="F54" s="85"/>
      <c r="G54" s="85"/>
      <c r="H54" s="85"/>
      <c r="I54" s="85"/>
      <c r="J54" s="85"/>
      <c r="K54" s="85"/>
      <c r="L54" s="85"/>
      <c r="M54" s="85"/>
      <c r="N54" s="85"/>
      <c r="O54" s="85"/>
      <c r="P54" s="87"/>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7"/>
      <c r="C55" s="148"/>
      <c r="D55" s="149"/>
      <c r="E55" s="85"/>
      <c r="F55" s="85"/>
      <c r="G55" s="85"/>
      <c r="H55" s="85"/>
      <c r="I55" s="85"/>
      <c r="J55" s="85"/>
      <c r="K55" s="85"/>
      <c r="L55" s="85"/>
      <c r="M55" s="85"/>
      <c r="N55" s="85"/>
      <c r="O55" s="85"/>
      <c r="P55" s="87"/>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7"/>
      <c r="C56" s="148"/>
      <c r="D56" s="149"/>
      <c r="E56" s="85"/>
      <c r="F56" s="85"/>
      <c r="G56" s="85"/>
      <c r="H56" s="85"/>
      <c r="I56" s="85"/>
      <c r="J56" s="85"/>
      <c r="K56" s="85"/>
      <c r="L56" s="85"/>
      <c r="M56" s="85"/>
      <c r="N56" s="85"/>
      <c r="O56" s="85"/>
      <c r="P56" s="87"/>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7"/>
      <c r="C57" s="148"/>
      <c r="D57" s="149"/>
      <c r="E57" s="85"/>
      <c r="F57" s="85"/>
      <c r="G57" s="85"/>
      <c r="H57" s="85"/>
      <c r="I57" s="85"/>
      <c r="J57" s="85"/>
      <c r="K57" s="85"/>
      <c r="L57" s="85"/>
      <c r="M57" s="85"/>
      <c r="N57" s="85"/>
      <c r="O57" s="85"/>
      <c r="P57" s="87"/>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7"/>
      <c r="C58" s="148"/>
      <c r="D58" s="149"/>
      <c r="E58" s="85"/>
      <c r="F58" s="85"/>
      <c r="G58" s="85"/>
      <c r="H58" s="85"/>
      <c r="I58" s="85"/>
      <c r="J58" s="85"/>
      <c r="K58" s="85"/>
      <c r="L58" s="85"/>
      <c r="M58" s="85"/>
      <c r="N58" s="85"/>
      <c r="O58" s="85"/>
      <c r="P58" s="87"/>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7"/>
      <c r="C59" s="148"/>
      <c r="D59" s="149"/>
      <c r="E59" s="85"/>
      <c r="F59" s="85"/>
      <c r="G59" s="85"/>
      <c r="H59" s="85"/>
      <c r="I59" s="85"/>
      <c r="J59" s="85"/>
      <c r="K59" s="85"/>
      <c r="L59" s="85"/>
      <c r="M59" s="85"/>
      <c r="N59" s="85"/>
      <c r="O59" s="85"/>
      <c r="P59" s="87"/>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7" t="s">
        <v>108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109</v>
      </c>
      <c r="AN60" s="88" t="s">
        <v>110</v>
      </c>
      <c r="AO60" s="88" t="s">
        <v>111</v>
      </c>
      <c r="AP60" s="64"/>
      <c r="AQ60" s="64"/>
      <c r="AR60" s="76"/>
      <c r="AS60" s="76"/>
      <c r="AT60" s="76"/>
      <c r="AU60" s="76"/>
      <c r="AV60" s="76"/>
      <c r="AW60" s="76"/>
      <c r="AX60" s="76"/>
      <c r="AY60" s="76"/>
      <c r="AZ60" s="76"/>
      <c r="BA60" s="76"/>
      <c r="BB60" s="76"/>
      <c r="BC60" s="76"/>
      <c r="BD60" s="76"/>
      <c r="BE60" s="76"/>
      <c r="BF60" s="76"/>
    </row>
    <row r="61" ht="21.0" customHeight="1">
      <c r="A61" s="108" t="s">
        <v>112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09"/>
      <c r="B62" s="109"/>
      <c r="C62" s="110"/>
      <c r="E62" s="65"/>
      <c r="F62" s="65"/>
      <c r="G62" s="65"/>
      <c r="H62" s="111"/>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10"/>
      <c r="D63" s="65"/>
      <c r="E63" s="65"/>
      <c r="F63" s="65"/>
      <c r="G63" s="6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10"/>
      <c r="D64" s="65"/>
      <c r="E64" s="65"/>
      <c r="F64" s="65"/>
      <c r="G64" s="65"/>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10"/>
      <c r="E65" s="65"/>
      <c r="F65" s="65"/>
      <c r="G65" s="65"/>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10"/>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10"/>
      <c r="F67" s="65"/>
      <c r="G67" s="65"/>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10"/>
      <c r="E68" s="65"/>
      <c r="F68" s="65"/>
      <c r="G68" s="65"/>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