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90" yWindow="630" windowWidth="19815" windowHeight="9405"/>
  </bookViews>
  <sheets>
    <sheet name="Kangatang" sheetId="1" r:id="rId1"/>
    <sheet name="Tổng" sheetId="2" r:id="rId2"/>
    <sheet name="BHST23" sheetId="3" r:id="rId3"/>
    <sheet name="KTDN23" sheetId="4" r:id="rId4"/>
    <sheet name="LGT23.2" sheetId="5" r:id="rId5"/>
    <sheet name="THUD23.5" sheetId="6" r:id="rId6"/>
    <sheet name="TKĐH23.5" sheetId="7" r:id="rId7"/>
    <sheet name="CĐT23" sheetId="8" r:id="rId8"/>
    <sheet name="TTĐPT23" sheetId="9" r:id="rId9"/>
    <sheet name="ĐCN23.2" sheetId="10" r:id="rId10"/>
    <sheet name="Trang tính5" sheetId="11" r:id="rId11"/>
    <sheet name="ĐCN23.3" sheetId="12" r:id="rId12"/>
    <sheet name="TKTT23" sheetId="13" r:id="rId13"/>
    <sheet name="TBN23" sheetId="14" r:id="rId14"/>
    <sheet name="CSSĐ23.1" sheetId="15" r:id="rId15"/>
    <sheet name="CSSĐ23.2" sheetId="16" r:id="rId16"/>
    <sheet name="NHKS23" sheetId="17" r:id="rId17"/>
    <sheet name="KTML23" sheetId="18" r:id="rId18"/>
    <sheet name="CKCT23.2" sheetId="19" r:id="rId19"/>
    <sheet name="CKĐL23" sheetId="20" r:id="rId20"/>
    <sheet name="CNOT23.1" sheetId="21" r:id="rId21"/>
    <sheet name="CNOT23.2" sheetId="22" r:id="rId22"/>
    <sheet name="MAU" sheetId="23" r:id="rId23"/>
    <sheet name="Sheet1" sheetId="24" r:id="rId24"/>
  </sheets>
  <definedNames>
    <definedName name="Z_DC1AF667_86ED_4035_8279_B6038EE7C7B4_.wvu.PrintTitles" localSheetId="2">#REF!</definedName>
    <definedName name="Z_DC1AF667_86ED_4035_8279_B6038EE7C7B4_.wvu.PrintTitles" localSheetId="7">#REF!</definedName>
    <definedName name="Z_DC1AF667_86ED_4035_8279_B6038EE7C7B4_.wvu.PrintTitles" localSheetId="18">#REF!</definedName>
    <definedName name="Z_DC1AF667_86ED_4035_8279_B6038EE7C7B4_.wvu.PrintTitles" localSheetId="19">#REF!</definedName>
    <definedName name="Z_DC1AF667_86ED_4035_8279_B6038EE7C7B4_.wvu.PrintTitles" localSheetId="20">#REF!</definedName>
    <definedName name="Z_DC1AF667_86ED_4035_8279_B6038EE7C7B4_.wvu.PrintTitles" localSheetId="21">#REF!</definedName>
    <definedName name="Z_DC1AF667_86ED_4035_8279_B6038EE7C7B4_.wvu.PrintTitles" localSheetId="14">#REF!</definedName>
    <definedName name="Z_DC1AF667_86ED_4035_8279_B6038EE7C7B4_.wvu.PrintTitles" localSheetId="15">#REF!</definedName>
    <definedName name="Z_DC1AF667_86ED_4035_8279_B6038EE7C7B4_.wvu.PrintTitles" localSheetId="9">#REF!</definedName>
    <definedName name="Z_DC1AF667_86ED_4035_8279_B6038EE7C7B4_.wvu.PrintTitles" localSheetId="11">#REF!</definedName>
    <definedName name="Z_DC1AF667_86ED_4035_8279_B6038EE7C7B4_.wvu.PrintTitles" localSheetId="3">#REF!</definedName>
    <definedName name="Z_DC1AF667_86ED_4035_8279_B6038EE7C7B4_.wvu.PrintTitles" localSheetId="17">#REF!</definedName>
    <definedName name="Z_DC1AF667_86ED_4035_8279_B6038EE7C7B4_.wvu.PrintTitles" localSheetId="4">#REF!</definedName>
    <definedName name="Z_DC1AF667_86ED_4035_8279_B6038EE7C7B4_.wvu.PrintTitles" localSheetId="22">#REF!</definedName>
    <definedName name="Z_DC1AF667_86ED_4035_8279_B6038EE7C7B4_.wvu.PrintTitles" localSheetId="16">#REF!</definedName>
    <definedName name="Z_DC1AF667_86ED_4035_8279_B6038EE7C7B4_.wvu.PrintTitles" localSheetId="13">#REF!</definedName>
    <definedName name="Z_DC1AF667_86ED_4035_8279_B6038EE7C7B4_.wvu.PrintTitles" localSheetId="5">#REF!</definedName>
    <definedName name="Z_DC1AF667_86ED_4035_8279_B6038EE7C7B4_.wvu.PrintTitles" localSheetId="6">#REF!</definedName>
    <definedName name="Z_DC1AF667_86ED_4035_8279_B6038EE7C7B4_.wvu.PrintTitles" localSheetId="12">#REF!</definedName>
    <definedName name="Z_DC1AF667_86ED_4035_8279_B6038EE7C7B4_.wvu.PrintTitles" localSheetId="8">#REF!</definedName>
  </definedNames>
  <calcPr calcId="144525"/>
  <extLst>
    <ext uri="GoogleSheetsCustomDataVersion2">
      <go:sheetsCustomData xmlns:go="http://customooxmlschemas.google.com/" r:id="rId28" roundtripDataChecksum="w3tPOjvLVVSxdwiv23jwJ3zEB32UQ8ThH8wRnViFyTw="/>
    </ext>
  </extLst>
</workbook>
</file>

<file path=xl/calcChain.xml><?xml version="1.0" encoding="utf-8"?>
<calcChain xmlns="http://schemas.openxmlformats.org/spreadsheetml/2006/main">
  <c r="AL59" i="23" l="1"/>
  <c r="AJ59" i="23"/>
  <c r="AK59" i="23" s="1"/>
  <c r="AL58" i="23"/>
  <c r="AK58" i="23"/>
  <c r="AJ58" i="23"/>
  <c r="AL57" i="23"/>
  <c r="AJ57" i="23"/>
  <c r="AK57" i="23" s="1"/>
  <c r="AL56" i="23"/>
  <c r="AJ56" i="23"/>
  <c r="AK56" i="23" s="1"/>
  <c r="AL55" i="23"/>
  <c r="AJ55" i="23"/>
  <c r="AK55" i="23" s="1"/>
  <c r="AL54" i="23"/>
  <c r="AK54" i="23"/>
  <c r="AJ54" i="23"/>
  <c r="AL53" i="23"/>
  <c r="AJ53" i="23"/>
  <c r="AK53" i="23" s="1"/>
  <c r="AL52" i="23"/>
  <c r="AJ52" i="23"/>
  <c r="AK52" i="23" s="1"/>
  <c r="AL51" i="23"/>
  <c r="AJ51" i="23"/>
  <c r="AK51" i="23" s="1"/>
  <c r="AL50" i="23"/>
  <c r="AK50" i="23"/>
  <c r="AJ50" i="23"/>
  <c r="AL49" i="23"/>
  <c r="AJ49" i="23"/>
  <c r="AK49" i="23" s="1"/>
  <c r="AL48" i="23"/>
  <c r="AJ48" i="23"/>
  <c r="AK48" i="23" s="1"/>
  <c r="AL47" i="23"/>
  <c r="AJ47" i="23"/>
  <c r="AK47" i="23" s="1"/>
  <c r="AL46" i="23"/>
  <c r="AK46" i="23"/>
  <c r="AJ46" i="23"/>
  <c r="AL45" i="23"/>
  <c r="AJ45" i="23"/>
  <c r="AK45" i="23" s="1"/>
  <c r="AL44" i="23"/>
  <c r="AJ44" i="23"/>
  <c r="AK44" i="23" s="1"/>
  <c r="AL43" i="23"/>
  <c r="AJ43" i="23"/>
  <c r="AK43" i="23" s="1"/>
  <c r="AL42" i="23"/>
  <c r="AK42" i="23"/>
  <c r="AJ42" i="23"/>
  <c r="AL41" i="23"/>
  <c r="AJ41" i="23"/>
  <c r="AK41" i="23" s="1"/>
  <c r="AL40" i="23"/>
  <c r="AJ40" i="23"/>
  <c r="AK40" i="23" s="1"/>
  <c r="AL39" i="23"/>
  <c r="AJ39" i="23"/>
  <c r="AK39" i="23" s="1"/>
  <c r="AL38" i="23"/>
  <c r="AK38" i="23"/>
  <c r="AJ38" i="23"/>
  <c r="AL37" i="23"/>
  <c r="AJ37" i="23"/>
  <c r="AK37" i="23" s="1"/>
  <c r="AL36" i="23"/>
  <c r="AJ36" i="23"/>
  <c r="AK36" i="23" s="1"/>
  <c r="AL35" i="23"/>
  <c r="AJ35" i="23"/>
  <c r="AK35" i="23" s="1"/>
  <c r="AL34" i="23"/>
  <c r="AK34" i="23"/>
  <c r="AJ34" i="23"/>
  <c r="AL33" i="23"/>
  <c r="AJ33" i="23"/>
  <c r="AK33" i="23" s="1"/>
  <c r="AL32" i="23"/>
  <c r="AJ32" i="23"/>
  <c r="AK32" i="23" s="1"/>
  <c r="AL31" i="23"/>
  <c r="AJ31" i="23"/>
  <c r="AK31" i="23" s="1"/>
  <c r="AL30" i="23"/>
  <c r="AK30" i="23"/>
  <c r="AJ30" i="23"/>
  <c r="AL29" i="23"/>
  <c r="AJ29" i="23"/>
  <c r="AK29" i="23" s="1"/>
  <c r="AL28" i="23"/>
  <c r="AJ28" i="23"/>
  <c r="AK28" i="23" s="1"/>
  <c r="AL27" i="23"/>
  <c r="AJ27" i="23"/>
  <c r="AK27" i="23" s="1"/>
  <c r="AL26" i="23"/>
  <c r="AK26" i="23"/>
  <c r="AJ26" i="23"/>
  <c r="AL25" i="23"/>
  <c r="AJ25" i="23"/>
  <c r="AK25" i="23" s="1"/>
  <c r="AL24" i="23"/>
  <c r="AJ24" i="23"/>
  <c r="AK24" i="23" s="1"/>
  <c r="AL23" i="23"/>
  <c r="AJ23" i="23"/>
  <c r="AK23" i="23" s="1"/>
  <c r="AL22" i="23"/>
  <c r="AK22" i="23"/>
  <c r="AJ22" i="23"/>
  <c r="AL21" i="23"/>
  <c r="AJ21" i="23"/>
  <c r="AK21" i="23" s="1"/>
  <c r="AL20" i="23"/>
  <c r="AJ20" i="23"/>
  <c r="AK20" i="23" s="1"/>
  <c r="AL19" i="23"/>
  <c r="AJ19" i="23"/>
  <c r="AK19" i="23" s="1"/>
  <c r="AL18" i="23"/>
  <c r="AK18" i="23"/>
  <c r="AJ18" i="23"/>
  <c r="AL17" i="23"/>
  <c r="AJ17" i="23"/>
  <c r="AK17" i="23" s="1"/>
  <c r="AL16" i="23"/>
  <c r="AJ16" i="23"/>
  <c r="AK16" i="23" s="1"/>
  <c r="AL15" i="23"/>
  <c r="AJ15" i="23"/>
  <c r="AK15" i="23" s="1"/>
  <c r="AL14" i="23"/>
  <c r="AK14" i="23"/>
  <c r="AJ14" i="23"/>
  <c r="AL13" i="23"/>
  <c r="AJ13" i="23"/>
  <c r="AK13" i="23" s="1"/>
  <c r="AL12" i="23"/>
  <c r="AJ12" i="23"/>
  <c r="AK12" i="23" s="1"/>
  <c r="AL11" i="23"/>
  <c r="AJ11" i="23"/>
  <c r="AK11" i="23" s="1"/>
  <c r="AL10" i="23"/>
  <c r="AK10" i="23"/>
  <c r="AJ10" i="23"/>
  <c r="AL9" i="23"/>
  <c r="AJ9" i="23"/>
  <c r="AK9" i="23" s="1"/>
  <c r="AL8" i="23"/>
  <c r="AL60" i="23" s="1"/>
  <c r="AJ8" i="23"/>
  <c r="AK8" i="23" s="1"/>
  <c r="AL7" i="23"/>
  <c r="AJ7" i="23"/>
  <c r="AK7" i="23" s="1"/>
  <c r="E5" i="23"/>
  <c r="E6" i="23" s="1"/>
  <c r="AL51" i="22"/>
  <c r="AJ51" i="22"/>
  <c r="AK51" i="22" s="1"/>
  <c r="AL50" i="22"/>
  <c r="AK50" i="22"/>
  <c r="AJ50" i="22"/>
  <c r="AL49" i="22"/>
  <c r="AJ49" i="22"/>
  <c r="AK49" i="22" s="1"/>
  <c r="AL48" i="22"/>
  <c r="AK48" i="22"/>
  <c r="AJ48" i="22"/>
  <c r="AL47" i="22"/>
  <c r="AJ47" i="22"/>
  <c r="AK47" i="22" s="1"/>
  <c r="AL46" i="22"/>
  <c r="AK46" i="22"/>
  <c r="AJ46" i="22"/>
  <c r="AL45" i="22"/>
  <c r="AJ45" i="22"/>
  <c r="AK45" i="22" s="1"/>
  <c r="AL44" i="22"/>
  <c r="AK44" i="22"/>
  <c r="AJ44" i="22"/>
  <c r="AL43" i="22"/>
  <c r="AJ43" i="22"/>
  <c r="AK43" i="22" s="1"/>
  <c r="AL42" i="22"/>
  <c r="AK42" i="22"/>
  <c r="AJ42" i="22"/>
  <c r="AL41" i="22"/>
  <c r="AJ41" i="22"/>
  <c r="AK41" i="22" s="1"/>
  <c r="AL40" i="22"/>
  <c r="AK40" i="22"/>
  <c r="AJ40" i="22"/>
  <c r="AL39" i="22"/>
  <c r="AJ39" i="22"/>
  <c r="AK39" i="22" s="1"/>
  <c r="AL38" i="22"/>
  <c r="AK38" i="22"/>
  <c r="AJ38" i="22"/>
  <c r="AL37" i="22"/>
  <c r="AJ37" i="22"/>
  <c r="AK37" i="22" s="1"/>
  <c r="AL36" i="22"/>
  <c r="AK36" i="22"/>
  <c r="AJ36" i="22"/>
  <c r="AL35" i="22"/>
  <c r="AJ35" i="22"/>
  <c r="AK35" i="22" s="1"/>
  <c r="AL34" i="22"/>
  <c r="AK34" i="22"/>
  <c r="AJ34" i="22"/>
  <c r="AL33" i="22"/>
  <c r="AJ33" i="22"/>
  <c r="AK33" i="22" s="1"/>
  <c r="AL32" i="22"/>
  <c r="AK32" i="22"/>
  <c r="AJ32" i="22"/>
  <c r="AL31" i="22"/>
  <c r="AJ31" i="22"/>
  <c r="AK31" i="22" s="1"/>
  <c r="AL30" i="22"/>
  <c r="AK30" i="22"/>
  <c r="AJ30" i="22"/>
  <c r="AL29" i="22"/>
  <c r="AJ29" i="22"/>
  <c r="AK29" i="22" s="1"/>
  <c r="AL28" i="22"/>
  <c r="AK28" i="22"/>
  <c r="AJ28" i="22"/>
  <c r="AL27" i="22"/>
  <c r="AJ27" i="22"/>
  <c r="AK27" i="22" s="1"/>
  <c r="AL26" i="22"/>
  <c r="AK26" i="22"/>
  <c r="AJ26" i="22"/>
  <c r="AL25" i="22"/>
  <c r="AJ25" i="22"/>
  <c r="AK25" i="22" s="1"/>
  <c r="AL24" i="22"/>
  <c r="AK24" i="22"/>
  <c r="AJ24" i="22"/>
  <c r="AL23" i="22"/>
  <c r="AJ23" i="22"/>
  <c r="AK23" i="22" s="1"/>
  <c r="AL22" i="22"/>
  <c r="AK22" i="22"/>
  <c r="AJ22" i="22"/>
  <c r="AL21" i="22"/>
  <c r="AJ21" i="22"/>
  <c r="AK21" i="22" s="1"/>
  <c r="AL20" i="22"/>
  <c r="AK20" i="22"/>
  <c r="AJ20" i="22"/>
  <c r="AL19" i="22"/>
  <c r="AJ19" i="22"/>
  <c r="AK19" i="22" s="1"/>
  <c r="AL18" i="22"/>
  <c r="AK18" i="22"/>
  <c r="AJ18" i="22"/>
  <c r="AL17" i="22"/>
  <c r="AJ17" i="22"/>
  <c r="AK17" i="22" s="1"/>
  <c r="AL16" i="22"/>
  <c r="AK16" i="22"/>
  <c r="AJ16" i="22"/>
  <c r="AL15" i="22"/>
  <c r="AJ15" i="22"/>
  <c r="AK15" i="22" s="1"/>
  <c r="AL14" i="22"/>
  <c r="AK14" i="22"/>
  <c r="AJ14" i="22"/>
  <c r="AL13" i="22"/>
  <c r="AJ13" i="22"/>
  <c r="AK13" i="22" s="1"/>
  <c r="AL12" i="22"/>
  <c r="AK12" i="22"/>
  <c r="AJ12" i="22"/>
  <c r="AL11" i="22"/>
  <c r="AJ11" i="22"/>
  <c r="AK11" i="22" s="1"/>
  <c r="AL10" i="22"/>
  <c r="AK10" i="22"/>
  <c r="AJ10" i="22"/>
  <c r="AL9" i="22"/>
  <c r="AJ9" i="22"/>
  <c r="AK9" i="22" s="1"/>
  <c r="AL8" i="22"/>
  <c r="AL52" i="22" s="1"/>
  <c r="AK8" i="22"/>
  <c r="AJ8" i="22"/>
  <c r="AJ52" i="22" s="1"/>
  <c r="AL7" i="22"/>
  <c r="AJ7" i="22"/>
  <c r="AK7" i="22" s="1"/>
  <c r="E5" i="22"/>
  <c r="E6" i="22" s="1"/>
  <c r="AL51" i="21"/>
  <c r="AJ51" i="21"/>
  <c r="AK51" i="21" s="1"/>
  <c r="AL50" i="21"/>
  <c r="AK50" i="21"/>
  <c r="AJ50" i="21"/>
  <c r="AL49" i="21"/>
  <c r="AJ49" i="21"/>
  <c r="AK49" i="21" s="1"/>
  <c r="AL48" i="21"/>
  <c r="AK48" i="21"/>
  <c r="AJ48" i="21"/>
  <c r="AL47" i="21"/>
  <c r="AJ47" i="21"/>
  <c r="AK47" i="21" s="1"/>
  <c r="AL46" i="21"/>
  <c r="AK46" i="21"/>
  <c r="AJ46" i="21"/>
  <c r="AL45" i="21"/>
  <c r="AJ45" i="21"/>
  <c r="AK45" i="21" s="1"/>
  <c r="AL44" i="21"/>
  <c r="AK44" i="21"/>
  <c r="AJ44" i="21"/>
  <c r="AL43" i="21"/>
  <c r="AJ43" i="21"/>
  <c r="AK43" i="21" s="1"/>
  <c r="AL42" i="21"/>
  <c r="AK42" i="21"/>
  <c r="AJ42" i="21"/>
  <c r="AL41" i="21"/>
  <c r="AJ41" i="21"/>
  <c r="AK41" i="21" s="1"/>
  <c r="AL40" i="21"/>
  <c r="AK40" i="21"/>
  <c r="AJ40" i="21"/>
  <c r="AL39" i="21"/>
  <c r="AJ39" i="21"/>
  <c r="AK39" i="21" s="1"/>
  <c r="AL38" i="21"/>
  <c r="AK38" i="21"/>
  <c r="AJ38" i="21"/>
  <c r="AL37" i="21"/>
  <c r="AJ37" i="21"/>
  <c r="AK37" i="21" s="1"/>
  <c r="AL36" i="21"/>
  <c r="AK36" i="21"/>
  <c r="AJ36" i="21"/>
  <c r="AL35" i="21"/>
  <c r="AJ35" i="21"/>
  <c r="AK35" i="21" s="1"/>
  <c r="AL34" i="21"/>
  <c r="AK34" i="21"/>
  <c r="AJ34" i="21"/>
  <c r="AL33" i="21"/>
  <c r="AJ33" i="21"/>
  <c r="AK33" i="21" s="1"/>
  <c r="AL32" i="21"/>
  <c r="AK32" i="21"/>
  <c r="AJ32" i="21"/>
  <c r="AL31" i="21"/>
  <c r="AJ31" i="21"/>
  <c r="AK31" i="21" s="1"/>
  <c r="AL30" i="21"/>
  <c r="AK30" i="21"/>
  <c r="AJ30" i="21"/>
  <c r="AL29" i="21"/>
  <c r="AJ29" i="21"/>
  <c r="AK29" i="21" s="1"/>
  <c r="AL28" i="21"/>
  <c r="AK28" i="21"/>
  <c r="AJ28" i="21"/>
  <c r="AL27" i="21"/>
  <c r="AJ27" i="21"/>
  <c r="AK27" i="21" s="1"/>
  <c r="AL26" i="21"/>
  <c r="AK26" i="21"/>
  <c r="AJ26" i="21"/>
  <c r="AL25" i="21"/>
  <c r="AJ25" i="21"/>
  <c r="AK25" i="21" s="1"/>
  <c r="AL24" i="21"/>
  <c r="AK24" i="21"/>
  <c r="AJ24" i="21"/>
  <c r="AL23" i="21"/>
  <c r="AJ23" i="21"/>
  <c r="AK23" i="21" s="1"/>
  <c r="AL22" i="21"/>
  <c r="AK22" i="21"/>
  <c r="AJ22" i="21"/>
  <c r="AL21" i="21"/>
  <c r="AJ21" i="21"/>
  <c r="AK21" i="21" s="1"/>
  <c r="AL20" i="21"/>
  <c r="AK20" i="21"/>
  <c r="AJ20" i="21"/>
  <c r="AL19" i="21"/>
  <c r="AJ19" i="21"/>
  <c r="AK19" i="21" s="1"/>
  <c r="AL18" i="21"/>
  <c r="AK18" i="21"/>
  <c r="AJ18" i="21"/>
  <c r="AL17" i="21"/>
  <c r="AJ17" i="21"/>
  <c r="AK17" i="21" s="1"/>
  <c r="AL16" i="21"/>
  <c r="AK16" i="21"/>
  <c r="AJ16" i="21"/>
  <c r="AL15" i="21"/>
  <c r="AJ15" i="21"/>
  <c r="AK15" i="21" s="1"/>
  <c r="AL14" i="21"/>
  <c r="AK14" i="21"/>
  <c r="AJ14" i="21"/>
  <c r="AL13" i="21"/>
  <c r="AJ13" i="21"/>
  <c r="AK13" i="21" s="1"/>
  <c r="AL12" i="21"/>
  <c r="AK12" i="21"/>
  <c r="AJ12" i="21"/>
  <c r="AL11" i="21"/>
  <c r="AJ11" i="21"/>
  <c r="AK11" i="21" s="1"/>
  <c r="AL10" i="21"/>
  <c r="AK10" i="21"/>
  <c r="AJ10" i="21"/>
  <c r="AL9" i="21"/>
  <c r="AJ9" i="21"/>
  <c r="AK9" i="21" s="1"/>
  <c r="AL8" i="21"/>
  <c r="AJ8" i="21"/>
  <c r="AL7" i="21"/>
  <c r="AJ7" i="21"/>
  <c r="AK7" i="21" s="1"/>
  <c r="F5" i="21"/>
  <c r="G5" i="21" s="1"/>
  <c r="E5" i="21"/>
  <c r="E6" i="21" s="1"/>
  <c r="AL59" i="20"/>
  <c r="AJ59" i="20"/>
  <c r="AK59" i="20" s="1"/>
  <c r="AL58" i="20"/>
  <c r="AJ58" i="20"/>
  <c r="AK58" i="20" s="1"/>
  <c r="AL57" i="20"/>
  <c r="AK57" i="20"/>
  <c r="AJ57" i="20"/>
  <c r="AL56" i="20"/>
  <c r="AJ56" i="20"/>
  <c r="AK56" i="20" s="1"/>
  <c r="AL55" i="20"/>
  <c r="AJ55" i="20"/>
  <c r="AK55" i="20" s="1"/>
  <c r="AL54" i="20"/>
  <c r="AJ54" i="20"/>
  <c r="AK54" i="20" s="1"/>
  <c r="AL53" i="20"/>
  <c r="AK53" i="20"/>
  <c r="AJ53" i="20"/>
  <c r="AL52" i="20"/>
  <c r="AJ52" i="20"/>
  <c r="AK52" i="20" s="1"/>
  <c r="AL51" i="20"/>
  <c r="AJ51" i="20"/>
  <c r="AK51" i="20" s="1"/>
  <c r="AL50" i="20"/>
  <c r="AJ50" i="20"/>
  <c r="AK50" i="20" s="1"/>
  <c r="AL49" i="20"/>
  <c r="AK49" i="20"/>
  <c r="AJ49" i="20"/>
  <c r="AL48" i="20"/>
  <c r="AJ48" i="20"/>
  <c r="AK48" i="20" s="1"/>
  <c r="AL47" i="20"/>
  <c r="AJ47" i="20"/>
  <c r="AK47" i="20" s="1"/>
  <c r="AL46" i="20"/>
  <c r="AJ46" i="20"/>
  <c r="AK46" i="20" s="1"/>
  <c r="AL45" i="20"/>
  <c r="AK45" i="20"/>
  <c r="AJ45" i="20"/>
  <c r="AL44" i="20"/>
  <c r="AJ44" i="20"/>
  <c r="AK44" i="20" s="1"/>
  <c r="AL43" i="20"/>
  <c r="AJ43" i="20"/>
  <c r="AK43" i="20" s="1"/>
  <c r="AL42" i="20"/>
  <c r="AJ42" i="20"/>
  <c r="AK42" i="20" s="1"/>
  <c r="AL41" i="20"/>
  <c r="AK41" i="20"/>
  <c r="AJ41" i="20"/>
  <c r="AL40" i="20"/>
  <c r="AJ40" i="20"/>
  <c r="AK40" i="20" s="1"/>
  <c r="AL39" i="20"/>
  <c r="AJ39" i="20"/>
  <c r="AK39" i="20" s="1"/>
  <c r="AL38" i="20"/>
  <c r="AJ38" i="20"/>
  <c r="AK38" i="20" s="1"/>
  <c r="AL37" i="20"/>
  <c r="AK37" i="20"/>
  <c r="AJ37" i="20"/>
  <c r="AL36" i="20"/>
  <c r="AJ36" i="20"/>
  <c r="AK36" i="20" s="1"/>
  <c r="AL35" i="20"/>
  <c r="AJ35" i="20"/>
  <c r="AK35" i="20" s="1"/>
  <c r="AL34" i="20"/>
  <c r="AJ34" i="20"/>
  <c r="AK34" i="20" s="1"/>
  <c r="AL33" i="20"/>
  <c r="AK33" i="20"/>
  <c r="AJ33" i="20"/>
  <c r="AL32" i="20"/>
  <c r="AJ32" i="20"/>
  <c r="AK32" i="20" s="1"/>
  <c r="AL31" i="20"/>
  <c r="AJ31" i="20"/>
  <c r="AK31" i="20" s="1"/>
  <c r="AL30" i="20"/>
  <c r="AJ30" i="20"/>
  <c r="AK30" i="20" s="1"/>
  <c r="AL29" i="20"/>
  <c r="AK29" i="20"/>
  <c r="AJ29" i="20"/>
  <c r="AL28" i="20"/>
  <c r="AJ28" i="20"/>
  <c r="AK28" i="20" s="1"/>
  <c r="AL27" i="20"/>
  <c r="AJ27" i="20"/>
  <c r="AK27" i="20" s="1"/>
  <c r="AL26" i="20"/>
  <c r="AJ26" i="20"/>
  <c r="AK26" i="20" s="1"/>
  <c r="AL25" i="20"/>
  <c r="AK25" i="20"/>
  <c r="AJ25" i="20"/>
  <c r="AL24" i="20"/>
  <c r="AJ24" i="20"/>
  <c r="AK24" i="20" s="1"/>
  <c r="AL23" i="20"/>
  <c r="AJ23" i="20"/>
  <c r="AK23" i="20" s="1"/>
  <c r="AL22" i="20"/>
  <c r="AJ22" i="20"/>
  <c r="AK22" i="20" s="1"/>
  <c r="AL21" i="20"/>
  <c r="AK21" i="20"/>
  <c r="AJ21" i="20"/>
  <c r="AL20" i="20"/>
  <c r="AJ20" i="20"/>
  <c r="AK20" i="20" s="1"/>
  <c r="AL19" i="20"/>
  <c r="AJ19" i="20"/>
  <c r="AK19" i="20" s="1"/>
  <c r="AL18" i="20"/>
  <c r="AJ18" i="20"/>
  <c r="AK18" i="20" s="1"/>
  <c r="AL17" i="20"/>
  <c r="AK17" i="20"/>
  <c r="AJ17" i="20"/>
  <c r="AL16" i="20"/>
  <c r="AJ16" i="20"/>
  <c r="AK16" i="20" s="1"/>
  <c r="AL15" i="20"/>
  <c r="AJ15" i="20"/>
  <c r="AK15" i="20" s="1"/>
  <c r="AL14" i="20"/>
  <c r="AJ14" i="20"/>
  <c r="AK14" i="20" s="1"/>
  <c r="AL13" i="20"/>
  <c r="AK13" i="20"/>
  <c r="AJ13" i="20"/>
  <c r="AL12" i="20"/>
  <c r="AJ12" i="20"/>
  <c r="AK12" i="20" s="1"/>
  <c r="AL11" i="20"/>
  <c r="AJ11" i="20"/>
  <c r="AK11" i="20" s="1"/>
  <c r="AL10" i="20"/>
  <c r="AJ10" i="20"/>
  <c r="AK10" i="20" s="1"/>
  <c r="AL9" i="20"/>
  <c r="AK9" i="20"/>
  <c r="AJ9" i="20"/>
  <c r="AL8" i="20"/>
  <c r="AL60" i="20" s="1"/>
  <c r="AJ8" i="20"/>
  <c r="AK8" i="20" s="1"/>
  <c r="AL7" i="20"/>
  <c r="AJ7" i="20"/>
  <c r="AK7" i="20" s="1"/>
  <c r="E6" i="20"/>
  <c r="F5" i="20"/>
  <c r="F6" i="20" s="1"/>
  <c r="E5" i="20"/>
  <c r="AL41" i="19"/>
  <c r="AJ41" i="19"/>
  <c r="AK41" i="19" s="1"/>
  <c r="AL40" i="19"/>
  <c r="AJ40" i="19"/>
  <c r="AK40" i="19" s="1"/>
  <c r="AL39" i="19"/>
  <c r="AK39" i="19"/>
  <c r="AJ39" i="19"/>
  <c r="AL38" i="19"/>
  <c r="AJ38" i="19"/>
  <c r="AK38" i="19" s="1"/>
  <c r="AL37" i="19"/>
  <c r="AJ37" i="19"/>
  <c r="AK37" i="19" s="1"/>
  <c r="AL36" i="19"/>
  <c r="AJ36" i="19"/>
  <c r="AK36" i="19" s="1"/>
  <c r="AL35" i="19"/>
  <c r="AK35" i="19"/>
  <c r="AJ35" i="19"/>
  <c r="AL34" i="19"/>
  <c r="AJ34" i="19"/>
  <c r="AK34" i="19" s="1"/>
  <c r="AL33" i="19"/>
  <c r="AJ33" i="19"/>
  <c r="AK33" i="19" s="1"/>
  <c r="AL32" i="19"/>
  <c r="AJ32" i="19"/>
  <c r="AK32" i="19" s="1"/>
  <c r="AL31" i="19"/>
  <c r="AK31" i="19"/>
  <c r="AJ31" i="19"/>
  <c r="AL30" i="19"/>
  <c r="AJ30" i="19"/>
  <c r="AK30" i="19" s="1"/>
  <c r="AL29" i="19"/>
  <c r="AJ29" i="19"/>
  <c r="AK29" i="19" s="1"/>
  <c r="AL28" i="19"/>
  <c r="AJ28" i="19"/>
  <c r="AK28" i="19" s="1"/>
  <c r="AL27" i="19"/>
  <c r="AK27" i="19"/>
  <c r="AJ27" i="19"/>
  <c r="AL26" i="19"/>
  <c r="AJ26" i="19"/>
  <c r="AK26" i="19" s="1"/>
  <c r="AL25" i="19"/>
  <c r="AK25" i="19"/>
  <c r="AJ25" i="19"/>
  <c r="AL24" i="19"/>
  <c r="AJ24" i="19"/>
  <c r="AK24" i="19" s="1"/>
  <c r="AL23" i="19"/>
  <c r="AK23" i="19"/>
  <c r="AJ23" i="19"/>
  <c r="AL22" i="19"/>
  <c r="AJ22" i="19"/>
  <c r="AK22" i="19" s="1"/>
  <c r="AL21" i="19"/>
  <c r="AK21" i="19"/>
  <c r="AJ21" i="19"/>
  <c r="AL20" i="19"/>
  <c r="AJ20" i="19"/>
  <c r="AK20" i="19" s="1"/>
  <c r="AL19" i="19"/>
  <c r="AK19" i="19"/>
  <c r="AJ19" i="19"/>
  <c r="AL18" i="19"/>
  <c r="AJ18" i="19"/>
  <c r="AK18" i="19" s="1"/>
  <c r="AL17" i="19"/>
  <c r="AK17" i="19"/>
  <c r="AJ17" i="19"/>
  <c r="AL16" i="19"/>
  <c r="AJ16" i="19"/>
  <c r="AK16" i="19" s="1"/>
  <c r="AL15" i="19"/>
  <c r="AK15" i="19"/>
  <c r="AJ15" i="19"/>
  <c r="AL14" i="19"/>
  <c r="AJ14" i="19"/>
  <c r="AK14" i="19" s="1"/>
  <c r="AL13" i="19"/>
  <c r="AK13" i="19"/>
  <c r="AJ13" i="19"/>
  <c r="AL12" i="19"/>
  <c r="AJ12" i="19"/>
  <c r="AK12" i="19" s="1"/>
  <c r="AL11" i="19"/>
  <c r="AK11" i="19"/>
  <c r="AJ11" i="19"/>
  <c r="AL10" i="19"/>
  <c r="AJ10" i="19"/>
  <c r="AK10" i="19" s="1"/>
  <c r="AL9" i="19"/>
  <c r="AK9" i="19"/>
  <c r="AJ9" i="19"/>
  <c r="AL8" i="19"/>
  <c r="AL42" i="19" s="1"/>
  <c r="AJ8" i="19"/>
  <c r="AL7" i="19"/>
  <c r="AK7" i="19"/>
  <c r="AJ7" i="19"/>
  <c r="E6" i="19"/>
  <c r="F5" i="19"/>
  <c r="E5" i="19"/>
  <c r="AL41" i="18"/>
  <c r="AK41" i="18"/>
  <c r="AJ41" i="18"/>
  <c r="AL40" i="18"/>
  <c r="AJ40" i="18"/>
  <c r="AK40" i="18" s="1"/>
  <c r="AL39" i="18"/>
  <c r="AK39" i="18"/>
  <c r="AJ39" i="18"/>
  <c r="AL38" i="18"/>
  <c r="AJ38" i="18"/>
  <c r="AK38" i="18" s="1"/>
  <c r="AL37" i="18"/>
  <c r="AK37" i="18"/>
  <c r="AJ37" i="18"/>
  <c r="AL36" i="18"/>
  <c r="AJ36" i="18"/>
  <c r="AK36" i="18" s="1"/>
  <c r="AL35" i="18"/>
  <c r="AK35" i="18"/>
  <c r="AJ35" i="18"/>
  <c r="AL34" i="18"/>
  <c r="AJ34" i="18"/>
  <c r="AK34" i="18" s="1"/>
  <c r="AL33" i="18"/>
  <c r="AK33" i="18"/>
  <c r="AJ33" i="18"/>
  <c r="AL32" i="18"/>
  <c r="AJ32" i="18"/>
  <c r="AK32" i="18" s="1"/>
  <c r="AL31" i="18"/>
  <c r="AK31" i="18"/>
  <c r="AJ31" i="18"/>
  <c r="AL30" i="18"/>
  <c r="AJ30" i="18"/>
  <c r="AK30" i="18" s="1"/>
  <c r="AL29" i="18"/>
  <c r="AK29" i="18"/>
  <c r="AJ29" i="18"/>
  <c r="AL28" i="18"/>
  <c r="AJ28" i="18"/>
  <c r="AK28" i="18" s="1"/>
  <c r="AL27" i="18"/>
  <c r="AK27" i="18"/>
  <c r="AJ27" i="18"/>
  <c r="AL26" i="18"/>
  <c r="AJ26" i="18"/>
  <c r="AK26" i="18" s="1"/>
  <c r="AL25" i="18"/>
  <c r="AK25" i="18"/>
  <c r="AJ25" i="18"/>
  <c r="AL24" i="18"/>
  <c r="AJ24" i="18"/>
  <c r="AK24" i="18" s="1"/>
  <c r="AL23" i="18"/>
  <c r="AK23" i="18"/>
  <c r="AJ23" i="18"/>
  <c r="AL22" i="18"/>
  <c r="AJ22" i="18"/>
  <c r="AK22" i="18" s="1"/>
  <c r="AL21" i="18"/>
  <c r="AK21" i="18"/>
  <c r="AJ21" i="18"/>
  <c r="AL20" i="18"/>
  <c r="AJ20" i="18"/>
  <c r="AK20" i="18" s="1"/>
  <c r="AL19" i="18"/>
  <c r="AK19" i="18"/>
  <c r="AJ19" i="18"/>
  <c r="AL18" i="18"/>
  <c r="AK18" i="18"/>
  <c r="AJ18" i="18"/>
  <c r="AL17" i="18"/>
  <c r="AJ17" i="18"/>
  <c r="AK17" i="18" s="1"/>
  <c r="AL16" i="18"/>
  <c r="AJ16" i="18"/>
  <c r="AK16" i="18" s="1"/>
  <c r="AL15" i="18"/>
  <c r="AK15" i="18"/>
  <c r="AJ15" i="18"/>
  <c r="AL14" i="18"/>
  <c r="AJ14" i="18"/>
  <c r="AK14" i="18" s="1"/>
  <c r="AL13" i="18"/>
  <c r="AK13" i="18"/>
  <c r="AJ13" i="18"/>
  <c r="AL12" i="18"/>
  <c r="AJ12" i="18"/>
  <c r="AK12" i="18" s="1"/>
  <c r="AL11" i="18"/>
  <c r="AK11" i="18"/>
  <c r="AJ11" i="18"/>
  <c r="AL10" i="18"/>
  <c r="AK10" i="18"/>
  <c r="AJ10" i="18"/>
  <c r="AL9" i="18"/>
  <c r="AJ9" i="18"/>
  <c r="AK9" i="18" s="1"/>
  <c r="AL8" i="18"/>
  <c r="AL42" i="18" s="1"/>
  <c r="AJ8" i="18"/>
  <c r="AK8" i="18" s="1"/>
  <c r="AL7" i="18"/>
  <c r="AK7" i="18"/>
  <c r="AJ7" i="18"/>
  <c r="F5" i="18"/>
  <c r="G5" i="18" s="1"/>
  <c r="E5" i="18"/>
  <c r="E6" i="18" s="1"/>
  <c r="AL46" i="17"/>
  <c r="AK46" i="17"/>
  <c r="AJ46" i="17"/>
  <c r="AL45" i="17"/>
  <c r="AJ45" i="17"/>
  <c r="AK45" i="17" s="1"/>
  <c r="AL44" i="17"/>
  <c r="AK44" i="17"/>
  <c r="AJ44" i="17"/>
  <c r="AL43" i="17"/>
  <c r="AJ43" i="17"/>
  <c r="AK43" i="17" s="1"/>
  <c r="AL42" i="17"/>
  <c r="AK42" i="17"/>
  <c r="AJ42" i="17"/>
  <c r="AL41" i="17"/>
  <c r="AJ41" i="17"/>
  <c r="AK41" i="17" s="1"/>
  <c r="AL40" i="17"/>
  <c r="AK40" i="17"/>
  <c r="AJ40" i="17"/>
  <c r="AL39" i="17"/>
  <c r="AJ39" i="17"/>
  <c r="AK39" i="17" s="1"/>
  <c r="AL38" i="17"/>
  <c r="AK38" i="17"/>
  <c r="AJ38" i="17"/>
  <c r="AL37" i="17"/>
  <c r="AJ37" i="17"/>
  <c r="AK37" i="17" s="1"/>
  <c r="AL36" i="17"/>
  <c r="AK36" i="17"/>
  <c r="AJ36" i="17"/>
  <c r="AL35" i="17"/>
  <c r="AJ35" i="17"/>
  <c r="AK35" i="17" s="1"/>
  <c r="AL34" i="17"/>
  <c r="AK34" i="17"/>
  <c r="AJ34" i="17"/>
  <c r="AL33" i="17"/>
  <c r="AJ33" i="17"/>
  <c r="AK33" i="17" s="1"/>
  <c r="AL32" i="17"/>
  <c r="AK32" i="17"/>
  <c r="AJ32" i="17"/>
  <c r="AL31" i="17"/>
  <c r="AJ31" i="17"/>
  <c r="AK31" i="17" s="1"/>
  <c r="AL30" i="17"/>
  <c r="AK30" i="17"/>
  <c r="AJ30" i="17"/>
  <c r="AL29" i="17"/>
  <c r="AJ29" i="17"/>
  <c r="AK29" i="17" s="1"/>
  <c r="AL28" i="17"/>
  <c r="AK28" i="17"/>
  <c r="AJ28" i="17"/>
  <c r="AL27" i="17"/>
  <c r="AJ27" i="17"/>
  <c r="AK27" i="17" s="1"/>
  <c r="AL26" i="17"/>
  <c r="AK26" i="17"/>
  <c r="AJ26" i="17"/>
  <c r="AL25" i="17"/>
  <c r="AJ25" i="17"/>
  <c r="AK25" i="17" s="1"/>
  <c r="AL24" i="17"/>
  <c r="AK24" i="17"/>
  <c r="AJ24" i="17"/>
  <c r="AL23" i="17"/>
  <c r="AJ23" i="17"/>
  <c r="AK23" i="17" s="1"/>
  <c r="AL22" i="17"/>
  <c r="AK22" i="17"/>
  <c r="AJ22" i="17"/>
  <c r="AL21" i="17"/>
  <c r="AJ21" i="17"/>
  <c r="AK21" i="17" s="1"/>
  <c r="AL20" i="17"/>
  <c r="AK20" i="17"/>
  <c r="AJ20" i="17"/>
  <c r="AL19" i="17"/>
  <c r="AJ19" i="17"/>
  <c r="AK19" i="17" s="1"/>
  <c r="AL18" i="17"/>
  <c r="AK18" i="17"/>
  <c r="AJ18" i="17"/>
  <c r="AL17" i="17"/>
  <c r="AJ17" i="17"/>
  <c r="AK17" i="17" s="1"/>
  <c r="AL16" i="17"/>
  <c r="AK16" i="17"/>
  <c r="AJ16" i="17"/>
  <c r="AL15" i="17"/>
  <c r="AJ15" i="17"/>
  <c r="AK15" i="17" s="1"/>
  <c r="AL14" i="17"/>
  <c r="AK14" i="17"/>
  <c r="AJ14" i="17"/>
  <c r="AL13" i="17"/>
  <c r="AJ13" i="17"/>
  <c r="AK13" i="17" s="1"/>
  <c r="AL12" i="17"/>
  <c r="AK12" i="17"/>
  <c r="AJ12" i="17"/>
  <c r="AL11" i="17"/>
  <c r="AJ11" i="17"/>
  <c r="AK11" i="17" s="1"/>
  <c r="AL10" i="17"/>
  <c r="AK10" i="17"/>
  <c r="AJ10" i="17"/>
  <c r="AL9" i="17"/>
  <c r="AJ9" i="17"/>
  <c r="AK9" i="17" s="1"/>
  <c r="AL8" i="17"/>
  <c r="AL47" i="17" s="1"/>
  <c r="AK8" i="17"/>
  <c r="AJ8" i="17"/>
  <c r="AL7" i="17"/>
  <c r="AJ7" i="17"/>
  <c r="AK7" i="17" s="1"/>
  <c r="E5" i="17"/>
  <c r="F5" i="17" s="1"/>
  <c r="AL51" i="16"/>
  <c r="AJ51" i="16"/>
  <c r="AK51" i="16" s="1"/>
  <c r="AL50" i="16"/>
  <c r="AK50" i="16"/>
  <c r="AJ50" i="16"/>
  <c r="AL49" i="16"/>
  <c r="AJ49" i="16"/>
  <c r="AK49" i="16" s="1"/>
  <c r="AL48" i="16"/>
  <c r="AK48" i="16"/>
  <c r="AJ48" i="16"/>
  <c r="AL47" i="16"/>
  <c r="AJ47" i="16"/>
  <c r="AK47" i="16" s="1"/>
  <c r="AL46" i="16"/>
  <c r="AK46" i="16"/>
  <c r="AJ46" i="16"/>
  <c r="AL45" i="16"/>
  <c r="AJ45" i="16"/>
  <c r="AK45" i="16" s="1"/>
  <c r="AL44" i="16"/>
  <c r="AK44" i="16"/>
  <c r="AJ44" i="16"/>
  <c r="AL43" i="16"/>
  <c r="AJ43" i="16"/>
  <c r="AK43" i="16" s="1"/>
  <c r="AL42" i="16"/>
  <c r="AK42" i="16"/>
  <c r="AJ42" i="16"/>
  <c r="AL41" i="16"/>
  <c r="AJ41" i="16"/>
  <c r="AK41" i="16" s="1"/>
  <c r="AL40" i="16"/>
  <c r="AK40" i="16"/>
  <c r="AJ40" i="16"/>
  <c r="AL39" i="16"/>
  <c r="AJ39" i="16"/>
  <c r="AK39" i="16" s="1"/>
  <c r="AL38" i="16"/>
  <c r="AK38" i="16"/>
  <c r="AJ38" i="16"/>
  <c r="AL37" i="16"/>
  <c r="AJ37" i="16"/>
  <c r="AK37" i="16" s="1"/>
  <c r="AL36" i="16"/>
  <c r="AK36" i="16"/>
  <c r="AJ36" i="16"/>
  <c r="AL35" i="16"/>
  <c r="AJ35" i="16"/>
  <c r="AK35" i="16" s="1"/>
  <c r="AL34" i="16"/>
  <c r="AK34" i="16"/>
  <c r="AJ34" i="16"/>
  <c r="AL33" i="16"/>
  <c r="AJ33" i="16"/>
  <c r="AK33" i="16" s="1"/>
  <c r="AL32" i="16"/>
  <c r="AK32" i="16"/>
  <c r="AJ32" i="16"/>
  <c r="AL31" i="16"/>
  <c r="AJ31" i="16"/>
  <c r="AK31" i="16" s="1"/>
  <c r="AL30" i="16"/>
  <c r="AK30" i="16"/>
  <c r="AJ30" i="16"/>
  <c r="AL29" i="16"/>
  <c r="AJ29" i="16"/>
  <c r="AK29" i="16" s="1"/>
  <c r="AL28" i="16"/>
  <c r="AK28" i="16"/>
  <c r="AJ28" i="16"/>
  <c r="AL27" i="16"/>
  <c r="AJ27" i="16"/>
  <c r="AK27" i="16" s="1"/>
  <c r="AL26" i="16"/>
  <c r="AK26" i="16"/>
  <c r="AJ26" i="16"/>
  <c r="AL25" i="16"/>
  <c r="AJ25" i="16"/>
  <c r="AK25" i="16" s="1"/>
  <c r="AL24" i="16"/>
  <c r="AK24" i="16"/>
  <c r="AJ24" i="16"/>
  <c r="AL23" i="16"/>
  <c r="AJ23" i="16"/>
  <c r="AK23" i="16" s="1"/>
  <c r="AL22" i="16"/>
  <c r="AK22" i="16"/>
  <c r="AJ22" i="16"/>
  <c r="AL21" i="16"/>
  <c r="AJ21" i="16"/>
  <c r="AK21" i="16" s="1"/>
  <c r="AL20" i="16"/>
  <c r="AK20" i="16"/>
  <c r="AJ20" i="16"/>
  <c r="AL19" i="16"/>
  <c r="AJ19" i="16"/>
  <c r="AK19" i="16" s="1"/>
  <c r="AL18" i="16"/>
  <c r="AK18" i="16"/>
  <c r="AJ18" i="16"/>
  <c r="AL17" i="16"/>
  <c r="AJ17" i="16"/>
  <c r="AK17" i="16" s="1"/>
  <c r="AL16" i="16"/>
  <c r="AK16" i="16"/>
  <c r="AJ16" i="16"/>
  <c r="AL15" i="16"/>
  <c r="AJ15" i="16"/>
  <c r="AK15" i="16" s="1"/>
  <c r="AL14" i="16"/>
  <c r="AK14" i="16"/>
  <c r="AJ14" i="16"/>
  <c r="AL13" i="16"/>
  <c r="AJ13" i="16"/>
  <c r="AK13" i="16" s="1"/>
  <c r="AL12" i="16"/>
  <c r="AK12" i="16"/>
  <c r="AJ12" i="16"/>
  <c r="AL11" i="16"/>
  <c r="AJ11" i="16"/>
  <c r="AK11" i="16" s="1"/>
  <c r="AL10" i="16"/>
  <c r="AK10" i="16"/>
  <c r="AJ10" i="16"/>
  <c r="AL9" i="16"/>
  <c r="AJ9" i="16"/>
  <c r="AK9" i="16" s="1"/>
  <c r="AL8" i="16"/>
  <c r="AL52" i="16" s="1"/>
  <c r="AK8" i="16"/>
  <c r="AJ8" i="16"/>
  <c r="AJ52" i="16" s="1"/>
  <c r="AL7" i="16"/>
  <c r="AJ7" i="16"/>
  <c r="AK7" i="16" s="1"/>
  <c r="E5" i="16"/>
  <c r="F5" i="16" s="1"/>
  <c r="AL59" i="15"/>
  <c r="AJ59" i="15"/>
  <c r="AK59" i="15" s="1"/>
  <c r="AL58" i="15"/>
  <c r="AK58" i="15"/>
  <c r="AJ58" i="15"/>
  <c r="AL57" i="15"/>
  <c r="AJ57" i="15"/>
  <c r="AK57" i="15" s="1"/>
  <c r="AL56" i="15"/>
  <c r="AK56" i="15"/>
  <c r="AJ56" i="15"/>
  <c r="AL55" i="15"/>
  <c r="AJ55" i="15"/>
  <c r="AK55" i="15" s="1"/>
  <c r="AL54" i="15"/>
  <c r="AK54" i="15"/>
  <c r="AJ54" i="15"/>
  <c r="AL53" i="15"/>
  <c r="AJ53" i="15"/>
  <c r="AK53" i="15" s="1"/>
  <c r="AL52" i="15"/>
  <c r="AK52" i="15"/>
  <c r="AJ52" i="15"/>
  <c r="AL51" i="15"/>
  <c r="AJ51" i="15"/>
  <c r="AK51" i="15" s="1"/>
  <c r="AL50" i="15"/>
  <c r="AK50" i="15"/>
  <c r="AJ50" i="15"/>
  <c r="AL49" i="15"/>
  <c r="AJ49" i="15"/>
  <c r="AK49" i="15" s="1"/>
  <c r="AL48" i="15"/>
  <c r="AK48" i="15"/>
  <c r="AJ48" i="15"/>
  <c r="AL47" i="15"/>
  <c r="AJ47" i="15"/>
  <c r="AK47" i="15" s="1"/>
  <c r="AL46" i="15"/>
  <c r="AK46" i="15"/>
  <c r="AJ46" i="15"/>
  <c r="AL45" i="15"/>
  <c r="AJ45" i="15"/>
  <c r="AK45" i="15" s="1"/>
  <c r="AL44" i="15"/>
  <c r="AK44" i="15"/>
  <c r="AJ44" i="15"/>
  <c r="AL43" i="15"/>
  <c r="AJ43" i="15"/>
  <c r="AK43" i="15" s="1"/>
  <c r="AL42" i="15"/>
  <c r="AK42" i="15"/>
  <c r="AJ42" i="15"/>
  <c r="AL41" i="15"/>
  <c r="AJ41" i="15"/>
  <c r="AK41" i="15" s="1"/>
  <c r="AL40" i="15"/>
  <c r="AK40" i="15"/>
  <c r="AJ40" i="15"/>
  <c r="AL39" i="15"/>
  <c r="AJ39" i="15"/>
  <c r="AK39" i="15" s="1"/>
  <c r="AL38" i="15"/>
  <c r="AK38" i="15"/>
  <c r="AJ38" i="15"/>
  <c r="AL37" i="15"/>
  <c r="AJ37" i="15"/>
  <c r="AK37" i="15" s="1"/>
  <c r="AL36" i="15"/>
  <c r="AK36" i="15"/>
  <c r="AJ36" i="15"/>
  <c r="AL35" i="15"/>
  <c r="AJ35" i="15"/>
  <c r="AK35" i="15" s="1"/>
  <c r="AL34" i="15"/>
  <c r="AK34" i="15"/>
  <c r="AJ34" i="15"/>
  <c r="AL33" i="15"/>
  <c r="AJ33" i="15"/>
  <c r="AK33" i="15" s="1"/>
  <c r="AL32" i="15"/>
  <c r="AK32" i="15"/>
  <c r="AJ32" i="15"/>
  <c r="AL31" i="15"/>
  <c r="AJ31" i="15"/>
  <c r="AK31" i="15" s="1"/>
  <c r="AL30" i="15"/>
  <c r="AK30" i="15"/>
  <c r="AJ30" i="15"/>
  <c r="AL29" i="15"/>
  <c r="AJ29" i="15"/>
  <c r="AK29" i="15" s="1"/>
  <c r="AL28" i="15"/>
  <c r="AK28" i="15"/>
  <c r="AJ28" i="15"/>
  <c r="AL27" i="15"/>
  <c r="AJ27" i="15"/>
  <c r="AK27" i="15" s="1"/>
  <c r="AL26" i="15"/>
  <c r="AK26" i="15"/>
  <c r="AJ26" i="15"/>
  <c r="AL25" i="15"/>
  <c r="AJ25" i="15"/>
  <c r="AK25" i="15" s="1"/>
  <c r="AL24" i="15"/>
  <c r="AK24" i="15"/>
  <c r="AJ24" i="15"/>
  <c r="AL23" i="15"/>
  <c r="AJ23" i="15"/>
  <c r="AK23" i="15" s="1"/>
  <c r="AL22" i="15"/>
  <c r="AK22" i="15"/>
  <c r="AJ22" i="15"/>
  <c r="AL21" i="15"/>
  <c r="AJ21" i="15"/>
  <c r="AK21" i="15" s="1"/>
  <c r="AL20" i="15"/>
  <c r="AK20" i="15"/>
  <c r="AJ20" i="15"/>
  <c r="AL19" i="15"/>
  <c r="AJ19" i="15"/>
  <c r="AK19" i="15" s="1"/>
  <c r="AL18" i="15"/>
  <c r="AK18" i="15"/>
  <c r="AJ18" i="15"/>
  <c r="AL17" i="15"/>
  <c r="AJ17" i="15"/>
  <c r="AK17" i="15" s="1"/>
  <c r="AL16" i="15"/>
  <c r="AK16" i="15"/>
  <c r="AJ16" i="15"/>
  <c r="AL15" i="15"/>
  <c r="AJ15" i="15"/>
  <c r="AK15" i="15" s="1"/>
  <c r="AL14" i="15"/>
  <c r="AK14" i="15"/>
  <c r="AJ14" i="15"/>
  <c r="AL13" i="15"/>
  <c r="AJ13" i="15"/>
  <c r="AK13" i="15" s="1"/>
  <c r="AL12" i="15"/>
  <c r="AK12" i="15"/>
  <c r="AJ12" i="15"/>
  <c r="AL11" i="15"/>
  <c r="AJ11" i="15"/>
  <c r="AK11" i="15" s="1"/>
  <c r="AL10" i="15"/>
  <c r="AK10" i="15"/>
  <c r="AJ10" i="15"/>
  <c r="AL9" i="15"/>
  <c r="AJ9" i="15"/>
  <c r="AK9" i="15" s="1"/>
  <c r="AL8" i="15"/>
  <c r="AL60" i="15" s="1"/>
  <c r="AK8" i="15"/>
  <c r="AK60" i="15" s="1"/>
  <c r="AJ8" i="15"/>
  <c r="AJ60" i="15" s="1"/>
  <c r="AL7" i="15"/>
  <c r="AJ7" i="15"/>
  <c r="AK7" i="15" s="1"/>
  <c r="E5" i="15"/>
  <c r="F5" i="15" s="1"/>
  <c r="AL59" i="14"/>
  <c r="AJ59" i="14"/>
  <c r="AK59" i="14" s="1"/>
  <c r="AL58" i="14"/>
  <c r="AK58" i="14"/>
  <c r="AJ58" i="14"/>
  <c r="AL57" i="14"/>
  <c r="AJ57" i="14"/>
  <c r="AK57" i="14" s="1"/>
  <c r="AL56" i="14"/>
  <c r="AK56" i="14"/>
  <c r="AJ56" i="14"/>
  <c r="AL55" i="14"/>
  <c r="AJ55" i="14"/>
  <c r="AK55" i="14" s="1"/>
  <c r="AL54" i="14"/>
  <c r="AK54" i="14"/>
  <c r="AJ54" i="14"/>
  <c r="AL53" i="14"/>
  <c r="AJ53" i="14"/>
  <c r="AK53" i="14" s="1"/>
  <c r="AL52" i="14"/>
  <c r="AK52" i="14"/>
  <c r="AJ52" i="14"/>
  <c r="AL51" i="14"/>
  <c r="AJ51" i="14"/>
  <c r="AK51" i="14" s="1"/>
  <c r="AL50" i="14"/>
  <c r="AK50" i="14"/>
  <c r="AJ50" i="14"/>
  <c r="AL49" i="14"/>
  <c r="AJ49" i="14"/>
  <c r="AK49" i="14" s="1"/>
  <c r="AL48" i="14"/>
  <c r="AK48" i="14"/>
  <c r="AJ48" i="14"/>
  <c r="AL47" i="14"/>
  <c r="AJ47" i="14"/>
  <c r="AK47" i="14" s="1"/>
  <c r="AL46" i="14"/>
  <c r="AK46" i="14"/>
  <c r="AJ46" i="14"/>
  <c r="AL45" i="14"/>
  <c r="AJ45" i="14"/>
  <c r="AK45" i="14" s="1"/>
  <c r="AL44" i="14"/>
  <c r="AK44" i="14"/>
  <c r="AJ44" i="14"/>
  <c r="AL43" i="14"/>
  <c r="AJ43" i="14"/>
  <c r="AK43" i="14" s="1"/>
  <c r="AL42" i="14"/>
  <c r="AK42" i="14"/>
  <c r="AJ42" i="14"/>
  <c r="AL41" i="14"/>
  <c r="AJ41" i="14"/>
  <c r="AK41" i="14" s="1"/>
  <c r="AL40" i="14"/>
  <c r="AK40" i="14"/>
  <c r="AJ40" i="14"/>
  <c r="AL39" i="14"/>
  <c r="AJ39" i="14"/>
  <c r="AK39" i="14" s="1"/>
  <c r="AL38" i="14"/>
  <c r="AK38" i="14"/>
  <c r="AJ38" i="14"/>
  <c r="AL37" i="14"/>
  <c r="AJ37" i="14"/>
  <c r="AK37" i="14" s="1"/>
  <c r="AL36" i="14"/>
  <c r="AK36" i="14"/>
  <c r="AJ36" i="14"/>
  <c r="AL35" i="14"/>
  <c r="AJ35" i="14"/>
  <c r="AK35" i="14" s="1"/>
  <c r="AL34" i="14"/>
  <c r="AK34" i="14"/>
  <c r="AJ34" i="14"/>
  <c r="AL33" i="14"/>
  <c r="AJ33" i="14"/>
  <c r="AK33" i="14" s="1"/>
  <c r="AL32" i="14"/>
  <c r="AK32" i="14"/>
  <c r="AJ32" i="14"/>
  <c r="AL31" i="14"/>
  <c r="AJ31" i="14"/>
  <c r="AK31" i="14" s="1"/>
  <c r="AL30" i="14"/>
  <c r="AK30" i="14"/>
  <c r="AJ30" i="14"/>
  <c r="AL29" i="14"/>
  <c r="AJ29" i="14"/>
  <c r="AK29" i="14" s="1"/>
  <c r="AL28" i="14"/>
  <c r="AK28" i="14"/>
  <c r="AJ28" i="14"/>
  <c r="AL27" i="14"/>
  <c r="AJ27" i="14"/>
  <c r="AK27" i="14" s="1"/>
  <c r="AL26" i="14"/>
  <c r="AK26" i="14"/>
  <c r="AJ26" i="14"/>
  <c r="AL25" i="14"/>
  <c r="AJ25" i="14"/>
  <c r="AK25" i="14" s="1"/>
  <c r="AL24" i="14"/>
  <c r="AK24" i="14"/>
  <c r="AJ24" i="14"/>
  <c r="AL23" i="14"/>
  <c r="AJ23" i="14"/>
  <c r="AK23" i="14" s="1"/>
  <c r="AL22" i="14"/>
  <c r="AK22" i="14"/>
  <c r="AJ22" i="14"/>
  <c r="AL21" i="14"/>
  <c r="AJ21" i="14"/>
  <c r="AK21" i="14" s="1"/>
  <c r="AL20" i="14"/>
  <c r="AK20" i="14"/>
  <c r="AJ20" i="14"/>
  <c r="AL19" i="14"/>
  <c r="AJ19" i="14"/>
  <c r="AK19" i="14" s="1"/>
  <c r="AL18" i="14"/>
  <c r="AK18" i="14"/>
  <c r="AJ18" i="14"/>
  <c r="AL17" i="14"/>
  <c r="AJ17" i="14"/>
  <c r="AK17" i="14" s="1"/>
  <c r="AL16" i="14"/>
  <c r="AK16" i="14"/>
  <c r="AJ16" i="14"/>
  <c r="AL15" i="14"/>
  <c r="AJ15" i="14"/>
  <c r="AK15" i="14" s="1"/>
  <c r="AL14" i="14"/>
  <c r="AK14" i="14"/>
  <c r="AJ14" i="14"/>
  <c r="AL13" i="14"/>
  <c r="AJ13" i="14"/>
  <c r="AK13" i="14" s="1"/>
  <c r="AL12" i="14"/>
  <c r="AK12" i="14"/>
  <c r="AJ12" i="14"/>
  <c r="AL11" i="14"/>
  <c r="AJ11" i="14"/>
  <c r="AK11" i="14" s="1"/>
  <c r="AL10" i="14"/>
  <c r="AK10" i="14"/>
  <c r="AJ10" i="14"/>
  <c r="AL9" i="14"/>
  <c r="AJ9" i="14"/>
  <c r="AK9" i="14" s="1"/>
  <c r="AL8" i="14"/>
  <c r="AL60" i="14" s="1"/>
  <c r="AK8" i="14"/>
  <c r="AJ8" i="14"/>
  <c r="AL7" i="14"/>
  <c r="AJ7" i="14"/>
  <c r="AK7" i="14" s="1"/>
  <c r="E5" i="14"/>
  <c r="AL41" i="13"/>
  <c r="AJ41" i="13"/>
  <c r="AK41" i="13" s="1"/>
  <c r="AL40" i="13"/>
  <c r="AK40" i="13"/>
  <c r="AJ40" i="13"/>
  <c r="AL39" i="13"/>
  <c r="AJ39" i="13"/>
  <c r="AK39" i="13" s="1"/>
  <c r="AL38" i="13"/>
  <c r="AK38" i="13"/>
  <c r="AJ38" i="13"/>
  <c r="AL37" i="13"/>
  <c r="AJ37" i="13"/>
  <c r="AK37" i="13" s="1"/>
  <c r="AL36" i="13"/>
  <c r="AK36" i="13"/>
  <c r="AJ36" i="13"/>
  <c r="AL35" i="13"/>
  <c r="AJ35" i="13"/>
  <c r="AK35" i="13" s="1"/>
  <c r="AL34" i="13"/>
  <c r="AK34" i="13"/>
  <c r="AJ34" i="13"/>
  <c r="AL33" i="13"/>
  <c r="AJ33" i="13"/>
  <c r="AK33" i="13" s="1"/>
  <c r="AL32" i="13"/>
  <c r="AK32" i="13"/>
  <c r="AJ32" i="13"/>
  <c r="AL31" i="13"/>
  <c r="AJ31" i="13"/>
  <c r="AK31" i="13" s="1"/>
  <c r="AL30" i="13"/>
  <c r="AK30" i="13"/>
  <c r="AJ30" i="13"/>
  <c r="AL29" i="13"/>
  <c r="AJ29" i="13"/>
  <c r="AK29" i="13" s="1"/>
  <c r="AL28" i="13"/>
  <c r="AK28" i="13"/>
  <c r="AJ28" i="13"/>
  <c r="AL27" i="13"/>
  <c r="AJ27" i="13"/>
  <c r="AK27" i="13" s="1"/>
  <c r="AL26" i="13"/>
  <c r="AK26" i="13"/>
  <c r="AJ26" i="13"/>
  <c r="AL25" i="13"/>
  <c r="AJ25" i="13"/>
  <c r="AK25" i="13" s="1"/>
  <c r="AL24" i="13"/>
  <c r="AK24" i="13"/>
  <c r="AJ24" i="13"/>
  <c r="AL23" i="13"/>
  <c r="AJ23" i="13"/>
  <c r="AK23" i="13" s="1"/>
  <c r="AL22" i="13"/>
  <c r="AK22" i="13"/>
  <c r="AJ22" i="13"/>
  <c r="AL21" i="13"/>
  <c r="AJ21" i="13"/>
  <c r="AK21" i="13" s="1"/>
  <c r="AL20" i="13"/>
  <c r="AK20" i="13"/>
  <c r="AJ20" i="13"/>
  <c r="AL19" i="13"/>
  <c r="AJ19" i="13"/>
  <c r="AK19" i="13" s="1"/>
  <c r="AL18" i="13"/>
  <c r="AK18" i="13"/>
  <c r="AJ18" i="13"/>
  <c r="AL17" i="13"/>
  <c r="AJ17" i="13"/>
  <c r="AK17" i="13" s="1"/>
  <c r="AL16" i="13"/>
  <c r="AK16" i="13"/>
  <c r="AJ16" i="13"/>
  <c r="AL15" i="13"/>
  <c r="AJ15" i="13"/>
  <c r="AK15" i="13" s="1"/>
  <c r="AL14" i="13"/>
  <c r="AK14" i="13"/>
  <c r="AJ14" i="13"/>
  <c r="AL13" i="13"/>
  <c r="AJ13" i="13"/>
  <c r="AK13" i="13" s="1"/>
  <c r="AL12" i="13"/>
  <c r="AK12" i="13"/>
  <c r="AJ12" i="13"/>
  <c r="AL11" i="13"/>
  <c r="AJ11" i="13"/>
  <c r="AK11" i="13" s="1"/>
  <c r="AL10" i="13"/>
  <c r="AK10" i="13"/>
  <c r="AJ10" i="13"/>
  <c r="AL9" i="13"/>
  <c r="AJ9" i="13"/>
  <c r="AK9" i="13" s="1"/>
  <c r="AL8" i="13"/>
  <c r="AK8" i="13"/>
  <c r="AK42" i="13" s="1"/>
  <c r="AJ8" i="13"/>
  <c r="AL7" i="13"/>
  <c r="AJ7" i="13"/>
  <c r="AK7" i="13" s="1"/>
  <c r="E5" i="13"/>
  <c r="AL59" i="12"/>
  <c r="AJ59" i="12"/>
  <c r="AK59" i="12" s="1"/>
  <c r="AL58" i="12"/>
  <c r="AK58" i="12"/>
  <c r="AJ58" i="12"/>
  <c r="AL57" i="12"/>
  <c r="AJ57" i="12"/>
  <c r="AK57" i="12" s="1"/>
  <c r="AL56" i="12"/>
  <c r="AK56" i="12"/>
  <c r="AJ56" i="12"/>
  <c r="AL55" i="12"/>
  <c r="AJ55" i="12"/>
  <c r="AK55" i="12" s="1"/>
  <c r="AL54" i="12"/>
  <c r="AK54" i="12"/>
  <c r="AJ54" i="12"/>
  <c r="AL53" i="12"/>
  <c r="AJ53" i="12"/>
  <c r="AK53" i="12" s="1"/>
  <c r="AL52" i="12"/>
  <c r="AK52" i="12"/>
  <c r="AJ52" i="12"/>
  <c r="AL51" i="12"/>
  <c r="AJ51" i="12"/>
  <c r="AK51" i="12" s="1"/>
  <c r="AL50" i="12"/>
  <c r="AK50" i="12"/>
  <c r="AJ50" i="12"/>
  <c r="AL49" i="12"/>
  <c r="AJ49" i="12"/>
  <c r="AK49" i="12" s="1"/>
  <c r="AL48" i="12"/>
  <c r="AK48" i="12"/>
  <c r="AJ48" i="12"/>
  <c r="AL47" i="12"/>
  <c r="AJ47" i="12"/>
  <c r="AK47" i="12" s="1"/>
  <c r="AL46" i="12"/>
  <c r="AK46" i="12"/>
  <c r="AJ46" i="12"/>
  <c r="AL45" i="12"/>
  <c r="AJ45" i="12"/>
  <c r="AK45" i="12" s="1"/>
  <c r="AL44" i="12"/>
  <c r="AK44" i="12"/>
  <c r="AJ44" i="12"/>
  <c r="AL43" i="12"/>
  <c r="AJ43" i="12"/>
  <c r="AK43" i="12" s="1"/>
  <c r="AL42" i="12"/>
  <c r="AK42" i="12"/>
  <c r="AJ42" i="12"/>
  <c r="AL41" i="12"/>
  <c r="AK41" i="12"/>
  <c r="AJ41" i="12"/>
  <c r="AL40" i="12"/>
  <c r="AJ40" i="12"/>
  <c r="AK40" i="12" s="1"/>
  <c r="AL39" i="12"/>
  <c r="AJ39" i="12"/>
  <c r="AK39" i="12" s="1"/>
  <c r="AL38" i="12"/>
  <c r="AK38" i="12"/>
  <c r="AJ38" i="12"/>
  <c r="AL37" i="12"/>
  <c r="AJ37" i="12"/>
  <c r="AK37" i="12" s="1"/>
  <c r="AL36" i="12"/>
  <c r="AK36" i="12"/>
  <c r="AJ36" i="12"/>
  <c r="AL35" i="12"/>
  <c r="AJ35" i="12"/>
  <c r="AK35" i="12" s="1"/>
  <c r="AL34" i="12"/>
  <c r="AJ34" i="12"/>
  <c r="AK34" i="12" s="1"/>
  <c r="AL33" i="12"/>
  <c r="AK33" i="12"/>
  <c r="AJ33" i="12"/>
  <c r="AL32" i="12"/>
  <c r="AJ32" i="12"/>
  <c r="AK32" i="12" s="1"/>
  <c r="AL31" i="12"/>
  <c r="AK31" i="12"/>
  <c r="AJ31" i="12"/>
  <c r="AL30" i="12"/>
  <c r="AJ30" i="12"/>
  <c r="AK30" i="12" s="1"/>
  <c r="AL29" i="12"/>
  <c r="AK29" i="12"/>
  <c r="AJ29" i="12"/>
  <c r="AL28" i="12"/>
  <c r="AJ28" i="12"/>
  <c r="AK28" i="12" s="1"/>
  <c r="AL27" i="12"/>
  <c r="AK27" i="12"/>
  <c r="AJ27" i="12"/>
  <c r="AL26" i="12"/>
  <c r="AJ26" i="12"/>
  <c r="AK26" i="12" s="1"/>
  <c r="AL25" i="12"/>
  <c r="AK25" i="12"/>
  <c r="AJ25" i="12"/>
  <c r="AL24" i="12"/>
  <c r="AJ24" i="12"/>
  <c r="AK24" i="12" s="1"/>
  <c r="AL23" i="12"/>
  <c r="AK23" i="12"/>
  <c r="AJ23" i="12"/>
  <c r="AL22" i="12"/>
  <c r="AJ22" i="12"/>
  <c r="AK22" i="12" s="1"/>
  <c r="AL21" i="12"/>
  <c r="AK21" i="12"/>
  <c r="AJ21" i="12"/>
  <c r="AL20" i="12"/>
  <c r="AJ20" i="12"/>
  <c r="AK20" i="12" s="1"/>
  <c r="AL19" i="12"/>
  <c r="AK19" i="12"/>
  <c r="AJ19" i="12"/>
  <c r="AL18" i="12"/>
  <c r="AJ18" i="12"/>
  <c r="AK18" i="12" s="1"/>
  <c r="AL17" i="12"/>
  <c r="AK17" i="12"/>
  <c r="AJ17" i="12"/>
  <c r="AL16" i="12"/>
  <c r="AJ16" i="12"/>
  <c r="AK16" i="12" s="1"/>
  <c r="AL15" i="12"/>
  <c r="AK15" i="12"/>
  <c r="AJ15" i="12"/>
  <c r="AL14" i="12"/>
  <c r="AJ14" i="12"/>
  <c r="AK14" i="12" s="1"/>
  <c r="AL13" i="12"/>
  <c r="AK13" i="12"/>
  <c r="AJ13" i="12"/>
  <c r="AL12" i="12"/>
  <c r="AJ12" i="12"/>
  <c r="AK12" i="12" s="1"/>
  <c r="AL11" i="12"/>
  <c r="AK11" i="12"/>
  <c r="AJ11" i="12"/>
  <c r="AL10" i="12"/>
  <c r="AJ10" i="12"/>
  <c r="AK10" i="12" s="1"/>
  <c r="AL9" i="12"/>
  <c r="AK9" i="12"/>
  <c r="AJ9" i="12"/>
  <c r="AL8" i="12"/>
  <c r="AJ8" i="12"/>
  <c r="AJ60" i="12" s="1"/>
  <c r="AL7" i="12"/>
  <c r="AK7" i="12"/>
  <c r="AJ7" i="12"/>
  <c r="E6" i="12"/>
  <c r="F5" i="12"/>
  <c r="F6" i="12" s="1"/>
  <c r="E5" i="12"/>
  <c r="AL59" i="10"/>
  <c r="AK59" i="10"/>
  <c r="AJ59" i="10"/>
  <c r="AL58" i="10"/>
  <c r="AJ58" i="10"/>
  <c r="AK58" i="10" s="1"/>
  <c r="AL57" i="10"/>
  <c r="AK57" i="10"/>
  <c r="AJ57" i="10"/>
  <c r="AL56" i="10"/>
  <c r="AJ56" i="10"/>
  <c r="AK56" i="10" s="1"/>
  <c r="AL55" i="10"/>
  <c r="AK55" i="10"/>
  <c r="AJ55" i="10"/>
  <c r="AL54" i="10"/>
  <c r="AJ54" i="10"/>
  <c r="AK54" i="10" s="1"/>
  <c r="AL53" i="10"/>
  <c r="AK53" i="10"/>
  <c r="AJ53" i="10"/>
  <c r="AL52" i="10"/>
  <c r="AJ52" i="10"/>
  <c r="AK52" i="10" s="1"/>
  <c r="AL51" i="10"/>
  <c r="AK51" i="10"/>
  <c r="AJ51" i="10"/>
  <c r="AL50" i="10"/>
  <c r="AJ50" i="10"/>
  <c r="AK50" i="10" s="1"/>
  <c r="AL49" i="10"/>
  <c r="AK49" i="10"/>
  <c r="AJ49" i="10"/>
  <c r="AL48" i="10"/>
  <c r="AJ48" i="10"/>
  <c r="AK48" i="10" s="1"/>
  <c r="AL47" i="10"/>
  <c r="AK47" i="10"/>
  <c r="AJ47" i="10"/>
  <c r="AL46" i="10"/>
  <c r="AJ46" i="10"/>
  <c r="AK46" i="10" s="1"/>
  <c r="AL45" i="10"/>
  <c r="AK45" i="10"/>
  <c r="AJ45" i="10"/>
  <c r="AL44" i="10"/>
  <c r="AJ44" i="10"/>
  <c r="AK44" i="10" s="1"/>
  <c r="AL43" i="10"/>
  <c r="AK43" i="10"/>
  <c r="AJ43" i="10"/>
  <c r="AL42" i="10"/>
  <c r="AJ42" i="10"/>
  <c r="AK42" i="10" s="1"/>
  <c r="AL41" i="10"/>
  <c r="AK41" i="10"/>
  <c r="AJ41" i="10"/>
  <c r="AL40" i="10"/>
  <c r="AJ40" i="10"/>
  <c r="AK40" i="10" s="1"/>
  <c r="AL39" i="10"/>
  <c r="AK39" i="10"/>
  <c r="AJ39" i="10"/>
  <c r="AL38" i="10"/>
  <c r="AJ38" i="10"/>
  <c r="AK38" i="10" s="1"/>
  <c r="AL37" i="10"/>
  <c r="AK37" i="10"/>
  <c r="AJ37" i="10"/>
  <c r="AL36" i="10"/>
  <c r="AJ36" i="10"/>
  <c r="AK36" i="10" s="1"/>
  <c r="AL35" i="10"/>
  <c r="AK35" i="10"/>
  <c r="AJ35" i="10"/>
  <c r="AL34" i="10"/>
  <c r="AJ34" i="10"/>
  <c r="AK34" i="10" s="1"/>
  <c r="AL33" i="10"/>
  <c r="AK33" i="10"/>
  <c r="AJ33" i="10"/>
  <c r="AL32" i="10"/>
  <c r="AJ32" i="10"/>
  <c r="AK32" i="10" s="1"/>
  <c r="AL31" i="10"/>
  <c r="AK31" i="10"/>
  <c r="AJ31" i="10"/>
  <c r="AL30" i="10"/>
  <c r="AJ30" i="10"/>
  <c r="AK30" i="10" s="1"/>
  <c r="AL29" i="10"/>
  <c r="AK29" i="10"/>
  <c r="AJ29" i="10"/>
  <c r="AL28" i="10"/>
  <c r="AJ28" i="10"/>
  <c r="AK28" i="10" s="1"/>
  <c r="AL27" i="10"/>
  <c r="AK27" i="10"/>
  <c r="AJ27" i="10"/>
  <c r="AL26" i="10"/>
  <c r="AJ26" i="10"/>
  <c r="AK26" i="10" s="1"/>
  <c r="AL25" i="10"/>
  <c r="AK25" i="10"/>
  <c r="AJ25" i="10"/>
  <c r="AL24" i="10"/>
  <c r="AJ24" i="10"/>
  <c r="AK24" i="10" s="1"/>
  <c r="AL23" i="10"/>
  <c r="AK23" i="10"/>
  <c r="AJ23" i="10"/>
  <c r="AL22" i="10"/>
  <c r="AJ22" i="10"/>
  <c r="AK22" i="10" s="1"/>
  <c r="AL21" i="10"/>
  <c r="AK21" i="10"/>
  <c r="AJ21" i="10"/>
  <c r="AL20" i="10"/>
  <c r="AJ20" i="10"/>
  <c r="AK20" i="10" s="1"/>
  <c r="AL19" i="10"/>
  <c r="AK19" i="10"/>
  <c r="AJ19" i="10"/>
  <c r="AL18" i="10"/>
  <c r="AJ18" i="10"/>
  <c r="AK18" i="10" s="1"/>
  <c r="AL17" i="10"/>
  <c r="AK17" i="10"/>
  <c r="AJ17" i="10"/>
  <c r="AL16" i="10"/>
  <c r="AJ16" i="10"/>
  <c r="AK16" i="10" s="1"/>
  <c r="AL15" i="10"/>
  <c r="AK15" i="10"/>
  <c r="AJ15" i="10"/>
  <c r="AL14" i="10"/>
  <c r="AJ14" i="10"/>
  <c r="AK14" i="10" s="1"/>
  <c r="AL13" i="10"/>
  <c r="AK13" i="10"/>
  <c r="AJ13" i="10"/>
  <c r="AL12" i="10"/>
  <c r="AJ12" i="10"/>
  <c r="AK12" i="10" s="1"/>
  <c r="AL11" i="10"/>
  <c r="AK11" i="10"/>
  <c r="AJ11" i="10"/>
  <c r="AL10" i="10"/>
  <c r="AJ10" i="10"/>
  <c r="AK10" i="10" s="1"/>
  <c r="AL9" i="10"/>
  <c r="AK9" i="10"/>
  <c r="AJ9" i="10"/>
  <c r="AL8" i="10"/>
  <c r="AL60" i="10" s="1"/>
  <c r="AJ8" i="10"/>
  <c r="AK8" i="10" s="1"/>
  <c r="AK60" i="10" s="1"/>
  <c r="AL7" i="10"/>
  <c r="AK7" i="10"/>
  <c r="AJ7" i="10"/>
  <c r="E6" i="10"/>
  <c r="F5" i="10"/>
  <c r="F6" i="10" s="1"/>
  <c r="E5" i="10"/>
  <c r="AL46" i="9"/>
  <c r="AK46" i="9"/>
  <c r="AJ46" i="9"/>
  <c r="AL45" i="9"/>
  <c r="AJ45" i="9"/>
  <c r="AK45" i="9" s="1"/>
  <c r="AL44" i="9"/>
  <c r="AK44" i="9"/>
  <c r="AJ44" i="9"/>
  <c r="AL43" i="9"/>
  <c r="AJ43" i="9"/>
  <c r="AK43" i="9" s="1"/>
  <c r="AL42" i="9"/>
  <c r="AK42" i="9"/>
  <c r="AJ42" i="9"/>
  <c r="AL41" i="9"/>
  <c r="AJ41" i="9"/>
  <c r="AK41" i="9" s="1"/>
  <c r="AL40" i="9"/>
  <c r="AK40" i="9"/>
  <c r="AJ40" i="9"/>
  <c r="AL39" i="9"/>
  <c r="AJ39" i="9"/>
  <c r="AK39" i="9" s="1"/>
  <c r="AL38" i="9"/>
  <c r="AK38" i="9"/>
  <c r="AJ38" i="9"/>
  <c r="AL37" i="9"/>
  <c r="AJ37" i="9"/>
  <c r="AK37" i="9" s="1"/>
  <c r="AL36" i="9"/>
  <c r="AK36" i="9"/>
  <c r="AJ36" i="9"/>
  <c r="AL35" i="9"/>
  <c r="AJ35" i="9"/>
  <c r="AK35" i="9" s="1"/>
  <c r="AL34" i="9"/>
  <c r="AK34" i="9"/>
  <c r="AJ34" i="9"/>
  <c r="AL33" i="9"/>
  <c r="AJ33" i="9"/>
  <c r="AK33" i="9" s="1"/>
  <c r="AL32" i="9"/>
  <c r="AK32" i="9"/>
  <c r="AJ32" i="9"/>
  <c r="AL31" i="9"/>
  <c r="AJ31" i="9"/>
  <c r="AK31" i="9" s="1"/>
  <c r="AL30" i="9"/>
  <c r="AK30" i="9"/>
  <c r="AJ30" i="9"/>
  <c r="AL29" i="9"/>
  <c r="AJ29" i="9"/>
  <c r="AK29" i="9" s="1"/>
  <c r="AL28" i="9"/>
  <c r="AK28" i="9"/>
  <c r="AJ28" i="9"/>
  <c r="AL27" i="9"/>
  <c r="AJ27" i="9"/>
  <c r="AK27" i="9" s="1"/>
  <c r="AL26" i="9"/>
  <c r="AK26" i="9"/>
  <c r="AJ26" i="9"/>
  <c r="AL25" i="9"/>
  <c r="AJ25" i="9"/>
  <c r="AK25" i="9" s="1"/>
  <c r="AL24" i="9"/>
  <c r="AK24" i="9"/>
  <c r="AJ24" i="9"/>
  <c r="AL23" i="9"/>
  <c r="AJ23" i="9"/>
  <c r="AK23" i="9" s="1"/>
  <c r="AL22" i="9"/>
  <c r="AK22" i="9"/>
  <c r="AJ22" i="9"/>
  <c r="AL21" i="9"/>
  <c r="AJ21" i="9"/>
  <c r="AK21" i="9" s="1"/>
  <c r="AL20" i="9"/>
  <c r="AK20" i="9"/>
  <c r="AJ20" i="9"/>
  <c r="AL19" i="9"/>
  <c r="AJ19" i="9"/>
  <c r="AK19" i="9" s="1"/>
  <c r="AL18" i="9"/>
  <c r="AK18" i="9"/>
  <c r="AJ18" i="9"/>
  <c r="AL17" i="9"/>
  <c r="AJ17" i="9"/>
  <c r="AK17" i="9" s="1"/>
  <c r="AL16" i="9"/>
  <c r="AK16" i="9"/>
  <c r="AJ16" i="9"/>
  <c r="AL15" i="9"/>
  <c r="AJ15" i="9"/>
  <c r="AK15" i="9" s="1"/>
  <c r="AL14" i="9"/>
  <c r="AK14" i="9"/>
  <c r="AJ14" i="9"/>
  <c r="AL13" i="9"/>
  <c r="AJ13" i="9"/>
  <c r="AK13" i="9" s="1"/>
  <c r="AL12" i="9"/>
  <c r="AK12" i="9"/>
  <c r="AJ12" i="9"/>
  <c r="AL11" i="9"/>
  <c r="AJ11" i="9"/>
  <c r="AK11" i="9" s="1"/>
  <c r="AL10" i="9"/>
  <c r="AK10" i="9"/>
  <c r="AJ10" i="9"/>
  <c r="AL9" i="9"/>
  <c r="AJ9" i="9"/>
  <c r="AK9" i="9" s="1"/>
  <c r="AL8" i="9"/>
  <c r="AL47" i="9" s="1"/>
  <c r="AK8" i="9"/>
  <c r="AJ8" i="9"/>
  <c r="AL7" i="9"/>
  <c r="AJ7" i="9"/>
  <c r="AK7" i="9" s="1"/>
  <c r="E5" i="9"/>
  <c r="F5" i="9" s="1"/>
  <c r="AL41" i="8"/>
  <c r="AJ41" i="8"/>
  <c r="AK41" i="8" s="1"/>
  <c r="AL40" i="8"/>
  <c r="AK40" i="8"/>
  <c r="AJ40" i="8"/>
  <c r="AL39" i="8"/>
  <c r="AJ39" i="8"/>
  <c r="AK39" i="8" s="1"/>
  <c r="AL38" i="8"/>
  <c r="AK38" i="8"/>
  <c r="AJ38" i="8"/>
  <c r="AL37" i="8"/>
  <c r="AJ37" i="8"/>
  <c r="AK37" i="8" s="1"/>
  <c r="AL36" i="8"/>
  <c r="AK36" i="8"/>
  <c r="AJ36" i="8"/>
  <c r="AL35" i="8"/>
  <c r="AJ35" i="8"/>
  <c r="AK35" i="8" s="1"/>
  <c r="AL34" i="8"/>
  <c r="AK34" i="8"/>
  <c r="AJ34" i="8"/>
  <c r="AL33" i="8"/>
  <c r="AJ33" i="8"/>
  <c r="AK33" i="8" s="1"/>
  <c r="AL32" i="8"/>
  <c r="AK32" i="8"/>
  <c r="AJ32" i="8"/>
  <c r="AL31" i="8"/>
  <c r="AJ31" i="8"/>
  <c r="AK31" i="8" s="1"/>
  <c r="AL30" i="8"/>
  <c r="AK30" i="8"/>
  <c r="AJ30" i="8"/>
  <c r="AL29" i="8"/>
  <c r="AJ29" i="8"/>
  <c r="AK29" i="8" s="1"/>
  <c r="AL28" i="8"/>
  <c r="AK28" i="8"/>
  <c r="AJ28" i="8"/>
  <c r="AL27" i="8"/>
  <c r="AJ27" i="8"/>
  <c r="AK27" i="8" s="1"/>
  <c r="AL26" i="8"/>
  <c r="AK26" i="8"/>
  <c r="AJ26" i="8"/>
  <c r="AL25" i="8"/>
  <c r="AJ25" i="8"/>
  <c r="AK25" i="8" s="1"/>
  <c r="AL24" i="8"/>
  <c r="AK24" i="8"/>
  <c r="AJ24" i="8"/>
  <c r="AL23" i="8"/>
  <c r="AJ23" i="8"/>
  <c r="AK23" i="8" s="1"/>
  <c r="AL22" i="8"/>
  <c r="AK22" i="8"/>
  <c r="AJ22" i="8"/>
  <c r="AL21" i="8"/>
  <c r="AJ21" i="8"/>
  <c r="AK21" i="8" s="1"/>
  <c r="AL20" i="8"/>
  <c r="AK20" i="8"/>
  <c r="AJ20" i="8"/>
  <c r="AL19" i="8"/>
  <c r="AJ19" i="8"/>
  <c r="AK19" i="8" s="1"/>
  <c r="AL18" i="8"/>
  <c r="AK18" i="8"/>
  <c r="AJ18" i="8"/>
  <c r="AL17" i="8"/>
  <c r="AJ17" i="8"/>
  <c r="AK17" i="8" s="1"/>
  <c r="AL16" i="8"/>
  <c r="AK16" i="8"/>
  <c r="AJ16" i="8"/>
  <c r="AL15" i="8"/>
  <c r="AJ15" i="8"/>
  <c r="AK15" i="8" s="1"/>
  <c r="AL14" i="8"/>
  <c r="AK14" i="8"/>
  <c r="AJ14" i="8"/>
  <c r="AL13" i="8"/>
  <c r="AJ13" i="8"/>
  <c r="AK13" i="8" s="1"/>
  <c r="AL12" i="8"/>
  <c r="AK12" i="8"/>
  <c r="AJ12" i="8"/>
  <c r="AL11" i="8"/>
  <c r="AJ11" i="8"/>
  <c r="AK11" i="8" s="1"/>
  <c r="AL10" i="8"/>
  <c r="AK10" i="8"/>
  <c r="AJ10" i="8"/>
  <c r="AL9" i="8"/>
  <c r="AJ9" i="8"/>
  <c r="AK9" i="8" s="1"/>
  <c r="AL8" i="8"/>
  <c r="AL42" i="8" s="1"/>
  <c r="AK8" i="8"/>
  <c r="AJ8" i="8"/>
  <c r="AJ42" i="8" s="1"/>
  <c r="AL7" i="8"/>
  <c r="AJ7" i="8"/>
  <c r="AK7" i="8" s="1"/>
  <c r="E5" i="8"/>
  <c r="E6" i="8" s="1"/>
  <c r="AL59" i="7"/>
  <c r="AJ59" i="7"/>
  <c r="AK59" i="7" s="1"/>
  <c r="AL58" i="7"/>
  <c r="AK58" i="7"/>
  <c r="AJ58" i="7"/>
  <c r="AL57" i="7"/>
  <c r="AJ57" i="7"/>
  <c r="AK57" i="7" s="1"/>
  <c r="AL56" i="7"/>
  <c r="AK56" i="7"/>
  <c r="AJ56" i="7"/>
  <c r="AL55" i="7"/>
  <c r="AJ55" i="7"/>
  <c r="AK55" i="7" s="1"/>
  <c r="AL54" i="7"/>
  <c r="AK54" i="7"/>
  <c r="AJ54" i="7"/>
  <c r="AL53" i="7"/>
  <c r="AJ53" i="7"/>
  <c r="AK53" i="7" s="1"/>
  <c r="AL52" i="7"/>
  <c r="AK52" i="7"/>
  <c r="AJ52" i="7"/>
  <c r="AL51" i="7"/>
  <c r="AJ51" i="7"/>
  <c r="AK51" i="7" s="1"/>
  <c r="AL50" i="7"/>
  <c r="AK50" i="7"/>
  <c r="AJ50" i="7"/>
  <c r="AL49" i="7"/>
  <c r="AJ49" i="7"/>
  <c r="AK49" i="7" s="1"/>
  <c r="AL48" i="7"/>
  <c r="AK48" i="7"/>
  <c r="AJ48" i="7"/>
  <c r="AL47" i="7"/>
  <c r="AJ47" i="7"/>
  <c r="AK47" i="7" s="1"/>
  <c r="AL46" i="7"/>
  <c r="AK46" i="7"/>
  <c r="AJ46" i="7"/>
  <c r="AL45" i="7"/>
  <c r="AJ45" i="7"/>
  <c r="AK45" i="7" s="1"/>
  <c r="AL44" i="7"/>
  <c r="AK44" i="7"/>
  <c r="AJ44" i="7"/>
  <c r="AL43" i="7"/>
  <c r="AJ43" i="7"/>
  <c r="AK43" i="7" s="1"/>
  <c r="AL42" i="7"/>
  <c r="AK42" i="7"/>
  <c r="AJ42" i="7"/>
  <c r="AL41" i="7"/>
  <c r="AJ41" i="7"/>
  <c r="AK41" i="7" s="1"/>
  <c r="AL40" i="7"/>
  <c r="AK40" i="7"/>
  <c r="AJ40" i="7"/>
  <c r="AL39" i="7"/>
  <c r="AJ39" i="7"/>
  <c r="AK39" i="7" s="1"/>
  <c r="AL38" i="7"/>
  <c r="AK38" i="7"/>
  <c r="AJ38" i="7"/>
  <c r="AL37" i="7"/>
  <c r="AJ37" i="7"/>
  <c r="AK37" i="7" s="1"/>
  <c r="AL36" i="7"/>
  <c r="AK36" i="7"/>
  <c r="AJ36" i="7"/>
  <c r="AL35" i="7"/>
  <c r="AJ35" i="7"/>
  <c r="AK35" i="7" s="1"/>
  <c r="AL34" i="7"/>
  <c r="AK34" i="7"/>
  <c r="AJ34" i="7"/>
  <c r="AL33" i="7"/>
  <c r="AJ33" i="7"/>
  <c r="AK33" i="7" s="1"/>
  <c r="AL32" i="7"/>
  <c r="AK32" i="7"/>
  <c r="AJ32" i="7"/>
  <c r="AL31" i="7"/>
  <c r="AJ31" i="7"/>
  <c r="AK31" i="7" s="1"/>
  <c r="AL30" i="7"/>
  <c r="AK30" i="7"/>
  <c r="AJ30" i="7"/>
  <c r="AL29" i="7"/>
  <c r="AJ29" i="7"/>
  <c r="AK29" i="7" s="1"/>
  <c r="AL28" i="7"/>
  <c r="AK28" i="7"/>
  <c r="AJ28" i="7"/>
  <c r="AL27" i="7"/>
  <c r="AJ27" i="7"/>
  <c r="AK27" i="7" s="1"/>
  <c r="AL26" i="7"/>
  <c r="AK26" i="7"/>
  <c r="AJ26" i="7"/>
  <c r="AL25" i="7"/>
  <c r="AJ25" i="7"/>
  <c r="AK25" i="7" s="1"/>
  <c r="AL24" i="7"/>
  <c r="AK24" i="7"/>
  <c r="AJ24" i="7"/>
  <c r="AL23" i="7"/>
  <c r="AJ23" i="7"/>
  <c r="AK23" i="7" s="1"/>
  <c r="AL22" i="7"/>
  <c r="AK22" i="7"/>
  <c r="AJ22" i="7"/>
  <c r="AL21" i="7"/>
  <c r="AJ21" i="7"/>
  <c r="AK21" i="7" s="1"/>
  <c r="AL20" i="7"/>
  <c r="AK20" i="7"/>
  <c r="AJ20" i="7"/>
  <c r="AL19" i="7"/>
  <c r="AJ19" i="7"/>
  <c r="AK19" i="7" s="1"/>
  <c r="AL18" i="7"/>
  <c r="AK18" i="7"/>
  <c r="AJ18" i="7"/>
  <c r="AL17" i="7"/>
  <c r="AJ17" i="7"/>
  <c r="AK17" i="7" s="1"/>
  <c r="AL16" i="7"/>
  <c r="AK16" i="7"/>
  <c r="AJ16" i="7"/>
  <c r="AL15" i="7"/>
  <c r="AJ15" i="7"/>
  <c r="AK15" i="7" s="1"/>
  <c r="AL14" i="7"/>
  <c r="AK14" i="7"/>
  <c r="AJ14" i="7"/>
  <c r="AL13" i="7"/>
  <c r="AJ13" i="7"/>
  <c r="AK13" i="7" s="1"/>
  <c r="AL12" i="7"/>
  <c r="AK12" i="7"/>
  <c r="AJ12" i="7"/>
  <c r="AL11" i="7"/>
  <c r="AJ11" i="7"/>
  <c r="AK11" i="7" s="1"/>
  <c r="AL10" i="7"/>
  <c r="AK10" i="7"/>
  <c r="AJ10" i="7"/>
  <c r="AL9" i="7"/>
  <c r="AJ9" i="7"/>
  <c r="AK9" i="7" s="1"/>
  <c r="AL8" i="7"/>
  <c r="AK8" i="7"/>
  <c r="AJ8" i="7"/>
  <c r="AJ60" i="7" s="1"/>
  <c r="AL7" i="7"/>
  <c r="AJ7" i="7"/>
  <c r="AK7" i="7" s="1"/>
  <c r="E5" i="7"/>
  <c r="AL51" i="6"/>
  <c r="AJ51" i="6"/>
  <c r="AK51" i="6" s="1"/>
  <c r="AL50" i="6"/>
  <c r="AK50" i="6"/>
  <c r="AJ50" i="6"/>
  <c r="AL49" i="6"/>
  <c r="AJ49" i="6"/>
  <c r="AK49" i="6" s="1"/>
  <c r="AL48" i="6"/>
  <c r="AK48" i="6"/>
  <c r="AJ48" i="6"/>
  <c r="AL47" i="6"/>
  <c r="AJ47" i="6"/>
  <c r="AK47" i="6" s="1"/>
  <c r="AL46" i="6"/>
  <c r="AK46" i="6"/>
  <c r="AJ46" i="6"/>
  <c r="AL45" i="6"/>
  <c r="AJ45" i="6"/>
  <c r="AK45" i="6" s="1"/>
  <c r="AL44" i="6"/>
  <c r="AK44" i="6"/>
  <c r="AJ44" i="6"/>
  <c r="AL43" i="6"/>
  <c r="AJ43" i="6"/>
  <c r="AK43" i="6" s="1"/>
  <c r="AL42" i="6"/>
  <c r="AK42" i="6"/>
  <c r="AJ42" i="6"/>
  <c r="AL41" i="6"/>
  <c r="AJ41" i="6"/>
  <c r="AK41" i="6" s="1"/>
  <c r="AL40" i="6"/>
  <c r="AK40" i="6"/>
  <c r="AJ40" i="6"/>
  <c r="AL39" i="6"/>
  <c r="AJ39" i="6"/>
  <c r="AK39" i="6" s="1"/>
  <c r="AL38" i="6"/>
  <c r="AK38" i="6"/>
  <c r="AJ38" i="6"/>
  <c r="AL37" i="6"/>
  <c r="AJ37" i="6"/>
  <c r="AK37" i="6" s="1"/>
  <c r="AL36" i="6"/>
  <c r="AK36" i="6"/>
  <c r="AJ36" i="6"/>
  <c r="AL35" i="6"/>
  <c r="AJ35" i="6"/>
  <c r="AK35" i="6" s="1"/>
  <c r="AL34" i="6"/>
  <c r="AK34" i="6"/>
  <c r="AJ34" i="6"/>
  <c r="AL33" i="6"/>
  <c r="AJ33" i="6"/>
  <c r="AK33" i="6" s="1"/>
  <c r="AL32" i="6"/>
  <c r="AK32" i="6"/>
  <c r="AJ32" i="6"/>
  <c r="AL31" i="6"/>
  <c r="AJ31" i="6"/>
  <c r="AK31" i="6" s="1"/>
  <c r="AL30" i="6"/>
  <c r="AK30" i="6"/>
  <c r="AJ30" i="6"/>
  <c r="AL29" i="6"/>
  <c r="AJ29" i="6"/>
  <c r="AK29" i="6" s="1"/>
  <c r="AL28" i="6"/>
  <c r="AK28" i="6"/>
  <c r="AJ28" i="6"/>
  <c r="AL27" i="6"/>
  <c r="AJ27" i="6"/>
  <c r="AK27" i="6" s="1"/>
  <c r="AL26" i="6"/>
  <c r="AK26" i="6"/>
  <c r="AJ26" i="6"/>
  <c r="AL25" i="6"/>
  <c r="AJ25" i="6"/>
  <c r="AK25" i="6" s="1"/>
  <c r="AL24" i="6"/>
  <c r="AK24" i="6"/>
  <c r="AJ24" i="6"/>
  <c r="AL23" i="6"/>
  <c r="AJ23" i="6"/>
  <c r="AK23" i="6" s="1"/>
  <c r="AL22" i="6"/>
  <c r="AK22" i="6"/>
  <c r="AJ22" i="6"/>
  <c r="AL21" i="6"/>
  <c r="AJ21" i="6"/>
  <c r="AK21" i="6" s="1"/>
  <c r="AL20" i="6"/>
  <c r="AK20" i="6"/>
  <c r="AJ20" i="6"/>
  <c r="AL19" i="6"/>
  <c r="AJ19" i="6"/>
  <c r="AK19" i="6" s="1"/>
  <c r="AL18" i="6"/>
  <c r="AK18" i="6"/>
  <c r="AJ18" i="6"/>
  <c r="AL17" i="6"/>
  <c r="AJ17" i="6"/>
  <c r="AK17" i="6" s="1"/>
  <c r="AL16" i="6"/>
  <c r="AK16" i="6"/>
  <c r="AJ16" i="6"/>
  <c r="AL15" i="6"/>
  <c r="AJ15" i="6"/>
  <c r="AK15" i="6" s="1"/>
  <c r="AL14" i="6"/>
  <c r="AK14" i="6"/>
  <c r="AJ14" i="6"/>
  <c r="AL13" i="6"/>
  <c r="AJ13" i="6"/>
  <c r="AK13" i="6" s="1"/>
  <c r="AL12" i="6"/>
  <c r="AK12" i="6"/>
  <c r="AJ12" i="6"/>
  <c r="AL11" i="6"/>
  <c r="AJ11" i="6"/>
  <c r="AK11" i="6" s="1"/>
  <c r="AL10" i="6"/>
  <c r="AK10" i="6"/>
  <c r="AJ10" i="6"/>
  <c r="AL9" i="6"/>
  <c r="AJ9" i="6"/>
  <c r="AK9" i="6" s="1"/>
  <c r="AL8" i="6"/>
  <c r="AK8" i="6"/>
  <c r="AK52" i="6" s="1"/>
  <c r="AJ8" i="6"/>
  <c r="AL7" i="6"/>
  <c r="AJ7" i="6"/>
  <c r="AK7" i="6" s="1"/>
  <c r="E5" i="6"/>
  <c r="E6" i="6" s="1"/>
  <c r="AL41" i="5"/>
  <c r="AK41" i="5"/>
  <c r="AJ41" i="5"/>
  <c r="AL40" i="5"/>
  <c r="AJ40" i="5"/>
  <c r="AK40" i="5" s="1"/>
  <c r="AL39" i="5"/>
  <c r="AJ39" i="5"/>
  <c r="AK39" i="5" s="1"/>
  <c r="AL38" i="5"/>
  <c r="AK38" i="5"/>
  <c r="AJ38" i="5"/>
  <c r="AL37" i="5"/>
  <c r="AK37" i="5"/>
  <c r="AJ37" i="5"/>
  <c r="AL36" i="5"/>
  <c r="AJ36" i="5"/>
  <c r="AK36" i="5" s="1"/>
  <c r="AL35" i="5"/>
  <c r="AJ35" i="5"/>
  <c r="AK35" i="5" s="1"/>
  <c r="AL34" i="5"/>
  <c r="AK34" i="5"/>
  <c r="AJ34" i="5"/>
  <c r="AL33" i="5"/>
  <c r="AK33" i="5"/>
  <c r="AJ33" i="5"/>
  <c r="AL32" i="5"/>
  <c r="AJ32" i="5"/>
  <c r="AK32" i="5" s="1"/>
  <c r="AL31" i="5"/>
  <c r="AJ31" i="5"/>
  <c r="AK31" i="5" s="1"/>
  <c r="AL30" i="5"/>
  <c r="AK30" i="5"/>
  <c r="AJ30" i="5"/>
  <c r="AL29" i="5"/>
  <c r="AK29" i="5"/>
  <c r="AJ29" i="5"/>
  <c r="AL28" i="5"/>
  <c r="AJ28" i="5"/>
  <c r="AK28" i="5" s="1"/>
  <c r="AL27" i="5"/>
  <c r="AJ27" i="5"/>
  <c r="AK27" i="5" s="1"/>
  <c r="AL26" i="5"/>
  <c r="AK26" i="5"/>
  <c r="AJ26" i="5"/>
  <c r="AL25" i="5"/>
  <c r="AK25" i="5"/>
  <c r="AJ25" i="5"/>
  <c r="AL24" i="5"/>
  <c r="AJ24" i="5"/>
  <c r="AK24" i="5" s="1"/>
  <c r="AL23" i="5"/>
  <c r="AJ23" i="5"/>
  <c r="AK23" i="5" s="1"/>
  <c r="AL22" i="5"/>
  <c r="AK22" i="5"/>
  <c r="AJ22" i="5"/>
  <c r="AL21" i="5"/>
  <c r="AK21" i="5"/>
  <c r="AJ21" i="5"/>
  <c r="AL20" i="5"/>
  <c r="AJ20" i="5"/>
  <c r="AK20" i="5" s="1"/>
  <c r="AL19" i="5"/>
  <c r="AJ19" i="5"/>
  <c r="AK19" i="5" s="1"/>
  <c r="AL18" i="5"/>
  <c r="AK18" i="5"/>
  <c r="AJ18" i="5"/>
  <c r="AL17" i="5"/>
  <c r="AK17" i="5"/>
  <c r="AJ17" i="5"/>
  <c r="AL16" i="5"/>
  <c r="AJ16" i="5"/>
  <c r="AK16" i="5" s="1"/>
  <c r="AL15" i="5"/>
  <c r="AJ15" i="5"/>
  <c r="AK15" i="5" s="1"/>
  <c r="AL14" i="5"/>
  <c r="AK14" i="5"/>
  <c r="AJ14" i="5"/>
  <c r="AL13" i="5"/>
  <c r="AK13" i="5"/>
  <c r="AJ13" i="5"/>
  <c r="AL12" i="5"/>
  <c r="AJ12" i="5"/>
  <c r="AK12" i="5" s="1"/>
  <c r="AL11" i="5"/>
  <c r="AJ11" i="5"/>
  <c r="AK11" i="5" s="1"/>
  <c r="AL10" i="5"/>
  <c r="AK10" i="5"/>
  <c r="AJ10" i="5"/>
  <c r="AL9" i="5"/>
  <c r="AK9" i="5"/>
  <c r="AJ9" i="5"/>
  <c r="AL8" i="5"/>
  <c r="AJ8" i="5"/>
  <c r="AJ42" i="5" s="1"/>
  <c r="AL7" i="5"/>
  <c r="AJ7" i="5"/>
  <c r="AK7" i="5" s="1"/>
  <c r="F5" i="5"/>
  <c r="F6" i="5" s="1"/>
  <c r="E5" i="5"/>
  <c r="E6" i="5" s="1"/>
  <c r="AL41" i="4"/>
  <c r="AJ41" i="4"/>
  <c r="AK41" i="4" s="1"/>
  <c r="AL40" i="4"/>
  <c r="AK40" i="4"/>
  <c r="AJ40" i="4"/>
  <c r="AL39" i="4"/>
  <c r="AK39" i="4"/>
  <c r="AJ39" i="4"/>
  <c r="AL38" i="4"/>
  <c r="AJ38" i="4"/>
  <c r="AK38" i="4" s="1"/>
  <c r="AL37" i="4"/>
  <c r="AJ37" i="4"/>
  <c r="AK37" i="4" s="1"/>
  <c r="AL36" i="4"/>
  <c r="AK36" i="4"/>
  <c r="AJ36" i="4"/>
  <c r="AL35" i="4"/>
  <c r="AK35" i="4"/>
  <c r="AJ35" i="4"/>
  <c r="AL34" i="4"/>
  <c r="AJ34" i="4"/>
  <c r="AK34" i="4" s="1"/>
  <c r="AL33" i="4"/>
  <c r="AJ33" i="4"/>
  <c r="AK33" i="4" s="1"/>
  <c r="AL32" i="4"/>
  <c r="AK32" i="4"/>
  <c r="AJ32" i="4"/>
  <c r="AL31" i="4"/>
  <c r="AK31" i="4"/>
  <c r="AJ31" i="4"/>
  <c r="AL30" i="4"/>
  <c r="AJ30" i="4"/>
  <c r="AK30" i="4" s="1"/>
  <c r="AL29" i="4"/>
  <c r="AJ29" i="4"/>
  <c r="AK29" i="4" s="1"/>
  <c r="AL28" i="4"/>
  <c r="AK28" i="4"/>
  <c r="AJ28" i="4"/>
  <c r="AL27" i="4"/>
  <c r="AK27" i="4"/>
  <c r="AJ27" i="4"/>
  <c r="AL26" i="4"/>
  <c r="AJ26" i="4"/>
  <c r="AK26" i="4" s="1"/>
  <c r="AL25" i="4"/>
  <c r="AJ25" i="4"/>
  <c r="AK25" i="4" s="1"/>
  <c r="AL24" i="4"/>
  <c r="AK24" i="4"/>
  <c r="AJ24" i="4"/>
  <c r="AL23" i="4"/>
  <c r="AK23" i="4"/>
  <c r="AJ23" i="4"/>
  <c r="AL22" i="4"/>
  <c r="AJ22" i="4"/>
  <c r="AK22" i="4" s="1"/>
  <c r="AL21" i="4"/>
  <c r="AJ21" i="4"/>
  <c r="AK21" i="4" s="1"/>
  <c r="AL20" i="4"/>
  <c r="AK20" i="4"/>
  <c r="AJ20" i="4"/>
  <c r="AL19" i="4"/>
  <c r="AK19" i="4"/>
  <c r="AJ19" i="4"/>
  <c r="AL18" i="4"/>
  <c r="AJ18" i="4"/>
  <c r="AK18" i="4" s="1"/>
  <c r="AL17" i="4"/>
  <c r="AJ17" i="4"/>
  <c r="AK17" i="4" s="1"/>
  <c r="AL16" i="4"/>
  <c r="AK16" i="4"/>
  <c r="AJ16" i="4"/>
  <c r="AL15" i="4"/>
  <c r="AK15" i="4"/>
  <c r="AJ15" i="4"/>
  <c r="AL14" i="4"/>
  <c r="AJ14" i="4"/>
  <c r="AK14" i="4" s="1"/>
  <c r="AL13" i="4"/>
  <c r="AJ13" i="4"/>
  <c r="AK13" i="4" s="1"/>
  <c r="AL12" i="4"/>
  <c r="AK12" i="4"/>
  <c r="AJ12" i="4"/>
  <c r="AL11" i="4"/>
  <c r="AK11" i="4"/>
  <c r="AJ11" i="4"/>
  <c r="AL10" i="4"/>
  <c r="AJ10" i="4"/>
  <c r="AK10" i="4" s="1"/>
  <c r="AL9" i="4"/>
  <c r="AJ9" i="4"/>
  <c r="AK9" i="4" s="1"/>
  <c r="AL8" i="4"/>
  <c r="AL42" i="4" s="1"/>
  <c r="AK8" i="4"/>
  <c r="AJ8" i="4"/>
  <c r="AJ42" i="4" s="1"/>
  <c r="AL7" i="4"/>
  <c r="AK7" i="4"/>
  <c r="AJ7" i="4"/>
  <c r="E6" i="4"/>
  <c r="E5" i="4"/>
  <c r="F5" i="4" s="1"/>
  <c r="AL41" i="3"/>
  <c r="AK41" i="3"/>
  <c r="AJ41" i="3"/>
  <c r="AL40" i="3"/>
  <c r="AJ40" i="3"/>
  <c r="AK40" i="3" s="1"/>
  <c r="AL39" i="3"/>
  <c r="AJ39" i="3"/>
  <c r="AK39" i="3" s="1"/>
  <c r="AL38" i="3"/>
  <c r="AK38" i="3"/>
  <c r="AJ38" i="3"/>
  <c r="AL37" i="3"/>
  <c r="AJ37" i="3"/>
  <c r="AK37" i="3" s="1"/>
  <c r="AL36" i="3"/>
  <c r="AJ36" i="3"/>
  <c r="AK36" i="3" s="1"/>
  <c r="AL35" i="3"/>
  <c r="AJ35" i="3"/>
  <c r="AK35" i="3" s="1"/>
  <c r="AL34" i="3"/>
  <c r="AK34" i="3"/>
  <c r="AJ34" i="3"/>
  <c r="AL33" i="3"/>
  <c r="AJ33" i="3"/>
  <c r="AK33" i="3" s="1"/>
  <c r="AL32" i="3"/>
  <c r="AJ32" i="3"/>
  <c r="AK32" i="3" s="1"/>
  <c r="AL31" i="3"/>
  <c r="AJ31" i="3"/>
  <c r="AK31" i="3" s="1"/>
  <c r="AL30" i="3"/>
  <c r="AK30" i="3"/>
  <c r="AJ30" i="3"/>
  <c r="AL29" i="3"/>
  <c r="AJ29" i="3"/>
  <c r="AK29" i="3" s="1"/>
  <c r="AL28" i="3"/>
  <c r="AJ28" i="3"/>
  <c r="AK28" i="3" s="1"/>
  <c r="AL27" i="3"/>
  <c r="AJ27" i="3"/>
  <c r="AK27" i="3" s="1"/>
  <c r="AL26" i="3"/>
  <c r="AK26" i="3"/>
  <c r="AJ26" i="3"/>
  <c r="AL25" i="3"/>
  <c r="AJ25" i="3"/>
  <c r="AK25" i="3" s="1"/>
  <c r="AL24" i="3"/>
  <c r="AJ24" i="3"/>
  <c r="AK24" i="3" s="1"/>
  <c r="AL23" i="3"/>
  <c r="AJ23" i="3"/>
  <c r="AK23" i="3" s="1"/>
  <c r="AL22" i="3"/>
  <c r="AK22" i="3"/>
  <c r="AJ22" i="3"/>
  <c r="AL21" i="3"/>
  <c r="AJ21" i="3"/>
  <c r="AK21" i="3" s="1"/>
  <c r="AL20" i="3"/>
  <c r="AJ20" i="3"/>
  <c r="AK20" i="3" s="1"/>
  <c r="AL19" i="3"/>
  <c r="AJ19" i="3"/>
  <c r="AK19" i="3" s="1"/>
  <c r="AL18" i="3"/>
  <c r="AK18" i="3"/>
  <c r="AJ18" i="3"/>
  <c r="AL17" i="3"/>
  <c r="AJ17" i="3"/>
  <c r="AK17" i="3" s="1"/>
  <c r="AL16" i="3"/>
  <c r="AJ16" i="3"/>
  <c r="AK16" i="3" s="1"/>
  <c r="AL15" i="3"/>
  <c r="AJ15" i="3"/>
  <c r="AK15" i="3" s="1"/>
  <c r="AL14" i="3"/>
  <c r="AK14" i="3"/>
  <c r="AJ14" i="3"/>
  <c r="AL13" i="3"/>
  <c r="AJ13" i="3"/>
  <c r="AK13" i="3" s="1"/>
  <c r="AL12" i="3"/>
  <c r="AK12" i="3"/>
  <c r="AJ12" i="3"/>
  <c r="AL11" i="3"/>
  <c r="AJ11" i="3"/>
  <c r="AK11" i="3" s="1"/>
  <c r="AL10" i="3"/>
  <c r="AK10" i="3"/>
  <c r="AJ10" i="3"/>
  <c r="AL9" i="3"/>
  <c r="AL42" i="3" s="1"/>
  <c r="R7" i="2" s="1"/>
  <c r="AK9" i="3"/>
  <c r="AJ9" i="3"/>
  <c r="AL8" i="3"/>
  <c r="AJ8" i="3"/>
  <c r="AL7" i="3"/>
  <c r="AJ7" i="3"/>
  <c r="AK7" i="3" s="1"/>
  <c r="E5" i="3"/>
  <c r="E6" i="3" s="1"/>
  <c r="L12" i="2"/>
  <c r="L11" i="2"/>
  <c r="L10" i="2"/>
  <c r="J10" i="2"/>
  <c r="L9" i="2"/>
  <c r="K9" i="2"/>
  <c r="J9" i="2"/>
  <c r="X8" i="2"/>
  <c r="K8" i="2"/>
  <c r="F8" i="2"/>
  <c r="D8" i="2"/>
  <c r="X7" i="2"/>
  <c r="V7" i="2"/>
  <c r="L7" i="2"/>
  <c r="V6" i="2"/>
  <c r="P6" i="2"/>
  <c r="J6" i="2"/>
  <c r="F6" i="2"/>
  <c r="X5" i="2"/>
  <c r="V5" i="2"/>
  <c r="R5" i="2"/>
  <c r="P5" i="2"/>
  <c r="L5" i="2"/>
  <c r="K5" i="2"/>
  <c r="F5" i="2"/>
  <c r="AJ42" i="3" l="1"/>
  <c r="P7" i="2" s="1"/>
  <c r="Q20" i="2" s="1"/>
  <c r="G5" i="4"/>
  <c r="F6" i="4"/>
  <c r="AK42" i="4"/>
  <c r="F5" i="3"/>
  <c r="AK8" i="3"/>
  <c r="AK42" i="3" s="1"/>
  <c r="Q7" i="2" s="1"/>
  <c r="E6" i="7"/>
  <c r="F5" i="7"/>
  <c r="G5" i="5"/>
  <c r="AK8" i="5"/>
  <c r="AK42" i="5" s="1"/>
  <c r="Q6" i="2" s="1"/>
  <c r="F5" i="6"/>
  <c r="AJ52" i="6"/>
  <c r="AL42" i="5"/>
  <c r="R6" i="2" s="1"/>
  <c r="M22" i="2" s="1"/>
  <c r="AK60" i="7"/>
  <c r="W6" i="2" s="1"/>
  <c r="AL52" i="6"/>
  <c r="AL60" i="7"/>
  <c r="X6" i="2" s="1"/>
  <c r="S24" i="2" s="1"/>
  <c r="AK42" i="8"/>
  <c r="W7" i="2" s="1"/>
  <c r="F6" i="9"/>
  <c r="G5" i="9"/>
  <c r="AK47" i="9"/>
  <c r="W8" i="2" s="1"/>
  <c r="AJ47" i="9"/>
  <c r="V8" i="2" s="1"/>
  <c r="W22" i="2" s="1"/>
  <c r="AJ60" i="10"/>
  <c r="J5" i="2" s="1"/>
  <c r="K19" i="2" s="1"/>
  <c r="F6" i="15"/>
  <c r="G5" i="15"/>
  <c r="H5" i="18"/>
  <c r="G6" i="18"/>
  <c r="F5" i="8"/>
  <c r="E6" i="9"/>
  <c r="G5" i="10"/>
  <c r="G5" i="12"/>
  <c r="AK8" i="12"/>
  <c r="AK60" i="12" s="1"/>
  <c r="K6" i="2" s="1"/>
  <c r="G20" i="2" s="1"/>
  <c r="AL42" i="13"/>
  <c r="L8" i="2" s="1"/>
  <c r="F5" i="14"/>
  <c r="E6" i="14"/>
  <c r="F6" i="16"/>
  <c r="G5" i="16"/>
  <c r="AK52" i="16"/>
  <c r="K10" i="2" s="1"/>
  <c r="AL60" i="12"/>
  <c r="L6" i="2" s="1"/>
  <c r="G21" i="2" s="1"/>
  <c r="E6" i="13"/>
  <c r="F5" i="13"/>
  <c r="AJ60" i="14"/>
  <c r="J7" i="2" s="1"/>
  <c r="F6" i="17"/>
  <c r="G5" i="17"/>
  <c r="AK47" i="17"/>
  <c r="K12" i="2" s="1"/>
  <c r="AJ42" i="13"/>
  <c r="J8" i="2" s="1"/>
  <c r="AK60" i="14"/>
  <c r="K7" i="2" s="1"/>
  <c r="AJ47" i="17"/>
  <c r="J12" i="2" s="1"/>
  <c r="F6" i="18"/>
  <c r="E6" i="15"/>
  <c r="E6" i="16"/>
  <c r="E6" i="17"/>
  <c r="G5" i="19"/>
  <c r="F6" i="19"/>
  <c r="AK60" i="20"/>
  <c r="E6" i="2" s="1"/>
  <c r="AK42" i="18"/>
  <c r="K11" i="2" s="1"/>
  <c r="AJ42" i="18"/>
  <c r="J11" i="2" s="1"/>
  <c r="AK8" i="19"/>
  <c r="AK42" i="19" s="1"/>
  <c r="E5" i="2" s="1"/>
  <c r="AJ42" i="19"/>
  <c r="D5" i="2" s="1"/>
  <c r="H5" i="21"/>
  <c r="G6" i="21"/>
  <c r="AJ60" i="20"/>
  <c r="D6" i="2" s="1"/>
  <c r="F6" i="21"/>
  <c r="G5" i="20"/>
  <c r="AJ52" i="21"/>
  <c r="D7" i="2" s="1"/>
  <c r="AK8" i="21"/>
  <c r="AK52" i="21" s="1"/>
  <c r="E7" i="2" s="1"/>
  <c r="AL52" i="21"/>
  <c r="F7" i="2" s="1"/>
  <c r="O24" i="2" s="1"/>
  <c r="AK52" i="22"/>
  <c r="E8" i="2" s="1"/>
  <c r="AK60" i="23"/>
  <c r="F5" i="22"/>
  <c r="F5" i="23"/>
  <c r="AJ60" i="23"/>
  <c r="H5" i="20" l="1"/>
  <c r="G6" i="20"/>
  <c r="I5" i="21"/>
  <c r="H6" i="21"/>
  <c r="G6" i="17"/>
  <c r="H5" i="17"/>
  <c r="G5" i="8"/>
  <c r="F6" i="8"/>
  <c r="G6" i="9"/>
  <c r="H5" i="9"/>
  <c r="G5" i="6"/>
  <c r="F6" i="6"/>
  <c r="A20" i="2"/>
  <c r="G5" i="23"/>
  <c r="F6" i="23"/>
  <c r="K22" i="2"/>
  <c r="E18" i="2"/>
  <c r="H5" i="12"/>
  <c r="G6" i="12"/>
  <c r="G6" i="4"/>
  <c r="H5" i="4"/>
  <c r="A19" i="2"/>
  <c r="G5" i="14"/>
  <c r="F6" i="14"/>
  <c r="H5" i="10"/>
  <c r="G6" i="10"/>
  <c r="H6" i="18"/>
  <c r="I5" i="18"/>
  <c r="H5" i="5"/>
  <c r="G6" i="5"/>
  <c r="G5" i="3"/>
  <c r="F6" i="3"/>
  <c r="G5" i="22"/>
  <c r="F6" i="22"/>
  <c r="H5" i="19"/>
  <c r="G6" i="19"/>
  <c r="G5" i="13"/>
  <c r="F6" i="13"/>
  <c r="G6" i="16"/>
  <c r="H5" i="16"/>
  <c r="G6" i="15"/>
  <c r="H5" i="15"/>
  <c r="G5" i="7"/>
  <c r="F6" i="7"/>
  <c r="Q5" i="2"/>
  <c r="M21" i="2" s="1"/>
  <c r="W5" i="2"/>
  <c r="S23" i="2" s="1"/>
  <c r="H5" i="7" l="1"/>
  <c r="G6" i="7"/>
  <c r="H6" i="19"/>
  <c r="I5" i="19"/>
  <c r="H5" i="3"/>
  <c r="G6" i="3"/>
  <c r="G6" i="14"/>
  <c r="H5" i="14"/>
  <c r="H5" i="6"/>
  <c r="G6" i="6"/>
  <c r="H5" i="8"/>
  <c r="G6" i="8"/>
  <c r="I6" i="21"/>
  <c r="J5" i="21"/>
  <c r="H5" i="13"/>
  <c r="G6" i="13"/>
  <c r="H5" i="22"/>
  <c r="G6" i="22"/>
  <c r="I5" i="5"/>
  <c r="H6" i="5"/>
  <c r="I5" i="10"/>
  <c r="H6" i="10"/>
  <c r="N23" i="2"/>
  <c r="I5" i="12"/>
  <c r="H6" i="12"/>
  <c r="H5" i="23"/>
  <c r="G6" i="23"/>
  <c r="I5" i="9"/>
  <c r="H6" i="9"/>
  <c r="I5" i="17"/>
  <c r="H6" i="17"/>
  <c r="I5" i="15"/>
  <c r="H6" i="15"/>
  <c r="I5" i="16"/>
  <c r="H6" i="16"/>
  <c r="I6" i="18"/>
  <c r="J5" i="18"/>
  <c r="H6" i="4"/>
  <c r="I5" i="4"/>
  <c r="I5" i="20"/>
  <c r="H6" i="20"/>
  <c r="J5" i="17" l="1"/>
  <c r="I6" i="17"/>
  <c r="I6" i="20"/>
  <c r="J5" i="20"/>
  <c r="J5" i="15"/>
  <c r="I6" i="15"/>
  <c r="J5" i="9"/>
  <c r="I6" i="9"/>
  <c r="I6" i="12"/>
  <c r="J5" i="12"/>
  <c r="I5" i="14"/>
  <c r="H6" i="14"/>
  <c r="J5" i="19"/>
  <c r="I6" i="19"/>
  <c r="I6" i="5"/>
  <c r="J5" i="5"/>
  <c r="H6" i="13"/>
  <c r="I5" i="13"/>
  <c r="H6" i="8"/>
  <c r="I5" i="8"/>
  <c r="J5" i="16"/>
  <c r="I6" i="16"/>
  <c r="J6" i="21"/>
  <c r="K5" i="21"/>
  <c r="J5" i="4"/>
  <c r="I6" i="4"/>
  <c r="H6" i="23"/>
  <c r="I5" i="23"/>
  <c r="J6" i="18"/>
  <c r="K5" i="18"/>
  <c r="I6" i="10"/>
  <c r="J5" i="10"/>
  <c r="H6" i="22"/>
  <c r="I5" i="22"/>
  <c r="I5" i="6"/>
  <c r="H6" i="6"/>
  <c r="H6" i="3"/>
  <c r="I5" i="3"/>
  <c r="I5" i="7"/>
  <c r="H6" i="7"/>
  <c r="J6" i="10" l="1"/>
  <c r="K5" i="10"/>
  <c r="I6" i="23"/>
  <c r="J5" i="23"/>
  <c r="L5" i="21"/>
  <c r="K6" i="21"/>
  <c r="I6" i="8"/>
  <c r="J5" i="8"/>
  <c r="J6" i="5"/>
  <c r="K5" i="5"/>
  <c r="J6" i="20"/>
  <c r="K5" i="20"/>
  <c r="I6" i="7"/>
  <c r="J5" i="7"/>
  <c r="I6" i="6"/>
  <c r="J5" i="6"/>
  <c r="J5" i="14"/>
  <c r="I6" i="14"/>
  <c r="J6" i="9"/>
  <c r="K5" i="9"/>
  <c r="I6" i="3"/>
  <c r="J5" i="3"/>
  <c r="I6" i="22"/>
  <c r="J5" i="22"/>
  <c r="L5" i="18"/>
  <c r="K6" i="18"/>
  <c r="I6" i="13"/>
  <c r="J5" i="13"/>
  <c r="J6" i="12"/>
  <c r="K5" i="12"/>
  <c r="K5" i="4"/>
  <c r="J6" i="4"/>
  <c r="J6" i="16"/>
  <c r="K5" i="16"/>
  <c r="K5" i="19"/>
  <c r="J6" i="19"/>
  <c r="J6" i="15"/>
  <c r="K5" i="15"/>
  <c r="J6" i="17"/>
  <c r="K5" i="17"/>
  <c r="K6" i="4" l="1"/>
  <c r="L5" i="4"/>
  <c r="K6" i="15"/>
  <c r="L5" i="15"/>
  <c r="K6" i="17"/>
  <c r="L5" i="17"/>
  <c r="K5" i="13"/>
  <c r="J6" i="13"/>
  <c r="K5" i="22"/>
  <c r="J6" i="22"/>
  <c r="K6" i="9"/>
  <c r="L5" i="9"/>
  <c r="J6" i="6"/>
  <c r="K5" i="6"/>
  <c r="L5" i="20"/>
  <c r="K6" i="20"/>
  <c r="K5" i="8"/>
  <c r="J6" i="8"/>
  <c r="K5" i="23"/>
  <c r="J6" i="23"/>
  <c r="K6" i="16"/>
  <c r="L5" i="16"/>
  <c r="L5" i="12"/>
  <c r="K6" i="12"/>
  <c r="J6" i="3"/>
  <c r="K5" i="3"/>
  <c r="K5" i="7"/>
  <c r="J6" i="7"/>
  <c r="L5" i="5"/>
  <c r="K6" i="5"/>
  <c r="L5" i="10"/>
  <c r="K6" i="10"/>
  <c r="K6" i="19"/>
  <c r="L5" i="19"/>
  <c r="L6" i="18"/>
  <c r="M5" i="18"/>
  <c r="J6" i="14"/>
  <c r="K5" i="14"/>
  <c r="M5" i="21"/>
  <c r="L6" i="21"/>
  <c r="M6" i="18" l="1"/>
  <c r="N5" i="18"/>
  <c r="M5" i="9"/>
  <c r="L6" i="9"/>
  <c r="M5" i="15"/>
  <c r="L6" i="15"/>
  <c r="M6" i="21"/>
  <c r="N5" i="21"/>
  <c r="M5" i="10"/>
  <c r="L6" i="10"/>
  <c r="L5" i="7"/>
  <c r="K6" i="7"/>
  <c r="M5" i="12"/>
  <c r="L6" i="12"/>
  <c r="L5" i="23"/>
  <c r="K6" i="23"/>
  <c r="M5" i="20"/>
  <c r="L6" i="20"/>
  <c r="L5" i="13"/>
  <c r="K6" i="13"/>
  <c r="K6" i="14"/>
  <c r="L5" i="14"/>
  <c r="L6" i="19"/>
  <c r="M5" i="19"/>
  <c r="L5" i="3"/>
  <c r="K6" i="3"/>
  <c r="M5" i="16"/>
  <c r="L6" i="16"/>
  <c r="L5" i="6"/>
  <c r="K6" i="6"/>
  <c r="M5" i="17"/>
  <c r="L6" i="17"/>
  <c r="L6" i="4"/>
  <c r="M5" i="4"/>
  <c r="M5" i="5"/>
  <c r="L6" i="5"/>
  <c r="L5" i="8"/>
  <c r="K6" i="8"/>
  <c r="L5" i="22"/>
  <c r="K6" i="22"/>
  <c r="N5" i="19" l="1"/>
  <c r="M6" i="19"/>
  <c r="N6" i="21"/>
  <c r="O5" i="21"/>
  <c r="L6" i="22"/>
  <c r="M5" i="22"/>
  <c r="M6" i="5"/>
  <c r="N5" i="5"/>
  <c r="N5" i="17"/>
  <c r="M6" i="17"/>
  <c r="N5" i="16"/>
  <c r="M6" i="16"/>
  <c r="M5" i="13"/>
  <c r="L6" i="13"/>
  <c r="L6" i="23"/>
  <c r="M5" i="23"/>
  <c r="L6" i="7"/>
  <c r="M5" i="7"/>
  <c r="N5" i="9"/>
  <c r="M6" i="9"/>
  <c r="N5" i="4"/>
  <c r="M6" i="4"/>
  <c r="M5" i="14"/>
  <c r="L6" i="14"/>
  <c r="N6" i="18"/>
  <c r="O5" i="18"/>
  <c r="L6" i="8"/>
  <c r="M5" i="8"/>
  <c r="L6" i="6"/>
  <c r="M5" i="6"/>
  <c r="M5" i="3"/>
  <c r="L6" i="3"/>
  <c r="M6" i="20"/>
  <c r="N5" i="20"/>
  <c r="M6" i="12"/>
  <c r="N5" i="12"/>
  <c r="M6" i="10"/>
  <c r="N5" i="10"/>
  <c r="N5" i="15"/>
  <c r="M6" i="15"/>
  <c r="N6" i="12" l="1"/>
  <c r="O5" i="12"/>
  <c r="M6" i="8"/>
  <c r="N5" i="8"/>
  <c r="M6" i="23"/>
  <c r="N5" i="23"/>
  <c r="N6" i="5"/>
  <c r="O5" i="5"/>
  <c r="P5" i="21"/>
  <c r="O6" i="21"/>
  <c r="N5" i="14"/>
  <c r="M6" i="14"/>
  <c r="N6" i="9"/>
  <c r="O5" i="9"/>
  <c r="N6" i="16"/>
  <c r="O5" i="16"/>
  <c r="N6" i="15"/>
  <c r="O5" i="15"/>
  <c r="M6" i="3"/>
  <c r="N5" i="3"/>
  <c r="N6" i="10"/>
  <c r="O5" i="10"/>
  <c r="N6" i="20"/>
  <c r="O5" i="20"/>
  <c r="M6" i="6"/>
  <c r="N5" i="6"/>
  <c r="O6" i="18"/>
  <c r="P5" i="18"/>
  <c r="M6" i="7"/>
  <c r="N5" i="7"/>
  <c r="M6" i="22"/>
  <c r="N5" i="22"/>
  <c r="O5" i="4"/>
  <c r="N6" i="4"/>
  <c r="M6" i="13"/>
  <c r="N5" i="13"/>
  <c r="N6" i="17"/>
  <c r="O5" i="17"/>
  <c r="O5" i="19"/>
  <c r="N6" i="19"/>
  <c r="O6" i="4" l="1"/>
  <c r="P5" i="4"/>
  <c r="O5" i="13"/>
  <c r="N6" i="13"/>
  <c r="O5" i="22"/>
  <c r="N6" i="22"/>
  <c r="P6" i="18"/>
  <c r="Q5" i="18"/>
  <c r="P5" i="20"/>
  <c r="O6" i="20"/>
  <c r="O5" i="3"/>
  <c r="N6" i="3"/>
  <c r="O6" i="16"/>
  <c r="P5" i="16"/>
  <c r="P5" i="5"/>
  <c r="O6" i="5"/>
  <c r="O5" i="8"/>
  <c r="N6" i="8"/>
  <c r="P5" i="19"/>
  <c r="O6" i="19"/>
  <c r="O5" i="14"/>
  <c r="N6" i="14"/>
  <c r="O6" i="17"/>
  <c r="P5" i="17"/>
  <c r="O5" i="7"/>
  <c r="N6" i="7"/>
  <c r="N6" i="6"/>
  <c r="O5" i="6"/>
  <c r="P5" i="10"/>
  <c r="O6" i="10"/>
  <c r="O6" i="15"/>
  <c r="P5" i="15"/>
  <c r="O6" i="9"/>
  <c r="P5" i="9"/>
  <c r="O5" i="23"/>
  <c r="N6" i="23"/>
  <c r="P5" i="12"/>
  <c r="O6" i="12"/>
  <c r="Q5" i="21"/>
  <c r="P6" i="21"/>
  <c r="Q5" i="15" l="1"/>
  <c r="P6" i="15"/>
  <c r="P5" i="6"/>
  <c r="O6" i="6"/>
  <c r="Q5" i="17"/>
  <c r="P6" i="17"/>
  <c r="Q6" i="18"/>
  <c r="R5" i="18"/>
  <c r="Q6" i="21"/>
  <c r="R5" i="21"/>
  <c r="P5" i="23"/>
  <c r="O6" i="23"/>
  <c r="P6" i="19"/>
  <c r="Q5" i="19"/>
  <c r="Q5" i="5"/>
  <c r="P6" i="5"/>
  <c r="P5" i="3"/>
  <c r="O6" i="3"/>
  <c r="P5" i="13"/>
  <c r="O6" i="13"/>
  <c r="Q5" i="16"/>
  <c r="P6" i="16"/>
  <c r="P6" i="4"/>
  <c r="Q5" i="4"/>
  <c r="Q5" i="9"/>
  <c r="P6" i="9"/>
  <c r="Q5" i="12"/>
  <c r="P6" i="12"/>
  <c r="Q5" i="10"/>
  <c r="P6" i="10"/>
  <c r="P5" i="7"/>
  <c r="O6" i="7"/>
  <c r="O6" i="14"/>
  <c r="P5" i="14"/>
  <c r="P5" i="8"/>
  <c r="O6" i="8"/>
  <c r="Q5" i="20"/>
  <c r="P6" i="20"/>
  <c r="P5" i="22"/>
  <c r="O6" i="22"/>
  <c r="R5" i="4" l="1"/>
  <c r="Q6" i="4"/>
  <c r="R6" i="18"/>
  <c r="S5" i="18"/>
  <c r="P6" i="22"/>
  <c r="Q5" i="22"/>
  <c r="P6" i="8"/>
  <c r="Q5" i="8"/>
  <c r="Q5" i="7"/>
  <c r="P6" i="7"/>
  <c r="Q6" i="12"/>
  <c r="R5" i="12"/>
  <c r="P6" i="13"/>
  <c r="Q5" i="13"/>
  <c r="Q6" i="5"/>
  <c r="R5" i="5"/>
  <c r="P6" i="23"/>
  <c r="Q5" i="23"/>
  <c r="P6" i="6"/>
  <c r="Q5" i="6"/>
  <c r="Q5" i="14"/>
  <c r="P6" i="14"/>
  <c r="R5" i="19"/>
  <c r="Q6" i="19"/>
  <c r="S5" i="21"/>
  <c r="R6" i="21"/>
  <c r="Q6" i="20"/>
  <c r="R5" i="20"/>
  <c r="Q6" i="10"/>
  <c r="R5" i="10"/>
  <c r="R5" i="9"/>
  <c r="Q6" i="9"/>
  <c r="R5" i="16"/>
  <c r="Q6" i="16"/>
  <c r="P6" i="3"/>
  <c r="Q5" i="3"/>
  <c r="R5" i="17"/>
  <c r="Q6" i="17"/>
  <c r="R5" i="15"/>
  <c r="Q6" i="15"/>
  <c r="R6" i="15" l="1"/>
  <c r="S5" i="15"/>
  <c r="Q6" i="3"/>
  <c r="R5" i="3"/>
  <c r="R6" i="20"/>
  <c r="S5" i="20"/>
  <c r="Q6" i="6"/>
  <c r="R5" i="6"/>
  <c r="R6" i="5"/>
  <c r="S5" i="5"/>
  <c r="R6" i="12"/>
  <c r="S5" i="12"/>
  <c r="Q6" i="8"/>
  <c r="R5" i="8"/>
  <c r="S6" i="18"/>
  <c r="T5" i="18"/>
  <c r="R6" i="9"/>
  <c r="S5" i="9"/>
  <c r="S5" i="19"/>
  <c r="R6" i="19"/>
  <c r="R6" i="10"/>
  <c r="S5" i="10"/>
  <c r="Q6" i="23"/>
  <c r="R5" i="23"/>
  <c r="Q6" i="13"/>
  <c r="R5" i="13"/>
  <c r="Q6" i="22"/>
  <c r="R5" i="22"/>
  <c r="R6" i="17"/>
  <c r="S5" i="17"/>
  <c r="R6" i="16"/>
  <c r="S5" i="16"/>
  <c r="T5" i="21"/>
  <c r="S6" i="21"/>
  <c r="R5" i="14"/>
  <c r="Q6" i="14"/>
  <c r="Q6" i="7"/>
  <c r="R5" i="7"/>
  <c r="S5" i="4"/>
  <c r="R6" i="4"/>
  <c r="T6" i="21" l="1"/>
  <c r="U5" i="21"/>
  <c r="S6" i="16"/>
  <c r="T5" i="16"/>
  <c r="S5" i="22"/>
  <c r="R6" i="22"/>
  <c r="S5" i="23"/>
  <c r="R6" i="23"/>
  <c r="T6" i="18"/>
  <c r="U5" i="18"/>
  <c r="T5" i="12"/>
  <c r="S6" i="12"/>
  <c r="S5" i="6"/>
  <c r="R6" i="6"/>
  <c r="R6" i="3"/>
  <c r="S5" i="3"/>
  <c r="S6" i="4"/>
  <c r="T5" i="4"/>
  <c r="R6" i="14"/>
  <c r="S5" i="14"/>
  <c r="S6" i="19"/>
  <c r="T5" i="19"/>
  <c r="S5" i="7"/>
  <c r="R6" i="7"/>
  <c r="S6" i="17"/>
  <c r="T5" i="17"/>
  <c r="S5" i="13"/>
  <c r="R6" i="13"/>
  <c r="T5" i="10"/>
  <c r="S6" i="10"/>
  <c r="S6" i="9"/>
  <c r="T5" i="9"/>
  <c r="S5" i="8"/>
  <c r="R6" i="8"/>
  <c r="T5" i="5"/>
  <c r="S6" i="5"/>
  <c r="T5" i="20"/>
  <c r="S6" i="20"/>
  <c r="S6" i="15"/>
  <c r="T5" i="15"/>
  <c r="U5" i="15" l="1"/>
  <c r="T6" i="15"/>
  <c r="U5" i="9"/>
  <c r="T6" i="9"/>
  <c r="S6" i="14"/>
  <c r="T5" i="14"/>
  <c r="T5" i="3"/>
  <c r="S6" i="3"/>
  <c r="U5" i="16"/>
  <c r="T6" i="16"/>
  <c r="U5" i="5"/>
  <c r="T6" i="5"/>
  <c r="T5" i="13"/>
  <c r="S6" i="13"/>
  <c r="T5" i="7"/>
  <c r="S6" i="7"/>
  <c r="U5" i="12"/>
  <c r="T6" i="12"/>
  <c r="T5" i="23"/>
  <c r="S6" i="23"/>
  <c r="U5" i="17"/>
  <c r="T6" i="17"/>
  <c r="T6" i="19"/>
  <c r="U5" i="19"/>
  <c r="T6" i="4"/>
  <c r="U5" i="4"/>
  <c r="U6" i="18"/>
  <c r="V5" i="18"/>
  <c r="U6" i="21"/>
  <c r="V5" i="21"/>
  <c r="U5" i="20"/>
  <c r="T6" i="20"/>
  <c r="T5" i="8"/>
  <c r="S6" i="8"/>
  <c r="U5" i="10"/>
  <c r="T6" i="10"/>
  <c r="T5" i="6"/>
  <c r="S6" i="6"/>
  <c r="T5" i="22"/>
  <c r="S6" i="22"/>
  <c r="W5" i="18" l="1"/>
  <c r="V6" i="18"/>
  <c r="V5" i="19"/>
  <c r="U6" i="19"/>
  <c r="T6" i="22"/>
  <c r="U5" i="22"/>
  <c r="U6" i="10"/>
  <c r="V5" i="10"/>
  <c r="U6" i="20"/>
  <c r="V5" i="20"/>
  <c r="T6" i="23"/>
  <c r="U5" i="23"/>
  <c r="T6" i="7"/>
  <c r="U5" i="7"/>
  <c r="U6" i="5"/>
  <c r="V5" i="5"/>
  <c r="U5" i="3"/>
  <c r="T6" i="3"/>
  <c r="V5" i="9"/>
  <c r="U6" i="9"/>
  <c r="W5" i="21"/>
  <c r="V6" i="21"/>
  <c r="V5" i="4"/>
  <c r="U6" i="4"/>
  <c r="U5" i="14"/>
  <c r="T6" i="14"/>
  <c r="T6" i="6"/>
  <c r="U5" i="6"/>
  <c r="T6" i="8"/>
  <c r="U5" i="8"/>
  <c r="V5" i="17"/>
  <c r="U6" i="17"/>
  <c r="U6" i="12"/>
  <c r="V5" i="12"/>
  <c r="U5" i="13"/>
  <c r="T6" i="13"/>
  <c r="V5" i="16"/>
  <c r="U6" i="16"/>
  <c r="V5" i="15"/>
  <c r="U6" i="15"/>
  <c r="U6" i="6" l="1"/>
  <c r="V5" i="6"/>
  <c r="V6" i="5"/>
  <c r="W5" i="5"/>
  <c r="U6" i="23"/>
  <c r="V5" i="23"/>
  <c r="V6" i="10"/>
  <c r="W5" i="10"/>
  <c r="V6" i="15"/>
  <c r="W5" i="15"/>
  <c r="U6" i="13"/>
  <c r="V5" i="13"/>
  <c r="V6" i="17"/>
  <c r="W5" i="17"/>
  <c r="W5" i="4"/>
  <c r="V6" i="4"/>
  <c r="V6" i="9"/>
  <c r="W5" i="9"/>
  <c r="W5" i="19"/>
  <c r="V6" i="19"/>
  <c r="V6" i="12"/>
  <c r="W5" i="12"/>
  <c r="U6" i="8"/>
  <c r="V5" i="8"/>
  <c r="U6" i="7"/>
  <c r="V5" i="7"/>
  <c r="V6" i="20"/>
  <c r="W5" i="20"/>
  <c r="U6" i="22"/>
  <c r="V5" i="22"/>
  <c r="V6" i="16"/>
  <c r="W5" i="16"/>
  <c r="V5" i="14"/>
  <c r="U6" i="14"/>
  <c r="X5" i="21"/>
  <c r="W6" i="21"/>
  <c r="U6" i="3"/>
  <c r="V5" i="3"/>
  <c r="X5" i="18"/>
  <c r="W6" i="18"/>
  <c r="W5" i="14" l="1"/>
  <c r="V6" i="14"/>
  <c r="W6" i="16"/>
  <c r="X5" i="16"/>
  <c r="X5" i="20"/>
  <c r="W6" i="20"/>
  <c r="W5" i="8"/>
  <c r="V6" i="8"/>
  <c r="W5" i="13"/>
  <c r="V6" i="13"/>
  <c r="X5" i="10"/>
  <c r="W6" i="10"/>
  <c r="X5" i="5"/>
  <c r="W6" i="5"/>
  <c r="X5" i="19"/>
  <c r="W6" i="19"/>
  <c r="W6" i="4"/>
  <c r="X5" i="4"/>
  <c r="X6" i="18"/>
  <c r="Y5" i="18"/>
  <c r="Y5" i="21"/>
  <c r="X6" i="21"/>
  <c r="V6" i="3"/>
  <c r="W5" i="3"/>
  <c r="W5" i="22"/>
  <c r="V6" i="22"/>
  <c r="W5" i="7"/>
  <c r="V6" i="7"/>
  <c r="X5" i="12"/>
  <c r="W6" i="12"/>
  <c r="W6" i="9"/>
  <c r="X5" i="9"/>
  <c r="W6" i="17"/>
  <c r="X5" i="17"/>
  <c r="W6" i="15"/>
  <c r="X5" i="15"/>
  <c r="W5" i="23"/>
  <c r="V6" i="23"/>
  <c r="W5" i="6"/>
  <c r="V6" i="6"/>
  <c r="Y5" i="15" l="1"/>
  <c r="X6" i="15"/>
  <c r="Y5" i="9"/>
  <c r="X6" i="9"/>
  <c r="X5" i="3"/>
  <c r="W6" i="3"/>
  <c r="Y6" i="18"/>
  <c r="Z5" i="18"/>
  <c r="Y5" i="16"/>
  <c r="X6" i="16"/>
  <c r="X5" i="6"/>
  <c r="W6" i="6"/>
  <c r="X5" i="7"/>
  <c r="W6" i="7"/>
  <c r="X6" i="19"/>
  <c r="Y5" i="19"/>
  <c r="Y5" i="10"/>
  <c r="X6" i="10"/>
  <c r="X5" i="8"/>
  <c r="W6" i="8"/>
  <c r="X6" i="4"/>
  <c r="Y5" i="4"/>
  <c r="Y5" i="17"/>
  <c r="X6" i="17"/>
  <c r="X5" i="23"/>
  <c r="W6" i="23"/>
  <c r="Y5" i="12"/>
  <c r="X6" i="12"/>
  <c r="X5" i="22"/>
  <c r="W6" i="22"/>
  <c r="Y6" i="21"/>
  <c r="Z5" i="21"/>
  <c r="Y5" i="5"/>
  <c r="X6" i="5"/>
  <c r="X5" i="13"/>
  <c r="W6" i="13"/>
  <c r="Y5" i="20"/>
  <c r="X6" i="20"/>
  <c r="W6" i="14"/>
  <c r="X5" i="14"/>
  <c r="Y5" i="14" l="1"/>
  <c r="X6" i="14"/>
  <c r="Z6" i="21"/>
  <c r="AA5" i="21"/>
  <c r="Z5" i="19"/>
  <c r="Y6" i="19"/>
  <c r="AA5" i="18"/>
  <c r="Z6" i="18"/>
  <c r="X6" i="13"/>
  <c r="Y5" i="13"/>
  <c r="Y6" i="12"/>
  <c r="Z5" i="12"/>
  <c r="Z5" i="17"/>
  <c r="Y6" i="17"/>
  <c r="X6" i="8"/>
  <c r="Y5" i="8"/>
  <c r="Y5" i="6"/>
  <c r="X6" i="6"/>
  <c r="Z5" i="9"/>
  <c r="Y6" i="9"/>
  <c r="Z5" i="4"/>
  <c r="Y6" i="4"/>
  <c r="Y6" i="20"/>
  <c r="Z5" i="20"/>
  <c r="Y6" i="5"/>
  <c r="Z5" i="5"/>
  <c r="X6" i="22"/>
  <c r="Y5" i="22"/>
  <c r="X6" i="23"/>
  <c r="Y5" i="23"/>
  <c r="Y6" i="10"/>
  <c r="Z5" i="10"/>
  <c r="Y5" i="7"/>
  <c r="X6" i="7"/>
  <c r="Z5" i="16"/>
  <c r="Y6" i="16"/>
  <c r="X6" i="3"/>
  <c r="Y5" i="3"/>
  <c r="Z5" i="15"/>
  <c r="Y6" i="15"/>
  <c r="Z6" i="16" l="1"/>
  <c r="AA5" i="16"/>
  <c r="Z6" i="10"/>
  <c r="AA5" i="10"/>
  <c r="Y6" i="22"/>
  <c r="Z5" i="22"/>
  <c r="Z6" i="20"/>
  <c r="AA5" i="20"/>
  <c r="Y6" i="8"/>
  <c r="Z5" i="8"/>
  <c r="Z6" i="12"/>
  <c r="AA5" i="12"/>
  <c r="AB5" i="21"/>
  <c r="AA6" i="21"/>
  <c r="Z6" i="15"/>
  <c r="AA5" i="15"/>
  <c r="Z6" i="9"/>
  <c r="AA5" i="9"/>
  <c r="AB5" i="18"/>
  <c r="AA6" i="18"/>
  <c r="Y6" i="3"/>
  <c r="Z5" i="3"/>
  <c r="Y6" i="23"/>
  <c r="Z5" i="23"/>
  <c r="Z6" i="5"/>
  <c r="AA5" i="5"/>
  <c r="Y6" i="13"/>
  <c r="Z5" i="13"/>
  <c r="Y6" i="7"/>
  <c r="Z5" i="7"/>
  <c r="AA5" i="4"/>
  <c r="Z6" i="4"/>
  <c r="Y6" i="6"/>
  <c r="Z5" i="6"/>
  <c r="Z6" i="17"/>
  <c r="AA5" i="17"/>
  <c r="AA5" i="19"/>
  <c r="Z6" i="19"/>
  <c r="Z5" i="14"/>
  <c r="Y6" i="14"/>
  <c r="AA6" i="17" l="1"/>
  <c r="AB5" i="17"/>
  <c r="AA5" i="13"/>
  <c r="Z6" i="13"/>
  <c r="AA5" i="23"/>
  <c r="Z6" i="23"/>
  <c r="AA6" i="15"/>
  <c r="AB5" i="15"/>
  <c r="AB5" i="12"/>
  <c r="AA6" i="12"/>
  <c r="AB5" i="20"/>
  <c r="AA6" i="20"/>
  <c r="AB5" i="10"/>
  <c r="AA6" i="10"/>
  <c r="AA6" i="4"/>
  <c r="AB5" i="4"/>
  <c r="AB6" i="18"/>
  <c r="AC5" i="18"/>
  <c r="Z6" i="14"/>
  <c r="AA5" i="14"/>
  <c r="Z6" i="6"/>
  <c r="AA5" i="6"/>
  <c r="AA5" i="7"/>
  <c r="Z6" i="7"/>
  <c r="AB5" i="5"/>
  <c r="AA6" i="5"/>
  <c r="Z6" i="3"/>
  <c r="AA5" i="3"/>
  <c r="AA6" i="9"/>
  <c r="AB5" i="9"/>
  <c r="AA5" i="8"/>
  <c r="Z6" i="8"/>
  <c r="AA5" i="22"/>
  <c r="Z6" i="22"/>
  <c r="AA6" i="16"/>
  <c r="AB5" i="16"/>
  <c r="AA6" i="19"/>
  <c r="AB5" i="19"/>
  <c r="AC5" i="21"/>
  <c r="AB6" i="21"/>
  <c r="AC5" i="16" l="1"/>
  <c r="AB6" i="16"/>
  <c r="AA6" i="3"/>
  <c r="AB5" i="3"/>
  <c r="AA6" i="14"/>
  <c r="AB5" i="14"/>
  <c r="AB6" i="4"/>
  <c r="AC5" i="4"/>
  <c r="AC5" i="15"/>
  <c r="AB6" i="15"/>
  <c r="AC6" i="21"/>
  <c r="AD5" i="21"/>
  <c r="AB5" i="8"/>
  <c r="AA6" i="8"/>
  <c r="AB5" i="7"/>
  <c r="AA6" i="7"/>
  <c r="AC5" i="20"/>
  <c r="AB6" i="20"/>
  <c r="AB5" i="13"/>
  <c r="AA6" i="13"/>
  <c r="AB6" i="19"/>
  <c r="AC5" i="19"/>
  <c r="AC5" i="9"/>
  <c r="AB6" i="9"/>
  <c r="AB5" i="6"/>
  <c r="AA6" i="6"/>
  <c r="AD5" i="18"/>
  <c r="AC6" i="18"/>
  <c r="AC5" i="17"/>
  <c r="AB6" i="17"/>
  <c r="AB5" i="22"/>
  <c r="AA6" i="22"/>
  <c r="AC5" i="5"/>
  <c r="AB6" i="5"/>
  <c r="AC5" i="10"/>
  <c r="AB6" i="10"/>
  <c r="AC5" i="12"/>
  <c r="AB6" i="12"/>
  <c r="AB5" i="23"/>
  <c r="AA6" i="23"/>
  <c r="AD6" i="21" l="1"/>
  <c r="AE5" i="21"/>
  <c r="AD5" i="4"/>
  <c r="AC6" i="4"/>
  <c r="AB6" i="3"/>
  <c r="AC5" i="3"/>
  <c r="AB6" i="23"/>
  <c r="AC5" i="23"/>
  <c r="AC6" i="10"/>
  <c r="AD5" i="10"/>
  <c r="AB6" i="22"/>
  <c r="AC5" i="22"/>
  <c r="AE5" i="18"/>
  <c r="AD6" i="18"/>
  <c r="AD5" i="9"/>
  <c r="AC6" i="9"/>
  <c r="AC5" i="13"/>
  <c r="AB6" i="13"/>
  <c r="AB6" i="7"/>
  <c r="AC5" i="7"/>
  <c r="AD5" i="19"/>
  <c r="AC6" i="19"/>
  <c r="AC5" i="14"/>
  <c r="AB6" i="14"/>
  <c r="AC6" i="12"/>
  <c r="AD5" i="12"/>
  <c r="AC6" i="5"/>
  <c r="AD5" i="5"/>
  <c r="AD5" i="17"/>
  <c r="AC6" i="17"/>
  <c r="AB6" i="6"/>
  <c r="AC5" i="6"/>
  <c r="AC6" i="20"/>
  <c r="AD5" i="20"/>
  <c r="AB6" i="8"/>
  <c r="AC5" i="8"/>
  <c r="AD5" i="15"/>
  <c r="AC6" i="15"/>
  <c r="AD5" i="16"/>
  <c r="AC6" i="16"/>
  <c r="AC6" i="8" l="1"/>
  <c r="AD5" i="8"/>
  <c r="AC6" i="6"/>
  <c r="AD5" i="6"/>
  <c r="AD6" i="5"/>
  <c r="AE5" i="5"/>
  <c r="AC6" i="7"/>
  <c r="AD5" i="7"/>
  <c r="AC6" i="22"/>
  <c r="AD5" i="22"/>
  <c r="AC6" i="23"/>
  <c r="AD5" i="23"/>
  <c r="AD5" i="14"/>
  <c r="AC6" i="14"/>
  <c r="AD6" i="9"/>
  <c r="AE5" i="9"/>
  <c r="AE5" i="4"/>
  <c r="AD6" i="4"/>
  <c r="AD6" i="20"/>
  <c r="AE5" i="20"/>
  <c r="AD6" i="12"/>
  <c r="AE5" i="12"/>
  <c r="AD6" i="10"/>
  <c r="AE5" i="10"/>
  <c r="AC6" i="3"/>
  <c r="AD5" i="3"/>
  <c r="AF5" i="21"/>
  <c r="AE6" i="21"/>
  <c r="AD6" i="16"/>
  <c r="AE5" i="16"/>
  <c r="AD6" i="15"/>
  <c r="AE5" i="15"/>
  <c r="AD6" i="17"/>
  <c r="AE5" i="17"/>
  <c r="AE5" i="19"/>
  <c r="AD6" i="19"/>
  <c r="AC6" i="13"/>
  <c r="AD5" i="13"/>
  <c r="AE6" i="18"/>
  <c r="AF5" i="18"/>
  <c r="AF6" i="18" l="1"/>
  <c r="AG5" i="18"/>
  <c r="AE6" i="15"/>
  <c r="AF5" i="15"/>
  <c r="AF5" i="10"/>
  <c r="AE6" i="10"/>
  <c r="AF5" i="20"/>
  <c r="AE6" i="20"/>
  <c r="AE6" i="9"/>
  <c r="AF5" i="9"/>
  <c r="AE5" i="23"/>
  <c r="AD6" i="23"/>
  <c r="AE5" i="7"/>
  <c r="AD6" i="7"/>
  <c r="AD6" i="6"/>
  <c r="AE5" i="6"/>
  <c r="AF5" i="19"/>
  <c r="AE6" i="19"/>
  <c r="AG5" i="21"/>
  <c r="AF6" i="21"/>
  <c r="AE5" i="13"/>
  <c r="AD6" i="13"/>
  <c r="AE6" i="17"/>
  <c r="AF5" i="17"/>
  <c r="AE6" i="16"/>
  <c r="AF5" i="16"/>
  <c r="AE5" i="3"/>
  <c r="AD6" i="3"/>
  <c r="AF5" i="12"/>
  <c r="AE6" i="12"/>
  <c r="AE5" i="22"/>
  <c r="AD6" i="22"/>
  <c r="AF5" i="5"/>
  <c r="AE6" i="5"/>
  <c r="AE5" i="8"/>
  <c r="AD6" i="8"/>
  <c r="AE6" i="4"/>
  <c r="AF5" i="4"/>
  <c r="AE5" i="14"/>
  <c r="AD6" i="14"/>
  <c r="AG5" i="17" l="1"/>
  <c r="AF6" i="17"/>
  <c r="AF5" i="6"/>
  <c r="AE6" i="6"/>
  <c r="AG5" i="15"/>
  <c r="AF6" i="15"/>
  <c r="AE6" i="14"/>
  <c r="AF5" i="14"/>
  <c r="AF5" i="8"/>
  <c r="AE6" i="8"/>
  <c r="AF5" i="22"/>
  <c r="AE6" i="22"/>
  <c r="AF5" i="3"/>
  <c r="AE6" i="3"/>
  <c r="AG6" i="21"/>
  <c r="AH5" i="21"/>
  <c r="AF5" i="23"/>
  <c r="AE6" i="23"/>
  <c r="AG5" i="20"/>
  <c r="AF6" i="20"/>
  <c r="AF6" i="4"/>
  <c r="AG5" i="4"/>
  <c r="AG5" i="16"/>
  <c r="AF6" i="16"/>
  <c r="AG5" i="9"/>
  <c r="AF6" i="9"/>
  <c r="AH5" i="18"/>
  <c r="AG6" i="18"/>
  <c r="AG5" i="5"/>
  <c r="AF6" i="5"/>
  <c r="AG5" i="12"/>
  <c r="AF6" i="12"/>
  <c r="AF5" i="13"/>
  <c r="AE6" i="13"/>
  <c r="AF6" i="19"/>
  <c r="AG5" i="19"/>
  <c r="AF5" i="7"/>
  <c r="AE6" i="7"/>
  <c r="AG5" i="10"/>
  <c r="AF6" i="10"/>
  <c r="AH5" i="19" l="1"/>
  <c r="AG6" i="19"/>
  <c r="AI5" i="21"/>
  <c r="AI6" i="21" s="1"/>
  <c r="AH6" i="21"/>
  <c r="AG5" i="14"/>
  <c r="AF6" i="14"/>
  <c r="AG6" i="10"/>
  <c r="AH5" i="10"/>
  <c r="AG6" i="12"/>
  <c r="AH5" i="12"/>
  <c r="AI5" i="18"/>
  <c r="AI6" i="18" s="1"/>
  <c r="AH6" i="18"/>
  <c r="AH5" i="16"/>
  <c r="AG6" i="16"/>
  <c r="AG6" i="20"/>
  <c r="AH5" i="20"/>
  <c r="AF6" i="22"/>
  <c r="AG5" i="22"/>
  <c r="AF6" i="6"/>
  <c r="AG5" i="6"/>
  <c r="AH5" i="4"/>
  <c r="AG6" i="4"/>
  <c r="AG5" i="7"/>
  <c r="AF6" i="7"/>
  <c r="AF6" i="13"/>
  <c r="AG5" i="13"/>
  <c r="AG6" i="5"/>
  <c r="AH5" i="5"/>
  <c r="AH5" i="9"/>
  <c r="AG6" i="9"/>
  <c r="AF6" i="23"/>
  <c r="AG5" i="23"/>
  <c r="AF6" i="3"/>
  <c r="AG5" i="3"/>
  <c r="AF6" i="8"/>
  <c r="AG5" i="8"/>
  <c r="AH5" i="15"/>
  <c r="AG6" i="15"/>
  <c r="AH5" i="17"/>
  <c r="AG6" i="17"/>
  <c r="AH6" i="17" l="1"/>
  <c r="AI5" i="17"/>
  <c r="AI6" i="17" s="1"/>
  <c r="AG6" i="8"/>
  <c r="AH5" i="8"/>
  <c r="AG6" i="23"/>
  <c r="AH5" i="23"/>
  <c r="AH6" i="5"/>
  <c r="AI5" i="5"/>
  <c r="AI6" i="5" s="1"/>
  <c r="AG6" i="6"/>
  <c r="AH5" i="6"/>
  <c r="AH6" i="20"/>
  <c r="AI5" i="20"/>
  <c r="AI6" i="20" s="1"/>
  <c r="AH6" i="10"/>
  <c r="AI5" i="10"/>
  <c r="AI6" i="10" s="1"/>
  <c r="AG6" i="7"/>
  <c r="AH5" i="7"/>
  <c r="AG6" i="3"/>
  <c r="AH5" i="3"/>
  <c r="AG6" i="13"/>
  <c r="AH5" i="13"/>
  <c r="AG6" i="22"/>
  <c r="AH5" i="22"/>
  <c r="AH6" i="12"/>
  <c r="AI5" i="12"/>
  <c r="AI6" i="12" s="1"/>
  <c r="AH6" i="15"/>
  <c r="AI5" i="15"/>
  <c r="AI6" i="15" s="1"/>
  <c r="AH6" i="9"/>
  <c r="AI5" i="9"/>
  <c r="AI6" i="9" s="1"/>
  <c r="AI5" i="4"/>
  <c r="AI6" i="4" s="1"/>
  <c r="AH6" i="4"/>
  <c r="AH6" i="16"/>
  <c r="AI5" i="16"/>
  <c r="AI6" i="16" s="1"/>
  <c r="AH5" i="14"/>
  <c r="AG6" i="14"/>
  <c r="AI5" i="19"/>
  <c r="AI6" i="19" s="1"/>
  <c r="AH6" i="19"/>
  <c r="AI5" i="13" l="1"/>
  <c r="AI6" i="13" s="1"/>
  <c r="AH6" i="13"/>
  <c r="AI5" i="7"/>
  <c r="AI6" i="7" s="1"/>
  <c r="AH6" i="7"/>
  <c r="AI5" i="8"/>
  <c r="AI6" i="8" s="1"/>
  <c r="AH6" i="8"/>
  <c r="AI5" i="22"/>
  <c r="AI6" i="22" s="1"/>
  <c r="AH6" i="22"/>
  <c r="AH6" i="3"/>
  <c r="AI5" i="3"/>
  <c r="AI6" i="3" s="1"/>
  <c r="AI5" i="6"/>
  <c r="AI6" i="6" s="1"/>
  <c r="AH6" i="6"/>
  <c r="AI5" i="23"/>
  <c r="AI6" i="23" s="1"/>
  <c r="AH6" i="23"/>
  <c r="AH6" i="14"/>
  <c r="AI5" i="14"/>
  <c r="AI6" i="14" s="1"/>
</calcChain>
</file>

<file path=xl/comments1.xml><?xml version="1.0" encoding="utf-8"?>
<comments xmlns="http://schemas.openxmlformats.org/spreadsheetml/2006/main">
  <authors>
    <author/>
  </authors>
  <commentList>
    <comment ref="H5" authorId="0">
      <text>
        <r>
          <rPr>
            <b/>
            <sz val="10"/>
            <color rgb="FF000000"/>
            <rFont val="Calibri"/>
            <scheme val="minor"/>
          </rPr>
          <t>V:0
======</t>
        </r>
      </text>
    </comment>
    <comment ref="J5" authorId="0">
      <text>
        <r>
          <rPr>
            <b/>
            <sz val="10"/>
            <color rgb="FF000000"/>
            <rFont val="Calibri"/>
            <scheme val="minor"/>
          </rPr>
          <t>V:0
======</t>
        </r>
      </text>
    </comment>
    <comment ref="K5" authorId="0">
      <text>
        <r>
          <rPr>
            <b/>
            <sz val="10"/>
            <color rgb="FF000000"/>
            <rFont val="Calibri"/>
            <scheme val="minor"/>
          </rPr>
          <t>V:0
======</t>
        </r>
      </text>
    </comment>
    <comment ref="U5" authorId="0">
      <text>
        <r>
          <rPr>
            <b/>
            <sz val="10"/>
            <color rgb="FF000000"/>
            <rFont val="Calibri"/>
            <scheme val="minor"/>
          </rPr>
          <t>======
ID#AAAA4yz2m8w
LSTC    (2023-09-25 07:35:02)
V:0</t>
        </r>
      </text>
    </comment>
    <comment ref="V5" authorId="0">
      <text>
        <r>
          <rPr>
            <b/>
            <sz val="10"/>
            <color rgb="FF000000"/>
            <rFont val="Calibri"/>
            <scheme val="minor"/>
          </rPr>
          <t>v:0
======</t>
        </r>
      </text>
    </comment>
  </commentList>
  <extLst>
    <ext xmlns:r="http://schemas.openxmlformats.org/officeDocument/2006/relationships" uri="GoogleSheetsCustomDataVersion2">
      <go:sheetsCustomData xmlns:go="http://customooxmlschemas.google.com/" r:id="rId1" roundtripDataSignature="AMtx7mhmvlMrcy1J0U082srh3/N0UNQnxA=="/>
    </ext>
  </extLst>
</comments>
</file>

<file path=xl/comments2.xml><?xml version="1.0" encoding="utf-8"?>
<comments xmlns="http://schemas.openxmlformats.org/spreadsheetml/2006/main">
  <authors>
    <author/>
  </authors>
  <commentList>
    <comment ref="AG5" authorId="0">
      <text>
        <r>
          <rPr>
            <b/>
            <sz val="10"/>
            <color rgb="FF000000"/>
            <rFont val="Calibri"/>
            <scheme val="minor"/>
          </rPr>
          <t>V:0
======</t>
        </r>
      </text>
    </comment>
  </commentList>
</comments>
</file>

<file path=xl/comments3.xml><?xml version="1.0" encoding="utf-8"?>
<comments xmlns="http://schemas.openxmlformats.org/spreadsheetml/2006/main">
  <authors>
    <author/>
  </authors>
  <commentList>
    <comment ref="U5" authorId="0">
      <text>
        <r>
          <rPr>
            <b/>
            <sz val="10"/>
            <color rgb="FF000000"/>
            <rFont val="Calibri"/>
            <scheme val="minor"/>
          </rPr>
          <t>V;0
======</t>
        </r>
      </text>
    </comment>
    <comment ref="AF5" authorId="0">
      <text>
        <r>
          <rPr>
            <b/>
            <sz val="10"/>
            <color rgb="FF000000"/>
            <rFont val="Calibri"/>
            <scheme val="minor"/>
          </rPr>
          <t>V:0
======</t>
        </r>
      </text>
    </comment>
  </commentList>
</comments>
</file>

<file path=xl/comments4.xml><?xml version="1.0" encoding="utf-8"?>
<comments xmlns="http://schemas.openxmlformats.org/spreadsheetml/2006/main">
  <authors>
    <author/>
  </authors>
  <commentList>
    <comment ref="U5" authorId="0">
      <text>
        <r>
          <rPr>
            <b/>
            <sz val="10"/>
            <color rgb="FF000000"/>
            <rFont val="Calibri"/>
            <scheme val="minor"/>
          </rPr>
          <t>v:0
======</t>
        </r>
      </text>
    </comment>
  </commentList>
</comments>
</file>

<file path=xl/comments5.xml><?xml version="1.0" encoding="utf-8"?>
<comments xmlns="http://schemas.openxmlformats.org/spreadsheetml/2006/main">
  <authors>
    <author/>
  </authors>
  <commentList>
    <comment ref="AC7" authorId="0">
      <text>
        <r>
          <rPr>
            <b/>
            <sz val="10"/>
            <color rgb="FF000000"/>
            <rFont val="Calibri"/>
            <scheme val="minor"/>
          </rPr>
          <t>======
ID#AAAA4yz2m8k
anhtuan    (2023-09-25 07:35:02)
Trốn 3 tiết sau</t>
        </r>
      </text>
    </comment>
    <comment ref="AC13" authorId="0">
      <text>
        <r>
          <rPr>
            <b/>
            <sz val="10"/>
            <color rgb="FF000000"/>
            <rFont val="Calibri"/>
            <scheme val="minor"/>
          </rPr>
          <t>======
ID#AAAA4yz2m80
anhtuan    (2023-09-25 07:35:02)
Trốn 3 tiết sau</t>
        </r>
      </text>
    </comment>
    <comment ref="AC31" authorId="0">
      <text>
        <r>
          <rPr>
            <b/>
            <sz val="10"/>
            <color rgb="FF000000"/>
            <rFont val="Calibri"/>
            <scheme val="minor"/>
          </rPr>
          <t>======
ID#AAAA4yz2m8s
anhtuan    (2023-09-25 07:35:02)
Trốn 3 tiết sau</t>
        </r>
      </text>
    </comment>
    <comment ref="AC32" authorId="0">
      <text>
        <r>
          <rPr>
            <b/>
            <sz val="10"/>
            <color rgb="FF000000"/>
            <rFont val="Calibri"/>
            <scheme val="minor"/>
          </rPr>
          <t>======
ID#AAAA4yz2m8o
anhtuan    (2023-09-25 07:35:02)
Trốn 3 tiết sau</t>
        </r>
      </text>
    </comment>
  </commentList>
  <extLst>
    <ext xmlns:r="http://schemas.openxmlformats.org/officeDocument/2006/relationships" uri="GoogleSheetsCustomDataVersion2">
      <go:sheetsCustomData xmlns:go="http://customooxmlschemas.google.com/" r:id="rId1" roundtripDataSignature="AMtx7mhg5S3q9O5RQENp+pSBsuLOuZHfcQ=="/>
    </ext>
  </extLst>
</comments>
</file>

<file path=xl/comments6.xml><?xml version="1.0" encoding="utf-8"?>
<comments xmlns="http://schemas.openxmlformats.org/spreadsheetml/2006/main">
  <authors>
    <author/>
  </authors>
  <commentList>
    <comment ref="G5" authorId="0">
      <text>
        <r>
          <rPr>
            <b/>
            <sz val="10"/>
            <color rgb="FF000000"/>
            <rFont val="Calibri"/>
            <scheme val="minor"/>
          </rPr>
          <t>V:0
======</t>
        </r>
      </text>
    </comment>
    <comment ref="R5" authorId="0">
      <text>
        <r>
          <rPr>
            <b/>
            <sz val="10"/>
            <color rgb="FF000000"/>
            <rFont val="Calibri"/>
            <scheme val="minor"/>
          </rPr>
          <t>V:0
======</t>
        </r>
      </text>
    </comment>
    <comment ref="AF5" authorId="0">
      <text>
        <r>
          <rPr>
            <b/>
            <sz val="10"/>
            <color rgb="FF000000"/>
            <rFont val="Calibri"/>
            <scheme val="minor"/>
          </rPr>
          <t>v:0
======</t>
        </r>
      </text>
    </comment>
  </commentList>
</comments>
</file>

<file path=xl/comments7.xml><?xml version="1.0" encoding="utf-8"?>
<comments xmlns="http://schemas.openxmlformats.org/spreadsheetml/2006/main">
  <authors>
    <author/>
  </authors>
  <commentList>
    <comment ref="R5" authorId="0">
      <text>
        <r>
          <rPr>
            <b/>
            <sz val="10"/>
            <color rgb="FF000000"/>
            <rFont val="Calibri"/>
            <scheme val="minor"/>
          </rPr>
          <t>V:0
======</t>
        </r>
      </text>
    </comment>
    <comment ref="AH5" authorId="0">
      <text>
        <r>
          <rPr>
            <b/>
            <sz val="10"/>
            <color rgb="FF000000"/>
            <rFont val="Calibri"/>
            <scheme val="minor"/>
          </rPr>
          <t>V:0
======</t>
        </r>
      </text>
    </comment>
  </commentList>
</comments>
</file>

<file path=xl/comments8.xml><?xml version="1.0" encoding="utf-8"?>
<comments xmlns="http://schemas.openxmlformats.org/spreadsheetml/2006/main">
  <authors>
    <author/>
  </authors>
  <commentList>
    <comment ref="L5" authorId="0">
      <text>
        <r>
          <rPr>
            <b/>
            <sz val="10"/>
            <color rgb="FF000000"/>
            <rFont val="Calibri"/>
            <scheme val="minor"/>
          </rPr>
          <t>V:0
======</t>
        </r>
      </text>
    </comment>
    <comment ref="S5" authorId="0">
      <text>
        <r>
          <rPr>
            <b/>
            <sz val="10"/>
            <color rgb="FF000000"/>
            <rFont val="Calibri"/>
            <scheme val="minor"/>
          </rPr>
          <t>V:0
======</t>
        </r>
      </text>
    </comment>
    <comment ref="AH5" authorId="0">
      <text>
        <r>
          <rPr>
            <b/>
            <sz val="10"/>
            <color rgb="FF000000"/>
            <rFont val="Calibri"/>
            <scheme val="minor"/>
          </rPr>
          <t>V:0
======</t>
        </r>
      </text>
    </comment>
  </commentList>
</comments>
</file>

<file path=xl/sharedStrings.xml><?xml version="1.0" encoding="utf-8"?>
<sst xmlns="http://schemas.openxmlformats.org/spreadsheetml/2006/main" count="2326" uniqueCount="717">
  <si>
    <t xml:space="preserve"> </t>
  </si>
  <si>
    <t>CỘNG HÒA XÃ HỘI CHỦ NGHĨA VIỆT NAM
Độc lập - Tự do - Hạnh phúc</t>
  </si>
  <si>
    <t xml:space="preserve">                                   Thành phố Hồ Chí Minh, ngày 25 tháng 9 năm 2023</t>
  </si>
  <si>
    <t>Bảng tổng hợp học sinh khóa 23 vắng trễ năm học 2023-2024</t>
  </si>
  <si>
    <t>Stt</t>
  </si>
  <si>
    <t>Tên lớp</t>
  </si>
  <si>
    <t>Sĩ số lớp</t>
  </si>
  <si>
    <t>vắng KP</t>
  </si>
  <si>
    <t>vắng p</t>
  </si>
  <si>
    <t>Trễ</t>
  </si>
  <si>
    <t>CKCT23.2</t>
  </si>
  <si>
    <t>ĐCN23.2</t>
  </si>
  <si>
    <t>KTDN23</t>
  </si>
  <si>
    <t>THUD23.5</t>
  </si>
  <si>
    <t>CKĐL23</t>
  </si>
  <si>
    <t>ĐCN23.3</t>
  </si>
  <si>
    <t>LGT23.2</t>
  </si>
  <si>
    <t>TKĐH23.5</t>
  </si>
  <si>
    <t>CNOT23.1</t>
  </si>
  <si>
    <t>TBN23</t>
  </si>
  <si>
    <t>BHST23</t>
  </si>
  <si>
    <t>CĐT23</t>
  </si>
  <si>
    <t>CNOT23.2</t>
  </si>
  <si>
    <t>TKTT23</t>
  </si>
  <si>
    <t>TTĐPT23</t>
  </si>
  <si>
    <t>CSSĐ23.1</t>
  </si>
  <si>
    <t>CSSĐ23.2</t>
  </si>
  <si>
    <t>KTML23</t>
  </si>
  <si>
    <t>NHKS23</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</si>
  <si>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</si>
  <si>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</si>
  <si>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</si>
  <si>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</si>
  <si>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</si>
  <si>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</si>
  <si>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</si>
  <si>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</si>
  <si>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</si>
  <si>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</si>
  <si>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</si>
  <si>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</si>
  <si>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b/>
        <sz val="14"/>
        <color theme="1"/>
        <rFont val="Times New Roman"/>
      </rPr>
      <t xml:space="preserve">BẢNG ĐIỂM DANH LỚP </t>
    </r>
    <r>
      <rPr>
        <b/>
        <sz val="18"/>
        <color rgb="FFFF0000"/>
        <rFont val="Times New Roman"/>
      </rPr>
      <t>BHST23</t>
    </r>
    <r>
      <rPr>
        <b/>
        <sz val="14"/>
        <color rgb="FFFF0000"/>
        <rFont val="Times New Roman"/>
      </rPr>
      <t xml:space="preserve"> </t>
    </r>
    <r>
      <rPr>
        <b/>
        <sz val="14"/>
        <color theme="1"/>
        <rFont val="Times New Roman"/>
      </rPr>
      <t>HÀNG NGÀY</t>
    </r>
  </si>
  <si>
    <t xml:space="preserve">Tháng </t>
  </si>
  <si>
    <t>Năm</t>
  </si>
  <si>
    <t>STT</t>
  </si>
  <si>
    <t>MSHS</t>
  </si>
  <si>
    <t>HỌ VÀ TÊN</t>
  </si>
  <si>
    <t>K</t>
  </si>
  <si>
    <t>P</t>
  </si>
  <si>
    <t>T</t>
  </si>
  <si>
    <t>Lê Thị Mỹ</t>
  </si>
  <si>
    <t>Anh</t>
  </si>
  <si>
    <t>Phạm Thị Vân</t>
  </si>
  <si>
    <t>Nguyễn Hoàng Gia</t>
  </si>
  <si>
    <t>Bảo</t>
  </si>
  <si>
    <t>Nguyễn Tiến</t>
  </si>
  <si>
    <t>Đạt</t>
  </si>
  <si>
    <t>Nguyễn Văn Tiến</t>
  </si>
  <si>
    <t>Nguyễn Thị Ngọc</t>
  </si>
  <si>
    <t>Hà</t>
  </si>
  <si>
    <t>Tôn Ngọc Bảo</t>
  </si>
  <si>
    <t>Hân</t>
  </si>
  <si>
    <t>Cao Hoàng Thiên</t>
  </si>
  <si>
    <t>Hương</t>
  </si>
  <si>
    <t>Nguyễn Quốc</t>
  </si>
  <si>
    <t>Kiệt</t>
  </si>
  <si>
    <t>Nguyễn Hà</t>
  </si>
  <si>
    <t>My</t>
  </si>
  <si>
    <t>Lê Thị Thanh</t>
  </si>
  <si>
    <t>Ngân</t>
  </si>
  <si>
    <t>Lê Thụy Bích</t>
  </si>
  <si>
    <t>Ngọc</t>
  </si>
  <si>
    <t>Phạm Thị Tường</t>
  </si>
  <si>
    <t>Trần Thi Bich</t>
  </si>
  <si>
    <t>Cao Giang Ngọc</t>
  </si>
  <si>
    <t>Nhi</t>
  </si>
  <si>
    <t>Chung Ngọc Yến</t>
  </si>
  <si>
    <t>Nguyễn Ngọc Yến</t>
  </si>
  <si>
    <t>Nguyễn Thị Yến</t>
  </si>
  <si>
    <t>Nguyễn Quỳnh</t>
  </si>
  <si>
    <t>Như</t>
  </si>
  <si>
    <t>Bùi Thị</t>
  </si>
  <si>
    <t>Non</t>
  </si>
  <si>
    <t>Nguyễn Hùng Mai Ngọc</t>
  </si>
  <si>
    <t>Phương</t>
  </si>
  <si>
    <t>Lê Thị Kim</t>
  </si>
  <si>
    <t>Quyên</t>
  </si>
  <si>
    <t>Nguyễn Minh</t>
  </si>
  <si>
    <t>Thanh</t>
  </si>
  <si>
    <t>Huỳnh Vũ Uyên</t>
  </si>
  <si>
    <t>Thy</t>
  </si>
  <si>
    <t>Hồ Thị Mỹ</t>
  </si>
  <si>
    <t>Tiên</t>
  </si>
  <si>
    <t>Phạm Ngọc Bảo</t>
  </si>
  <si>
    <t>Trâm</t>
  </si>
  <si>
    <t>Trương Thùy</t>
  </si>
  <si>
    <t>Trí</t>
  </si>
  <si>
    <t>Đoàn Hoàng</t>
  </si>
  <si>
    <t>Tuấn</t>
  </si>
  <si>
    <t>Nguyễn Ngọc Tường</t>
  </si>
  <si>
    <t>Vy</t>
  </si>
  <si>
    <t>Trần Thị Thúy</t>
  </si>
  <si>
    <t>Tô Thị Ngọc</t>
  </si>
  <si>
    <t>Nguyễn Thị Thanh</t>
  </si>
  <si>
    <t>Lý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</si>
  <si>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</si>
  <si>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</si>
  <si>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</si>
  <si>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</si>
  <si>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</si>
  <si>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b/>
        <sz val="14"/>
        <color theme="1"/>
        <rFont val="Times New Roman"/>
      </rPr>
      <t xml:space="preserve">BẢNG ĐIỂM DANH LỚP </t>
    </r>
    <r>
      <rPr>
        <b/>
        <sz val="18"/>
        <color rgb="FFFF0000"/>
        <rFont val="Times New Roman"/>
      </rPr>
      <t>KTDN23</t>
    </r>
    <r>
      <rPr>
        <b/>
        <sz val="14"/>
        <color rgb="FFFF0000"/>
        <rFont val="Times New Roman"/>
      </rPr>
      <t xml:space="preserve"> </t>
    </r>
    <r>
      <rPr>
        <b/>
        <sz val="14"/>
        <color theme="1"/>
        <rFont val="Times New Roman"/>
      </rPr>
      <t>HÀNG NGÀY</t>
    </r>
  </si>
  <si>
    <t>Lê Thúy Bình</t>
  </si>
  <si>
    <t>An</t>
  </si>
  <si>
    <t>Nguyễn Phước Hồng</t>
  </si>
  <si>
    <t>Ân</t>
  </si>
  <si>
    <t>Trần Thị Phương</t>
  </si>
  <si>
    <t>Trần Ngọc Ánh</t>
  </si>
  <si>
    <t>Dương</t>
  </si>
  <si>
    <t>Huỳnh Trung Hoàng</t>
  </si>
  <si>
    <t>Ngô Thị Thu</t>
  </si>
  <si>
    <t>Hằng</t>
  </si>
  <si>
    <t>Võ Hoàng</t>
  </si>
  <si>
    <t>Hùng</t>
  </si>
  <si>
    <t>Võ Đặng Anh</t>
  </si>
  <si>
    <t>Nguyễn Hoàng Phương</t>
  </si>
  <si>
    <t>Kiều</t>
  </si>
  <si>
    <t>Mã Phúc Nhã</t>
  </si>
  <si>
    <t>Kỳ</t>
  </si>
  <si>
    <t>Lâm Bảo</t>
  </si>
  <si>
    <t>Lê Kim</t>
  </si>
  <si>
    <t>Trần Nguyễn Yến</t>
  </si>
  <si>
    <t>Nguyễn Thị Kim</t>
  </si>
  <si>
    <t>Oanh</t>
  </si>
  <si>
    <t>Trần Minh</t>
  </si>
  <si>
    <t>Tâm</t>
  </si>
  <si>
    <t>Bạch Lê Thanh</t>
  </si>
  <si>
    <t>Thảo</t>
  </si>
  <si>
    <t>Lê Võ Hoàng</t>
  </si>
  <si>
    <t>Thông</t>
  </si>
  <si>
    <t>Đoàn Ngọc Minh</t>
  </si>
  <si>
    <t>Thư</t>
  </si>
  <si>
    <t>Lý Minh</t>
  </si>
  <si>
    <t>Thuận</t>
  </si>
  <si>
    <t>Huỳnh Kim</t>
  </si>
  <si>
    <t>Thúy</t>
  </si>
  <si>
    <t>Ngô Thị Kim</t>
  </si>
  <si>
    <t>Phan Ngọc Bảo</t>
  </si>
  <si>
    <t>Trân</t>
  </si>
  <si>
    <t>Nguyễn Thanh</t>
  </si>
  <si>
    <t>Vân</t>
  </si>
  <si>
    <t>Lê Ngọc Thanh</t>
  </si>
  <si>
    <t xml:space="preserve">   </t>
  </si>
  <si>
    <r>
      <rPr>
        <b/>
        <sz val="14"/>
        <color theme="1"/>
        <rFont val="Times New Roman"/>
      </rPr>
      <t xml:space="preserve">BẢNG ĐIỂM DANH LỚP </t>
    </r>
    <r>
      <rPr>
        <b/>
        <sz val="18"/>
        <color rgb="FFFF0000"/>
        <rFont val="Times New Roman"/>
      </rPr>
      <t>LGT23.2</t>
    </r>
    <r>
      <rPr>
        <b/>
        <sz val="14"/>
        <color rgb="FFFF0000"/>
        <rFont val="Times New Roman"/>
      </rPr>
      <t xml:space="preserve"> </t>
    </r>
    <r>
      <rPr>
        <b/>
        <sz val="14"/>
        <color theme="1"/>
        <rFont val="Times New Roman"/>
      </rPr>
      <t>HÀNG NGÀY</t>
    </r>
  </si>
  <si>
    <t>Nguyễn Hoài</t>
  </si>
  <si>
    <t>Lê Trung</t>
  </si>
  <si>
    <t>Nguyễn Ngọc Quỳnh</t>
  </si>
  <si>
    <t>Trần Nguyễn Tuấn</t>
  </si>
  <si>
    <t>Lê Gia</t>
  </si>
  <si>
    <t>Nguyễn Thành</t>
  </si>
  <si>
    <t>Phạm Nguyễn Tấn</t>
  </si>
  <si>
    <t>Thái Minh</t>
  </si>
  <si>
    <t>Đức</t>
  </si>
  <si>
    <t xml:space="preserve">Đoàn Nhật
</t>
  </si>
  <si>
    <t>Duy</t>
  </si>
  <si>
    <t>Nguyễn Hồng</t>
  </si>
  <si>
    <t>Duyên</t>
  </si>
  <si>
    <t>Trần Mỹ</t>
  </si>
  <si>
    <t>Lê Thị</t>
  </si>
  <si>
    <t>Thượng Lê Hồng</t>
  </si>
  <si>
    <t>Tiết Nhựt</t>
  </si>
  <si>
    <t>Huy</t>
  </si>
  <si>
    <t>Tô Vĩnh</t>
  </si>
  <si>
    <t>Lộc</t>
  </si>
  <si>
    <t xml:space="preserve">Đỗ Văn
</t>
  </si>
  <si>
    <t>Luân</t>
  </si>
  <si>
    <t>Lê Thị Hoàng</t>
  </si>
  <si>
    <t>Trần Sô</t>
  </si>
  <si>
    <t>Phi</t>
  </si>
  <si>
    <t>Lâm Hải</t>
  </si>
  <si>
    <t>Sơn</t>
  </si>
  <si>
    <t>Trần Thị Thu</t>
  </si>
  <si>
    <t>Phạm Kim</t>
  </si>
  <si>
    <t>Nguyễn Trần Bảo</t>
  </si>
  <si>
    <t>Nguyễn Trần Thanh</t>
  </si>
  <si>
    <t>Võ Thị Mộng</t>
  </si>
  <si>
    <t>Tuyền</t>
  </si>
  <si>
    <t>Phan Thị Kim</t>
  </si>
  <si>
    <t>Yến</t>
  </si>
  <si>
    <t>Ngô Minh Chí</t>
  </si>
  <si>
    <t>Nguyễn Như</t>
  </si>
  <si>
    <r>
      <rPr>
        <b/>
        <sz val="14"/>
        <color theme="1"/>
        <rFont val="Times New Roman"/>
      </rPr>
      <t xml:space="preserve">BẢNG ĐIỂM DANH LỚP </t>
    </r>
    <r>
      <rPr>
        <b/>
        <sz val="18"/>
        <color rgb="FFFF0000"/>
        <rFont val="Times New Roman"/>
      </rPr>
      <t>THUD23.5</t>
    </r>
    <r>
      <rPr>
        <b/>
        <sz val="14"/>
        <color rgb="FFFF0000"/>
        <rFont val="Times New Roman"/>
      </rPr>
      <t xml:space="preserve"> </t>
    </r>
    <r>
      <rPr>
        <b/>
        <sz val="14"/>
        <color theme="1"/>
        <rFont val="Times New Roman"/>
      </rPr>
      <t>HÀNG NGÀY</t>
    </r>
  </si>
  <si>
    <t>Trần Gia</t>
  </si>
  <si>
    <t>Trần Hoài</t>
  </si>
  <si>
    <t>Đăng</t>
  </si>
  <si>
    <t>Nguyễn Hoàng Minh</t>
  </si>
  <si>
    <t>Trương Khánh</t>
  </si>
  <si>
    <t>Cao Gia</t>
  </si>
  <si>
    <t>Trần An Xuân</t>
  </si>
  <si>
    <t>Cao Quốc</t>
  </si>
  <si>
    <t>Trần Anh</t>
  </si>
  <si>
    <t>Lương Thanh</t>
  </si>
  <si>
    <t>Khang</t>
  </si>
  <si>
    <t>Cao Tiến</t>
  </si>
  <si>
    <t>Lực</t>
  </si>
  <si>
    <t>Lê Quốc</t>
  </si>
  <si>
    <t>Nam</t>
  </si>
  <si>
    <t>Nhật</t>
  </si>
  <si>
    <t>Trần Nguyễn Huỳnh</t>
  </si>
  <si>
    <t>Trần Khánh</t>
  </si>
  <si>
    <t>Đinh Kinh</t>
  </si>
  <si>
    <t>Quốc</t>
  </si>
  <si>
    <t>Trần Ngọc</t>
  </si>
  <si>
    <t>Sáng</t>
  </si>
  <si>
    <t>Nguyễn Hoàng Chí</t>
  </si>
  <si>
    <t>Dương Phạm Hồng</t>
  </si>
  <si>
    <t>Thái</t>
  </si>
  <si>
    <t>Lương Quốc</t>
  </si>
  <si>
    <t>Võ Tâm An</t>
  </si>
  <si>
    <t>Thiên</t>
  </si>
  <si>
    <t>Đặng Ngọc</t>
  </si>
  <si>
    <t>Thiện</t>
  </si>
  <si>
    <t>Nguyễn Lâm Hoàng</t>
  </si>
  <si>
    <t>Trương Nguyễn Minh</t>
  </si>
  <si>
    <t>Nguyễn Huy</t>
  </si>
  <si>
    <t>Thịnh</t>
  </si>
  <si>
    <t>Bùi Quốc</t>
  </si>
  <si>
    <t>Mai Hồng Bích</t>
  </si>
  <si>
    <t>Tiền</t>
  </si>
  <si>
    <t>Lê Thị Minh</t>
  </si>
  <si>
    <t>Trần Thanh</t>
  </si>
  <si>
    <t>Tùng</t>
  </si>
  <si>
    <t>Nguyễn Lê Hải</t>
  </si>
  <si>
    <t>Nguyễn Hoàng Bảo</t>
  </si>
  <si>
    <t>Thắng</t>
  </si>
  <si>
    <t>Huỳnh Anh</t>
  </si>
  <si>
    <t xml:space="preserve">Đỗ Trường 
</t>
  </si>
  <si>
    <t>Nguyễn Huỳnh Như</t>
  </si>
  <si>
    <t>Ý</t>
  </si>
  <si>
    <t>Quảng Thị Kim</t>
  </si>
  <si>
    <t>Minh</t>
  </si>
  <si>
    <r>
      <rPr>
        <b/>
        <sz val="14"/>
        <color theme="1"/>
        <rFont val="Times New Roman"/>
      </rPr>
      <t xml:space="preserve">BẢNG ĐIỂM DANH LỚP </t>
    </r>
    <r>
      <rPr>
        <b/>
        <sz val="18"/>
        <color rgb="FFFF0000"/>
        <rFont val="Times New Roman"/>
      </rPr>
      <t>TKĐH23.5</t>
    </r>
    <r>
      <rPr>
        <b/>
        <sz val="14"/>
        <color rgb="FFFF0000"/>
        <rFont val="Times New Roman"/>
      </rPr>
      <t xml:space="preserve"> </t>
    </r>
    <r>
      <rPr>
        <b/>
        <sz val="14"/>
        <color theme="1"/>
        <rFont val="Times New Roman"/>
      </rPr>
      <t>HÀNG NGÀY</t>
    </r>
  </si>
  <si>
    <t>Diệp Thùy</t>
  </si>
  <si>
    <t>Lê Đức</t>
  </si>
  <si>
    <t>Nguyễn Trâm</t>
  </si>
  <si>
    <t>Chinh</t>
  </si>
  <si>
    <t>Công</t>
  </si>
  <si>
    <t>Hoàng Lê Minh</t>
  </si>
  <si>
    <t>Khưu Ngọc Bảo</t>
  </si>
  <si>
    <t>Nguyễn Ngọc Xuân</t>
  </si>
  <si>
    <t>Ngô Thị Mỹ</t>
  </si>
  <si>
    <t>Hiền</t>
  </si>
  <si>
    <t>Mã Trọng</t>
  </si>
  <si>
    <t>Hoàng</t>
  </si>
  <si>
    <t>Đặng Thị Lan</t>
  </si>
  <si>
    <t>Phạm Thị Bích</t>
  </si>
  <si>
    <t>Huyền</t>
  </si>
  <si>
    <t>Nguyễn Phan Thành</t>
  </si>
  <si>
    <t>Khải</t>
  </si>
  <si>
    <t>Huỳnh Anh Nguyên</t>
  </si>
  <si>
    <t>Khôi</t>
  </si>
  <si>
    <t>Nguyễn Thị Hồng</t>
  </si>
  <si>
    <t>Phan Quốc</t>
  </si>
  <si>
    <t>Long</t>
  </si>
  <si>
    <t>Trần Trọng Bảo</t>
  </si>
  <si>
    <t>Nguyễn Mai Tấn</t>
  </si>
  <si>
    <t>Mạnh</t>
  </si>
  <si>
    <t>Lê Yến</t>
  </si>
  <si>
    <t>Nguyễn Tuyết</t>
  </si>
  <si>
    <t>Võ Ngọc</t>
  </si>
  <si>
    <t>Phạm Trần Gia</t>
  </si>
  <si>
    <t>Phú</t>
  </si>
  <si>
    <t>Bùi Võ Thiên</t>
  </si>
  <si>
    <t>Phước</t>
  </si>
  <si>
    <t>Quân</t>
  </si>
  <si>
    <t>Phan Trần Phước</t>
  </si>
  <si>
    <t>Nguyễn Phát</t>
  </si>
  <si>
    <t>Tài</t>
  </si>
  <si>
    <t>Trần Nguyễn Anh</t>
  </si>
  <si>
    <t>Thi</t>
  </si>
  <si>
    <t>Đinh Bá</t>
  </si>
  <si>
    <t>Nguyễn Thị Bảo</t>
  </si>
  <si>
    <t>Châu Hữu</t>
  </si>
  <si>
    <t>Vương Minh</t>
  </si>
  <si>
    <t>Lê Ngọc Tường</t>
  </si>
  <si>
    <t>Võ Hồ Thảo</t>
  </si>
  <si>
    <t>Nguyễn Hải</t>
  </si>
  <si>
    <t>Lai Hoàng</t>
  </si>
  <si>
    <t>Bích</t>
  </si>
  <si>
    <t>Tiến</t>
  </si>
  <si>
    <t>Nguyễn Văn Minh</t>
  </si>
  <si>
    <t>Đinh Thành</t>
  </si>
  <si>
    <r>
      <rPr>
        <b/>
        <sz val="14"/>
        <color theme="1"/>
        <rFont val="Times New Roman"/>
      </rPr>
      <t xml:space="preserve">BẢNG ĐIỂM DANH LỚP </t>
    </r>
    <r>
      <rPr>
        <b/>
        <sz val="18"/>
        <color rgb="FFFF0000"/>
        <rFont val="Times New Roman"/>
      </rPr>
      <t>CĐT23</t>
    </r>
    <r>
      <rPr>
        <b/>
        <sz val="14"/>
        <color rgb="FFFF0000"/>
        <rFont val="Times New Roman"/>
      </rPr>
      <t xml:space="preserve"> </t>
    </r>
    <r>
      <rPr>
        <b/>
        <sz val="14"/>
        <color theme="1"/>
        <rFont val="Times New Roman"/>
      </rPr>
      <t>HÀNG NGÀY</t>
    </r>
  </si>
  <si>
    <t>Trương Quốc</t>
  </si>
  <si>
    <t>Hà Nguyễn Hải</t>
  </si>
  <si>
    <t>Lư Phùng Thái</t>
  </si>
  <si>
    <t>Trần Nguyễn Hữu</t>
  </si>
  <si>
    <t>Trần Đặng Quốc</t>
  </si>
  <si>
    <t>Trần Quốc</t>
  </si>
  <si>
    <t>Mai Văn</t>
  </si>
  <si>
    <t>Đặng Ngọc Thanh</t>
  </si>
  <si>
    <t>Lê Nhật</t>
  </si>
  <si>
    <t>Hào</t>
  </si>
  <si>
    <t>Khánh</t>
  </si>
  <si>
    <t>Đặng Quang</t>
  </si>
  <si>
    <t>Nguyễn Đình</t>
  </si>
  <si>
    <t>Lợi</t>
  </si>
  <si>
    <t>Hồ Trọng Bảo</t>
  </si>
  <si>
    <t>Nhân</t>
  </si>
  <si>
    <t>Nguyễn Hoàng</t>
  </si>
  <si>
    <t>Phúc</t>
  </si>
  <si>
    <t>Nguyễn Hữu</t>
  </si>
  <si>
    <t>Nguyễn Nam</t>
  </si>
  <si>
    <t>Vòng Trôi</t>
  </si>
  <si>
    <t>Quý</t>
  </si>
  <si>
    <t>Nguyễn Tấn</t>
  </si>
  <si>
    <t>Sang</t>
  </si>
  <si>
    <t>Hồ Duy</t>
  </si>
  <si>
    <t>Võ Thành</t>
  </si>
  <si>
    <t>Bùi Phước</t>
  </si>
  <si>
    <t>Nguyễn Phúc</t>
  </si>
  <si>
    <t>Trọng</t>
  </si>
  <si>
    <t>Việt</t>
  </si>
  <si>
    <t>Đặng Phúc</t>
  </si>
  <si>
    <r>
      <rPr>
        <b/>
        <sz val="14"/>
        <color theme="1"/>
        <rFont val="Times New Roman"/>
      </rPr>
      <t xml:space="preserve">BẢNG ĐIỂM DANH LỚP </t>
    </r>
    <r>
      <rPr>
        <b/>
        <sz val="18"/>
        <color rgb="FFFF0000"/>
        <rFont val="Times New Roman"/>
      </rPr>
      <t>TTĐPT23</t>
    </r>
    <r>
      <rPr>
        <b/>
        <sz val="14"/>
        <color rgb="FFFF0000"/>
        <rFont val="Times New Roman"/>
      </rPr>
      <t xml:space="preserve"> </t>
    </r>
    <r>
      <rPr>
        <b/>
        <sz val="14"/>
        <color theme="1"/>
        <rFont val="Times New Roman"/>
      </rPr>
      <t>HÀNG NGÀY</t>
    </r>
  </si>
  <si>
    <t>Lê Việt</t>
  </si>
  <si>
    <t>Ngô Trần Minh</t>
  </si>
  <si>
    <t>Cao Thái</t>
  </si>
  <si>
    <t>Đoàn Thị Phượng</t>
  </si>
  <si>
    <t>Lê Ngọc</t>
  </si>
  <si>
    <t>Hậu</t>
  </si>
  <si>
    <t>Phùng Thanh</t>
  </si>
  <si>
    <t>Hoàng Phước Gia</t>
  </si>
  <si>
    <t>Hưng</t>
  </si>
  <si>
    <t>Võ Minh</t>
  </si>
  <si>
    <t>Thái Văn</t>
  </si>
  <si>
    <t>Nguyễn Thị</t>
  </si>
  <si>
    <t>Lệ</t>
  </si>
  <si>
    <t>Đặng Mai Hoàng</t>
  </si>
  <si>
    <t>Liêm</t>
  </si>
  <si>
    <t>Phạm Thị Tuyết</t>
  </si>
  <si>
    <t>Mai</t>
  </si>
  <si>
    <t>Nguyễn Hằng</t>
  </si>
  <si>
    <t>Nga</t>
  </si>
  <si>
    <t>Lưu Khánh</t>
  </si>
  <si>
    <t>Trương Nguyễn Lâm</t>
  </si>
  <si>
    <t>Nguyên</t>
  </si>
  <si>
    <t>Nguyễn Xuân</t>
  </si>
  <si>
    <t>Cù Đức</t>
  </si>
  <si>
    <t>Hồ Gia</t>
  </si>
  <si>
    <t>Nguyễn Quang</t>
  </si>
  <si>
    <t>Trần Vũ</t>
  </si>
  <si>
    <t>Quyền</t>
  </si>
  <si>
    <t>Nguyễn Ngọc</t>
  </si>
  <si>
    <t>Huỳnh Đức</t>
  </si>
  <si>
    <t>Lê Trần Quang</t>
  </si>
  <si>
    <t>Lê Nhựt</t>
  </si>
  <si>
    <t>Văn Thị Anh</t>
  </si>
  <si>
    <t>Phan Thanh</t>
  </si>
  <si>
    <t>Tới</t>
  </si>
  <si>
    <t>Nguyễn Thu Thúy</t>
  </si>
  <si>
    <t>Châu Khánh</t>
  </si>
  <si>
    <t>Vinh</t>
  </si>
  <si>
    <t>Võ Huỳnh Tiến</t>
  </si>
  <si>
    <t>Nguyễn Trương Trường</t>
  </si>
  <si>
    <t>Thành</t>
  </si>
  <si>
    <r>
      <rPr>
        <b/>
        <sz val="14"/>
        <color theme="1"/>
        <rFont val="Times New Roman"/>
      </rPr>
      <t xml:space="preserve">BẢNG ĐIỂM DANH LỚP </t>
    </r>
    <r>
      <rPr>
        <b/>
        <sz val="18"/>
        <color rgb="FFFF0000"/>
        <rFont val="Times New Roman"/>
      </rPr>
      <t>ĐCN23.2</t>
    </r>
    <r>
      <rPr>
        <b/>
        <sz val="14"/>
        <color rgb="FFFF0000"/>
        <rFont val="Times New Roman"/>
      </rPr>
      <t xml:space="preserve"> </t>
    </r>
    <r>
      <rPr>
        <b/>
        <sz val="14"/>
        <color theme="1"/>
        <rFont val="Times New Roman"/>
      </rPr>
      <t>HÀNG NGÀY</t>
    </r>
  </si>
  <si>
    <t>Vũ Quốc</t>
  </si>
  <si>
    <t>Bùi Nguyễn Đức</t>
  </si>
  <si>
    <t xml:space="preserve">Đỗ Khánh
</t>
  </si>
  <si>
    <t>Nguyễn Thế</t>
  </si>
  <si>
    <t>Nguyễn Đăng</t>
  </si>
  <si>
    <t>Lê Nguyễn Duy</t>
  </si>
  <si>
    <t>Nguyễn Lê Quốc</t>
  </si>
  <si>
    <t>Phạm Minh</t>
  </si>
  <si>
    <t>Đỗ Xuân</t>
  </si>
  <si>
    <t>Phạm Hoàng</t>
  </si>
  <si>
    <t>Nguyễn Văn</t>
  </si>
  <si>
    <t>Võ Hào</t>
  </si>
  <si>
    <t>Ngô Hoàng</t>
  </si>
  <si>
    <t>Lê Trọng</t>
  </si>
  <si>
    <t>Phạm Nguyễn Minh</t>
  </si>
  <si>
    <t>Muhamad</t>
  </si>
  <si>
    <t>Sary</t>
  </si>
  <si>
    <t>Nguyễn Chí</t>
  </si>
  <si>
    <t>Nguyễn Công</t>
  </si>
  <si>
    <t>Nguyễn Duy</t>
  </si>
  <si>
    <t>Toàn</t>
  </si>
  <si>
    <t>Trường</t>
  </si>
  <si>
    <t>Đặng Tuấn</t>
  </si>
  <si>
    <t>Tú</t>
  </si>
  <si>
    <t>Bùi Thanh</t>
  </si>
  <si>
    <t>Lý Huỳnh Minh</t>
  </si>
  <si>
    <t>Tuyết</t>
  </si>
  <si>
    <t>Huỳnh Anh Quốc</t>
  </si>
  <si>
    <t>Lưu Thanh</t>
  </si>
  <si>
    <t>Mai Minh</t>
  </si>
  <si>
    <r>
      <rPr>
        <b/>
        <sz val="14"/>
        <color theme="1"/>
        <rFont val="Times New Roman"/>
      </rPr>
      <t xml:space="preserve">BẢNG ĐIỂM DANH LỚP </t>
    </r>
    <r>
      <rPr>
        <b/>
        <sz val="18"/>
        <color rgb="FFFF0000"/>
        <rFont val="Times New Roman"/>
      </rPr>
      <t>ĐCN23.3</t>
    </r>
    <r>
      <rPr>
        <b/>
        <sz val="14"/>
        <color rgb="FFFF0000"/>
        <rFont val="Times New Roman"/>
      </rPr>
      <t xml:space="preserve"> </t>
    </r>
    <r>
      <rPr>
        <b/>
        <sz val="14"/>
        <color theme="1"/>
        <rFont val="Times New Roman"/>
      </rPr>
      <t>HÀNG NGÀY</t>
    </r>
  </si>
  <si>
    <t>Bạch</t>
  </si>
  <si>
    <t>Lê Thành</t>
  </si>
  <si>
    <t>Nguyễn Trọng</t>
  </si>
  <si>
    <t>Trần Hữu</t>
  </si>
  <si>
    <t>Huỳnh Văn</t>
  </si>
  <si>
    <t>Cường</t>
  </si>
  <si>
    <t>Lâm Văn</t>
  </si>
  <si>
    <t>Thường</t>
  </si>
  <si>
    <t>Nguyễn Đình Bảo</t>
  </si>
  <si>
    <t>Nguyễn Vương</t>
  </si>
  <si>
    <t>Cảnh</t>
  </si>
  <si>
    <t>Huỳnh Cao</t>
  </si>
  <si>
    <t>Thế</t>
  </si>
  <si>
    <t>Nguyễn Huỳnh Phúc</t>
  </si>
  <si>
    <t>Tăng Mộc</t>
  </si>
  <si>
    <t>Trương Văn</t>
  </si>
  <si>
    <t>Chiều</t>
  </si>
  <si>
    <t>Hồ Văn</t>
  </si>
  <si>
    <t>Linh</t>
  </si>
  <si>
    <t>Phạm Tấn</t>
  </si>
  <si>
    <t>Hải</t>
  </si>
  <si>
    <t>Nguyễn Trung</t>
  </si>
  <si>
    <t>Tính</t>
  </si>
  <si>
    <t>Đặng Thái</t>
  </si>
  <si>
    <t>Hà Đại</t>
  </si>
  <si>
    <t>Dũng</t>
  </si>
  <si>
    <t>Lâm</t>
  </si>
  <si>
    <t>Phan Tấn</t>
  </si>
  <si>
    <t>Phạm Văn</t>
  </si>
  <si>
    <t>Chu Anh</t>
  </si>
  <si>
    <t>Phạm Đông</t>
  </si>
  <si>
    <t>Phạm Phú</t>
  </si>
  <si>
    <t>Lê Quang</t>
  </si>
  <si>
    <t>Hôn</t>
  </si>
  <si>
    <t>Vẹn</t>
  </si>
  <si>
    <t>Nghĩa</t>
  </si>
  <si>
    <t xml:space="preserve">Đinh Trung
</t>
  </si>
  <si>
    <t>Quách Vũ</t>
  </si>
  <si>
    <t>Tòng</t>
  </si>
  <si>
    <t>Lương Hoàng</t>
  </si>
  <si>
    <t>Hoàng Văn</t>
  </si>
  <si>
    <t>Hiệp</t>
  </si>
  <si>
    <t xml:space="preserve">Đặng Quốc
</t>
  </si>
  <si>
    <r>
      <rPr>
        <b/>
        <sz val="14"/>
        <color theme="1"/>
        <rFont val="Times New Roman"/>
      </rPr>
      <t xml:space="preserve">BẢNG ĐIỂM DANH LỚP </t>
    </r>
    <r>
      <rPr>
        <b/>
        <sz val="18"/>
        <color rgb="FFFF0000"/>
        <rFont val="Times New Roman"/>
      </rPr>
      <t>TKTT23</t>
    </r>
    <r>
      <rPr>
        <b/>
        <sz val="14"/>
        <color rgb="FFFF0000"/>
        <rFont val="Times New Roman"/>
      </rPr>
      <t xml:space="preserve"> </t>
    </r>
    <r>
      <rPr>
        <b/>
        <sz val="14"/>
        <color theme="1"/>
        <rFont val="Times New Roman"/>
      </rPr>
      <t>HÀNG NGÀY</t>
    </r>
  </si>
  <si>
    <t>Đinh Thị Ngọc</t>
  </si>
  <si>
    <t>Lê Bảo Gia</t>
  </si>
  <si>
    <t>Nguyễn Lê Huỳnh</t>
  </si>
  <si>
    <t>Trần Thị Kim</t>
  </si>
  <si>
    <t>Nguyễn Ngọc Ánh</t>
  </si>
  <si>
    <t>Lâm Gia</t>
  </si>
  <si>
    <t>Phan Thị Mỹ</t>
  </si>
  <si>
    <t>Hạnh</t>
  </si>
  <si>
    <t>Lê Vân</t>
  </si>
  <si>
    <t>Khanh</t>
  </si>
  <si>
    <t>Bùi Châu Bảo</t>
  </si>
  <si>
    <t>Đào Lý Thanh</t>
  </si>
  <si>
    <t>Huỳnh Hồng</t>
  </si>
  <si>
    <t>Lương Bội</t>
  </si>
  <si>
    <t>Hà Thị Trúc</t>
  </si>
  <si>
    <t>Lý Thanh</t>
  </si>
  <si>
    <t>Nguyễn Thị Anh</t>
  </si>
  <si>
    <t>Hoàng Trường Nhật</t>
  </si>
  <si>
    <t>Phạm Hoài</t>
  </si>
  <si>
    <t>Thương</t>
  </si>
  <si>
    <t>Thủy</t>
  </si>
  <si>
    <t>Nguyễn Ngọc Bảo</t>
  </si>
  <si>
    <t>Nguyễn Thái Ngọc</t>
  </si>
  <si>
    <t>Thi Thùy</t>
  </si>
  <si>
    <t>Trang</t>
  </si>
  <si>
    <t>Trịnh Hoàng Ngọc</t>
  </si>
  <si>
    <t>Quách Thanh</t>
  </si>
  <si>
    <r>
      <rPr>
        <b/>
        <sz val="14"/>
        <color theme="1"/>
        <rFont val="Times New Roman"/>
      </rPr>
      <t xml:space="preserve">BẢNG ĐIỂM DANH LỚP </t>
    </r>
    <r>
      <rPr>
        <b/>
        <sz val="18"/>
        <color rgb="FFFF0000"/>
        <rFont val="Times New Roman"/>
      </rPr>
      <t>TBN23</t>
    </r>
    <r>
      <rPr>
        <b/>
        <sz val="14"/>
        <color rgb="FFFF0000"/>
        <rFont val="Times New Roman"/>
      </rPr>
      <t xml:space="preserve"> </t>
    </r>
    <r>
      <rPr>
        <b/>
        <sz val="14"/>
        <color theme="1"/>
        <rFont val="Times New Roman"/>
      </rPr>
      <t>HÀNG NGÀY</t>
    </r>
  </si>
  <si>
    <t>Danh</t>
  </si>
  <si>
    <t>Đào Anh</t>
  </si>
  <si>
    <t>Phạm Nguyễn Phúc</t>
  </si>
  <si>
    <t>Kha</t>
  </si>
  <si>
    <t>Phạm Tuấn</t>
  </si>
  <si>
    <t>Nguyễn Trần Phước</t>
  </si>
  <si>
    <t>Mai Phan Thành</t>
  </si>
  <si>
    <t>Lương Trọng</t>
  </si>
  <si>
    <t>Đỗ Trọng</t>
  </si>
  <si>
    <t>Đỗ Minh</t>
  </si>
  <si>
    <t>Võ Hồng</t>
  </si>
  <si>
    <t>Đầu Dương Bảo</t>
  </si>
  <si>
    <t>Thọ</t>
  </si>
  <si>
    <t>Phạm Ngọc Minh</t>
  </si>
  <si>
    <t>Lê Minh</t>
  </si>
  <si>
    <r>
      <rPr>
        <b/>
        <sz val="14"/>
        <color theme="1"/>
        <rFont val="Times New Roman"/>
      </rPr>
      <t xml:space="preserve">BẢNG ĐIỂM DANH LỚP </t>
    </r>
    <r>
      <rPr>
        <b/>
        <sz val="18"/>
        <color rgb="FFFF0000"/>
        <rFont val="Times New Roman"/>
      </rPr>
      <t>CSSĐ23.1</t>
    </r>
    <r>
      <rPr>
        <b/>
        <sz val="14"/>
        <color rgb="FFFF0000"/>
        <rFont val="Times New Roman"/>
      </rPr>
      <t xml:space="preserve"> </t>
    </r>
    <r>
      <rPr>
        <b/>
        <sz val="14"/>
        <color theme="1"/>
        <rFont val="Times New Roman"/>
      </rPr>
      <t>HÀNG NGÀY</t>
    </r>
  </si>
  <si>
    <t>Ngô Nguyễn Hồng</t>
  </si>
  <si>
    <t>Phan Nguyễn Quỳnh</t>
  </si>
  <si>
    <t>Võ Phạm Thùy</t>
  </si>
  <si>
    <t>Nguyễn Ngọc Kỳ</t>
  </si>
  <si>
    <t>Vũ Thị Thùy</t>
  </si>
  <si>
    <t>Gấm</t>
  </si>
  <si>
    <t>Trần Thị Ngọc</t>
  </si>
  <si>
    <t>Trần Kim</t>
  </si>
  <si>
    <t>Hy</t>
  </si>
  <si>
    <t>Ngô Phương</t>
  </si>
  <si>
    <t>Lan</t>
  </si>
  <si>
    <t>Lâm Tiểu</t>
  </si>
  <si>
    <t>Nguyễn Hoàng Phi</t>
  </si>
  <si>
    <t>Dương Tuyết</t>
  </si>
  <si>
    <t>Ly</t>
  </si>
  <si>
    <t>Lâm Kim</t>
  </si>
  <si>
    <t>Phạm Ngọc Kim</t>
  </si>
  <si>
    <t>Trương Bích</t>
  </si>
  <si>
    <t>Nguyễn Ngọc Quế</t>
  </si>
  <si>
    <t>Nguyễn Thị Kiều</t>
  </si>
  <si>
    <t>Dương Yến</t>
  </si>
  <si>
    <t>Trần Lâm Tâm</t>
  </si>
  <si>
    <t>Nguyễn Thị Mỹ</t>
  </si>
  <si>
    <t>Nguyễn Vương Thanh</t>
  </si>
  <si>
    <t>Nguyễn Ngọc Anh</t>
  </si>
  <si>
    <t>Đặng Thị Thanh</t>
  </si>
  <si>
    <t>Trúc</t>
  </si>
  <si>
    <t>Nguyễn Ngọc Phương</t>
  </si>
  <si>
    <t>Uyên</t>
  </si>
  <si>
    <t>Phạm Hoàng Tường</t>
  </si>
  <si>
    <t>Vi</t>
  </si>
  <si>
    <t>Trần Thị Khánh</t>
  </si>
  <si>
    <t>Bùi Phương</t>
  </si>
  <si>
    <t>Bùi Thảo</t>
  </si>
  <si>
    <t>Nguyễn Phương</t>
  </si>
  <si>
    <t>Lê Nguyễn Thanh</t>
  </si>
  <si>
    <t>Trương Ngọc Khánh</t>
  </si>
  <si>
    <r>
      <rPr>
        <b/>
        <sz val="14"/>
        <color theme="1"/>
        <rFont val="Times New Roman"/>
      </rPr>
      <t xml:space="preserve">BẢNG ĐIỂM DANH LỚP </t>
    </r>
    <r>
      <rPr>
        <b/>
        <sz val="18"/>
        <color rgb="FFFF0000"/>
        <rFont val="Times New Roman"/>
      </rPr>
      <t>CSSĐ23.2</t>
    </r>
    <r>
      <rPr>
        <b/>
        <sz val="14"/>
        <color rgb="FFFF0000"/>
        <rFont val="Times New Roman"/>
      </rPr>
      <t xml:space="preserve"> </t>
    </r>
    <r>
      <rPr>
        <b/>
        <sz val="14"/>
        <color theme="1"/>
        <rFont val="Times New Roman"/>
      </rPr>
      <t>HÀNG NGÀY</t>
    </r>
  </si>
  <si>
    <t>Hoàng Minh</t>
  </si>
  <si>
    <t>Nguyễn Thị Trúc</t>
  </si>
  <si>
    <t>Trần Nguyễn Vân</t>
  </si>
  <si>
    <t>NL</t>
  </si>
  <si>
    <t>Diệu</t>
  </si>
  <si>
    <t>Chung Nguyễn Ánh</t>
  </si>
  <si>
    <t>Hồ Hoàng Bảo</t>
  </si>
  <si>
    <t>Nghiêm Bảo</t>
  </si>
  <si>
    <t>Lý Đình</t>
  </si>
  <si>
    <t>Hảo</t>
  </si>
  <si>
    <t>Nguyễn Thị Phượng</t>
  </si>
  <si>
    <t>Võ Thị Xuân</t>
  </si>
  <si>
    <t>Hồng</t>
  </si>
  <si>
    <t>Nguyễn Gia</t>
  </si>
  <si>
    <t>Trần Đoàn Ngọc</t>
  </si>
  <si>
    <t>Khiết</t>
  </si>
  <si>
    <t>Nguyễn Thị Thúy</t>
  </si>
  <si>
    <t>Lâm Nguyễn Yến</t>
  </si>
  <si>
    <t>Giả Thị Yến</t>
  </si>
  <si>
    <t>Huỳnh Thị Thảo</t>
  </si>
  <si>
    <t>Phạm Ngọc Anh</t>
  </si>
  <si>
    <t>Trần Ngọc Anh</t>
  </si>
  <si>
    <t>Nguyễn Ngọc Cẩm</t>
  </si>
  <si>
    <t>Hồ Nhựt</t>
  </si>
  <si>
    <t>Huỳnh Ngọc Bảo</t>
  </si>
  <si>
    <t>Trần Bảo</t>
  </si>
  <si>
    <t>Từ Ngọc Bảo</t>
  </si>
  <si>
    <t>Huỳnh Nguyễn Thanh</t>
  </si>
  <si>
    <t>Võ Thị Bích</t>
  </si>
  <si>
    <t>Nguyễn Hoàng Tường</t>
  </si>
  <si>
    <t>La Phương Thảo</t>
  </si>
  <si>
    <t>Nguyễn Khải</t>
  </si>
  <si>
    <t>Trương Vân Thúy</t>
  </si>
  <si>
    <r>
      <rPr>
        <b/>
        <sz val="14"/>
        <color theme="1"/>
        <rFont val="Times New Roman"/>
      </rPr>
      <t xml:space="preserve">BẢNG ĐIỂM DANH LỚP </t>
    </r>
    <r>
      <rPr>
        <b/>
        <sz val="18"/>
        <color rgb="FFFF0000"/>
        <rFont val="Times New Roman"/>
      </rPr>
      <t>NHKS23</t>
    </r>
    <r>
      <rPr>
        <b/>
        <sz val="14"/>
        <color rgb="FFFF0000"/>
        <rFont val="Times New Roman"/>
      </rPr>
      <t xml:space="preserve"> </t>
    </r>
    <r>
      <rPr>
        <b/>
        <sz val="14"/>
        <color theme="1"/>
        <rFont val="Times New Roman"/>
      </rPr>
      <t>HÀNG NGÀY</t>
    </r>
  </si>
  <si>
    <t>Phan Quỳnh</t>
  </si>
  <si>
    <t>Lê Tấn</t>
  </si>
  <si>
    <t>Bửu</t>
  </si>
  <si>
    <t>Chi</t>
  </si>
  <si>
    <t>Võ Văn</t>
  </si>
  <si>
    <t>Hoài</t>
  </si>
  <si>
    <t>Đoàn Ánh</t>
  </si>
  <si>
    <t>Vũ Đức</t>
  </si>
  <si>
    <t>Lê Thị Huỳnh</t>
  </si>
  <si>
    <t>Lê Thị Phương</t>
  </si>
  <si>
    <t>Nguyễn Trúc</t>
  </si>
  <si>
    <t>Trương Thị Trúc</t>
  </si>
  <si>
    <t>Bùi Văn</t>
  </si>
  <si>
    <t>Nguyễn Thị Mẫn</t>
  </si>
  <si>
    <t>Nghi</t>
  </si>
  <si>
    <t>Thái Nguyễn Yến</t>
  </si>
  <si>
    <t>Khổng Minh</t>
  </si>
  <si>
    <t>Phát</t>
  </si>
  <si>
    <t>Nguyễn Trần Phương</t>
  </si>
  <si>
    <t>Quang</t>
  </si>
  <si>
    <t>Nguyễn Thị Như</t>
  </si>
  <si>
    <t>Quỳnh</t>
  </si>
  <si>
    <t>Trần Tú</t>
  </si>
  <si>
    <t>Nguyễn Lý Đông</t>
  </si>
  <si>
    <t>Trung</t>
  </si>
  <si>
    <t>Nguyễn Phước</t>
  </si>
  <si>
    <t>Đỗ Trần Thúy</t>
  </si>
  <si>
    <t>Nguyễn Lư Quốc</t>
  </si>
  <si>
    <t>Vương</t>
  </si>
  <si>
    <t>Nguyễn Mỹ</t>
  </si>
  <si>
    <t>Võ Thanh</t>
  </si>
  <si>
    <t>Xuân</t>
  </si>
  <si>
    <t>Nguyễn Minh Như</t>
  </si>
  <si>
    <t>Lê Hoàng</t>
  </si>
  <si>
    <t>Lưu Quỳnh</t>
  </si>
  <si>
    <t>Lê Nguyễn Gia</t>
  </si>
  <si>
    <t>Đại</t>
  </si>
  <si>
    <t>Tavan Hoàng</t>
  </si>
  <si>
    <r>
      <rPr>
        <b/>
        <sz val="14"/>
        <color theme="1"/>
        <rFont val="Times New Roman"/>
      </rPr>
      <t xml:space="preserve">BẢNG ĐIỂM DANH LỚP </t>
    </r>
    <r>
      <rPr>
        <b/>
        <sz val="18"/>
        <color rgb="FFFF0000"/>
        <rFont val="Times New Roman"/>
      </rPr>
      <t>KTML23</t>
    </r>
    <r>
      <rPr>
        <b/>
        <sz val="14"/>
        <color rgb="FFFF0000"/>
        <rFont val="Times New Roman"/>
      </rPr>
      <t xml:space="preserve"> </t>
    </r>
    <r>
      <rPr>
        <b/>
        <sz val="14"/>
        <color theme="1"/>
        <rFont val="Times New Roman"/>
      </rPr>
      <t>HÀNG NGÀY</t>
    </r>
  </si>
  <si>
    <t>Dương Trọng</t>
  </si>
  <si>
    <t>Hồ Thanh</t>
  </si>
  <si>
    <t>Bằng</t>
  </si>
  <si>
    <t>Phạm Khánh</t>
  </si>
  <si>
    <t>Trần Nguyễn Trung</t>
  </si>
  <si>
    <t>Hữu</t>
  </si>
  <si>
    <t>Nguyễn Trần Minh</t>
  </si>
  <si>
    <t>Nguyễn Hoàng Tấn</t>
  </si>
  <si>
    <t>Nghiêm Đăng</t>
  </si>
  <si>
    <t>Khoa</t>
  </si>
  <si>
    <t>Nguyễn Bảo Tấn</t>
  </si>
  <si>
    <t>Lê Thế</t>
  </si>
  <si>
    <t>Lê Thiện</t>
  </si>
  <si>
    <t>Nhựt</t>
  </si>
  <si>
    <t>Trần Nhật</t>
  </si>
  <si>
    <t>Nguyễn Huỳnh</t>
  </si>
  <si>
    <t>Nguyễn Đức</t>
  </si>
  <si>
    <t>Phạm Trung</t>
  </si>
  <si>
    <t>Trương Đức</t>
  </si>
  <si>
    <t>Cao Ngô Thành</t>
  </si>
  <si>
    <t>Nguyễn Hoàng Anh</t>
  </si>
  <si>
    <t>Nguyễn Đắc</t>
  </si>
  <si>
    <t>Ngô Quốc</t>
  </si>
  <si>
    <t>Nguyễn Thế Trung</t>
  </si>
  <si>
    <t>Hiếu</t>
  </si>
  <si>
    <t>Vũ</t>
  </si>
  <si>
    <r>
      <rPr>
        <b/>
        <sz val="14"/>
        <color theme="1"/>
        <rFont val="Times New Roman"/>
      </rPr>
      <t xml:space="preserve">BẢNG ĐIỂM DANH LỚP </t>
    </r>
    <r>
      <rPr>
        <b/>
        <sz val="18"/>
        <color rgb="FFFF0000"/>
        <rFont val="Times New Roman"/>
      </rPr>
      <t>CKCT23.2</t>
    </r>
    <r>
      <rPr>
        <b/>
        <sz val="14"/>
        <color rgb="FFFF0000"/>
        <rFont val="Times New Roman"/>
      </rPr>
      <t xml:space="preserve"> </t>
    </r>
    <r>
      <rPr>
        <b/>
        <sz val="14"/>
        <color theme="1"/>
        <rFont val="Times New Roman"/>
      </rPr>
      <t>HÀNG NGÀY</t>
    </r>
  </si>
  <si>
    <t>Cao Văn</t>
  </si>
  <si>
    <t>Lâm Thanh</t>
  </si>
  <si>
    <t>Trần Duy</t>
  </si>
  <si>
    <t>Nguyễn Trí</t>
  </si>
  <si>
    <t>Lê Hồng</t>
  </si>
  <si>
    <t>Phong</t>
  </si>
  <si>
    <t>Phan Văn</t>
  </si>
  <si>
    <t>Tân</t>
  </si>
  <si>
    <t>Trương Minh</t>
  </si>
  <si>
    <t>Trần Đức</t>
  </si>
  <si>
    <t>Nguyễn Vũ Tiến</t>
  </si>
  <si>
    <t>Nguyễn Cao</t>
  </si>
  <si>
    <t>Võ Hoàng Thái</t>
  </si>
  <si>
    <t>Phạm Lê Hồng</t>
  </si>
  <si>
    <t>Nguyễn Anh</t>
  </si>
  <si>
    <t>Võ Lê  Nhựt</t>
  </si>
  <si>
    <t>Trương Gia</t>
  </si>
  <si>
    <t>Nguyễn Tuấn</t>
  </si>
  <si>
    <t>Trần Tuấn</t>
  </si>
  <si>
    <t>Bùi Ngọc Tấn</t>
  </si>
  <si>
    <t>Kiều Quốc</t>
  </si>
  <si>
    <t>Lương Thanh Bình</t>
  </si>
  <si>
    <t>Huỳnh Nhật</t>
  </si>
  <si>
    <t>Lương Tấn</t>
  </si>
  <si>
    <t>Tín</t>
  </si>
  <si>
    <r>
      <rPr>
        <b/>
        <sz val="14"/>
        <color theme="1"/>
        <rFont val="Times New Roman"/>
      </rPr>
      <t xml:space="preserve">BẢNG ĐIỂM DANH LỚP </t>
    </r>
    <r>
      <rPr>
        <b/>
        <sz val="18"/>
        <color rgb="FFFF0000"/>
        <rFont val="Times New Roman"/>
      </rPr>
      <t>CKĐL23</t>
    </r>
    <r>
      <rPr>
        <b/>
        <sz val="14"/>
        <color rgb="FFFF0000"/>
        <rFont val="Times New Roman"/>
      </rPr>
      <t xml:space="preserve"> </t>
    </r>
    <r>
      <rPr>
        <b/>
        <sz val="14"/>
        <color theme="1"/>
        <rFont val="Times New Roman"/>
      </rPr>
      <t>HÀNG NGÀY</t>
    </r>
  </si>
  <si>
    <t>Trịnh Gia</t>
  </si>
  <si>
    <t>Phương Thái</t>
  </si>
  <si>
    <t>Huỳnh Phúc</t>
  </si>
  <si>
    <t>Hồ Thiên</t>
  </si>
  <si>
    <t>Đinh Võ Huy</t>
  </si>
  <si>
    <t>Lưu Gia</t>
  </si>
  <si>
    <t>Trần Châu Gia</t>
  </si>
  <si>
    <t>Nguyễn Hoàng Tuấn</t>
  </si>
  <si>
    <t>Lân</t>
  </si>
  <si>
    <t>Trương Phúc</t>
  </si>
  <si>
    <t>Đặng Hoàng</t>
  </si>
  <si>
    <t>Hoàng Trọng</t>
  </si>
  <si>
    <t>Trần Nguyễn Gia</t>
  </si>
  <si>
    <t>Trà Hữu</t>
  </si>
  <si>
    <t>Thân Minh</t>
  </si>
  <si>
    <t>Nguyễn Gia Huy</t>
  </si>
  <si>
    <t>Trần Hoàng</t>
  </si>
  <si>
    <t>Lâm Quang</t>
  </si>
  <si>
    <t>Lê Huỳnh</t>
  </si>
  <si>
    <t>Ngô Tấn</t>
  </si>
  <si>
    <t>Nguyễn Võ Khôi</t>
  </si>
  <si>
    <t>Nguyễn Phú</t>
  </si>
  <si>
    <r>
      <rPr>
        <b/>
        <sz val="14"/>
        <color theme="1"/>
        <rFont val="Times New Roman"/>
      </rPr>
      <t xml:space="preserve">BẢNG ĐIỂM DANH LỚP </t>
    </r>
    <r>
      <rPr>
        <b/>
        <sz val="18"/>
        <color rgb="FFFF0000"/>
        <rFont val="Times New Roman"/>
      </rPr>
      <t>CNOT23.1</t>
    </r>
    <r>
      <rPr>
        <b/>
        <sz val="14"/>
        <color rgb="FFFF0000"/>
        <rFont val="Times New Roman"/>
      </rPr>
      <t xml:space="preserve"> </t>
    </r>
    <r>
      <rPr>
        <b/>
        <sz val="14"/>
        <color theme="1"/>
        <rFont val="Times New Roman"/>
      </rPr>
      <t>HÀNG NGÀY</t>
    </r>
  </si>
  <si>
    <t>Vũ Xuân</t>
  </si>
  <si>
    <t>Phan Huy</t>
  </si>
  <si>
    <t>Hoàng Sỹ Đức</t>
  </si>
  <si>
    <t>Lê Dương Khánh</t>
  </si>
  <si>
    <t>Hồ Trung</t>
  </si>
  <si>
    <t>Trịnh Minh</t>
  </si>
  <si>
    <t>Phạm Vũ Tuấn</t>
  </si>
  <si>
    <t>Võ Nguyễn Duy</t>
  </si>
  <si>
    <t>Trần Trọng</t>
  </si>
  <si>
    <t>Dương Quang</t>
  </si>
  <si>
    <t>Huỳnh Gia</t>
  </si>
  <si>
    <t>Thạch Nguyễn Thanh</t>
  </si>
  <si>
    <t>Trần Văn</t>
  </si>
  <si>
    <t>Vạn</t>
  </si>
  <si>
    <t>Nguyễn Thái</t>
  </si>
  <si>
    <t>Vĩ</t>
  </si>
  <si>
    <r>
      <rPr>
        <b/>
        <sz val="14"/>
        <color theme="1"/>
        <rFont val="Times New Roman"/>
      </rPr>
      <t xml:space="preserve">BẢNG ĐIỂM DANH LỚP </t>
    </r>
    <r>
      <rPr>
        <b/>
        <sz val="18"/>
        <color rgb="FFFF0000"/>
        <rFont val="Times New Roman"/>
      </rPr>
      <t>CNOT23.2</t>
    </r>
    <r>
      <rPr>
        <b/>
        <sz val="14"/>
        <color rgb="FFFF0000"/>
        <rFont val="Times New Roman"/>
      </rPr>
      <t xml:space="preserve"> </t>
    </r>
    <r>
      <rPr>
        <b/>
        <sz val="14"/>
        <color theme="1"/>
        <rFont val="Times New Roman"/>
      </rPr>
      <t>HÀNG NGÀY</t>
    </r>
  </si>
  <si>
    <t>Trần Nguyễn Quốc</t>
  </si>
  <si>
    <t>Hoàng Trần Tiến</t>
  </si>
  <si>
    <t>Lê Ngọc Nguyên</t>
  </si>
  <si>
    <t>Phạm Hoàng Thái</t>
  </si>
  <si>
    <t>Nguyễn Bá</t>
  </si>
  <si>
    <t>Nguyễn Vũ Khánh</t>
  </si>
  <si>
    <t>Bùi Lê Trường</t>
  </si>
  <si>
    <t>Giang</t>
  </si>
  <si>
    <t>Nguyễn Hồng Anh</t>
  </si>
  <si>
    <t>Châu Hà Gia</t>
  </si>
  <si>
    <t>Thạch Lê Minh</t>
  </si>
  <si>
    <t>Vũ Lê Đăng</t>
  </si>
  <si>
    <t>Kiên</t>
  </si>
  <si>
    <t>Trần Tấn</t>
  </si>
  <si>
    <t>Hà Ngọc</t>
  </si>
  <si>
    <t>Phan Hồng</t>
  </si>
  <si>
    <t>Huỳnh Thanh</t>
  </si>
  <si>
    <t>Nguyễn La Thanh</t>
  </si>
  <si>
    <t>Phạm Lê Hoàng</t>
  </si>
  <si>
    <t>Trương Thanh</t>
  </si>
  <si>
    <t>Đặng Đông</t>
  </si>
  <si>
    <t>Trần Công</t>
  </si>
  <si>
    <t>Trần Thiện</t>
  </si>
  <si>
    <t>Lương Nguyễn Anh</t>
  </si>
  <si>
    <t>Nguyễn Hữu Tuấn</t>
  </si>
  <si>
    <t>Trần Kiến</t>
  </si>
  <si>
    <t>Hoa</t>
  </si>
  <si>
    <r>
      <rPr>
        <b/>
        <sz val="14"/>
        <color theme="1"/>
        <rFont val="Times New Roman"/>
      </rPr>
      <t xml:space="preserve">BẢNG ĐIỂM DANH LỚP </t>
    </r>
    <r>
      <rPr>
        <b/>
        <sz val="18"/>
        <color rgb="FFFF0000"/>
        <rFont val="Times New Roman"/>
      </rPr>
      <t>CKĐL22.2</t>
    </r>
    <r>
      <rPr>
        <b/>
        <sz val="14"/>
        <color rgb="FFFF0000"/>
        <rFont val="Times New Roman"/>
      </rPr>
      <t xml:space="preserve"> </t>
    </r>
    <r>
      <rPr>
        <b/>
        <sz val="14"/>
        <color theme="1"/>
        <rFont val="Times New Roman"/>
      </rPr>
      <t>HÀNG NGÀY</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</si>
</sst>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
    <numFmt numFmtId="165" formatCode="&quot;T&quot;General"/>
    <numFmt numFmtId="166" formatCode="0;[Red]0"/>
  </numFmts>
  <fonts count="45" x14ac:knownFonts="1">
    <font>
      <b/>
      <sz val="10"/>
      <color rgb="FF000000"/>
      <name val="Calibri"/>
      <scheme val="minor"/>
    </font>
    <font>
      <sz val="13"/>
      <color theme="1"/>
      <name val="Times New Roman"/>
    </font>
    <font>
      <b/>
      <sz val="13"/>
      <color theme="1"/>
      <name val="Times New Roman"/>
    </font>
    <font>
      <sz val="11"/>
      <color theme="1"/>
      <name val="Times New Roman"/>
    </font>
    <font>
      <i/>
      <sz val="13"/>
      <color theme="1"/>
      <name val="Times New Roman"/>
    </font>
    <font>
      <b/>
      <sz val="23"/>
      <color rgb="FFFFFF00"/>
      <name val="Times New Roman"/>
    </font>
    <font>
      <sz val="10"/>
      <name val="Calibri"/>
    </font>
    <font>
      <b/>
      <sz val="12"/>
      <color theme="1"/>
      <name val="Times New Roman"/>
    </font>
    <font>
      <b/>
      <sz val="11"/>
      <color theme="1"/>
      <name val="Times New Roman"/>
    </font>
    <font>
      <sz val="14"/>
      <color theme="1"/>
      <name val="Times New Roman"/>
    </font>
    <font>
      <sz val="14"/>
      <color rgb="FFFF0000"/>
      <name val="Times New Roman"/>
    </font>
    <font>
      <sz val="15"/>
      <color rgb="FFFF0000"/>
      <name val="Times New Roman"/>
    </font>
    <font>
      <sz val="14"/>
      <color theme="4"/>
      <name val="Times New Roman"/>
    </font>
    <font>
      <sz val="14"/>
      <color theme="7"/>
      <name val="Times New Roman"/>
    </font>
    <font>
      <sz val="10"/>
      <color theme="1"/>
      <name val="Calibri"/>
    </font>
    <font>
      <sz val="14"/>
      <color rgb="FF0070C0"/>
      <name val="Times New Roman"/>
    </font>
    <font>
      <sz val="14"/>
      <color rgb="FF7030A0"/>
      <name val="Times New Roman"/>
    </font>
    <font>
      <sz val="15"/>
      <color rgb="FF0070C0"/>
      <name val="Times New Roman"/>
    </font>
    <font>
      <sz val="15"/>
      <color rgb="FF7030A0"/>
      <name val="Times New Roman"/>
    </font>
    <font>
      <b/>
      <sz val="15"/>
      <color rgb="FFFFFF00"/>
      <name val="Times New Roman"/>
    </font>
    <font>
      <b/>
      <sz val="13"/>
      <color rgb="FFFF0000"/>
      <name val="Times New Roman"/>
    </font>
    <font>
      <b/>
      <sz val="22"/>
      <color rgb="FFFF0000"/>
      <name val="Times New Roman"/>
    </font>
    <font>
      <b/>
      <sz val="15"/>
      <color rgb="FF0070C0"/>
      <name val="Times New Roman"/>
    </font>
    <font>
      <b/>
      <sz val="15"/>
      <color rgb="FF7030A0"/>
      <name val="Times New Roman"/>
    </font>
    <font>
      <b/>
      <sz val="16"/>
      <color rgb="FFFFFFFF"/>
      <name val="Times New Roman"/>
    </font>
    <font>
      <b/>
      <sz val="22"/>
      <color rgb="FFFFFF00"/>
      <name val="Times New Roman"/>
    </font>
    <font>
      <sz val="18"/>
      <color rgb="FFFF0000"/>
      <name val="Times New Roman"/>
    </font>
    <font>
      <b/>
      <sz val="20"/>
      <color rgb="FFFFFF00"/>
      <name val="Times New Roman"/>
    </font>
    <font>
      <b/>
      <sz val="16"/>
      <color rgb="FFFFFF00"/>
      <name val="Times New Roman"/>
    </font>
    <font>
      <sz val="12"/>
      <color theme="1"/>
      <name val="Times New Roman"/>
    </font>
    <font>
      <b/>
      <sz val="14"/>
      <color theme="1"/>
      <name val="Times New Roman"/>
    </font>
    <font>
      <b/>
      <sz val="14"/>
      <color rgb="FFFF0000"/>
      <name val="Times New Roman"/>
    </font>
    <font>
      <b/>
      <sz val="12"/>
      <color rgb="FFFF0000"/>
      <name val="Times New Roman"/>
    </font>
    <font>
      <b/>
      <sz val="11"/>
      <color rgb="FFFF0000"/>
      <name val="Times New Roman"/>
    </font>
    <font>
      <b/>
      <sz val="22"/>
      <color theme="0"/>
      <name val="Times New Roman"/>
    </font>
    <font>
      <b/>
      <sz val="14"/>
      <color rgb="FFC00000"/>
      <name val="Times New Roman"/>
    </font>
    <font>
      <b/>
      <sz val="10"/>
      <color rgb="FFFF0000"/>
      <name val="Times New Roman"/>
    </font>
    <font>
      <b/>
      <sz val="12"/>
      <color rgb="FF0070C0"/>
      <name val="Times New Roman"/>
    </font>
    <font>
      <b/>
      <sz val="12"/>
      <color rgb="FF000000"/>
      <name val="Times New Roman"/>
    </font>
    <font>
      <b/>
      <sz val="12"/>
      <color rgb="FF938953"/>
      <name val="Times New Roman"/>
    </font>
    <font>
      <sz val="14"/>
      <color rgb="FF000000"/>
      <name val="Times New Roman"/>
    </font>
    <font>
      <b/>
      <sz val="13"/>
      <color rgb="FFC00000"/>
      <name val="Times New Roman"/>
    </font>
    <font>
      <sz val="14"/>
      <color rgb="FFC00000"/>
      <name val="Times New Roman"/>
    </font>
    <font>
      <sz val="13"/>
      <color rgb="FFFF0000"/>
      <name val="Times New Roman"/>
    </font>
    <font>
      <b/>
      <sz val="18"/>
      <color rgb="FFFF0000"/>
      <name val="Times New Roman"/>
    </font>
  </fonts>
  <fills count="10">
    <fill>
      <patternFill patternType="none"/>
    </fill>
    <fill>
      <patternFill patternType="gray125"/>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7">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bottom/>
      <diagonal/>
    </border>
    <border>
      <left style="thin">
        <color rgb="FF000000"/>
      </left>
      <right/>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186">
    <xf numFmtId="0" fontId="0" fillId="0" borderId="0" xfId="0" applyFont="1" applyAlignment="1"/>
    <xf numFmtId="0" fontId="1" fillId="0" borderId="0" xfId="0" applyFont="1" applyAlignment="1">
      <alignment horizontal="center" vertical="center" wrapText="1"/>
    </xf>
    <xf numFmtId="0" fontId="3" fillId="0" borderId="0" xfId="0" applyFont="1" applyAlignment="1">
      <alignment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3" fillId="0" borderId="0" xfId="0" applyFont="1" applyAlignment="1">
      <alignment horizontal="center" vertical="center"/>
    </xf>
    <xf numFmtId="0" fontId="9" fillId="0" borderId="4" xfId="0" applyFont="1" applyBorder="1" applyAlignment="1">
      <alignment horizontal="center" vertical="center"/>
    </xf>
    <xf numFmtId="0" fontId="9" fillId="0" borderId="4"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wrapText="1"/>
    </xf>
    <xf numFmtId="0" fontId="12" fillId="0" borderId="4" xfId="0" applyFont="1" applyBorder="1" applyAlignment="1">
      <alignment horizontal="center" vertical="center"/>
    </xf>
    <xf numFmtId="0" fontId="13" fillId="0" borderId="4" xfId="0" applyFont="1" applyBorder="1" applyAlignment="1">
      <alignment horizontal="center" vertical="center"/>
    </xf>
    <xf numFmtId="0" fontId="9" fillId="0" borderId="0" xfId="0" applyFont="1" applyAlignment="1">
      <alignment vertical="center"/>
    </xf>
    <xf numFmtId="0" fontId="14" fillId="0" borderId="4" xfId="0" applyFont="1" applyBorder="1"/>
    <xf numFmtId="0" fontId="9" fillId="0" borderId="4" xfId="0" applyFont="1" applyBorder="1"/>
    <xf numFmtId="0" fontId="15" fillId="0" borderId="4" xfId="0" applyFont="1" applyBorder="1" applyAlignment="1">
      <alignment horizontal="center" vertical="center"/>
    </xf>
    <xf numFmtId="0" fontId="16" fillId="0" borderId="5" xfId="0" applyFont="1" applyBorder="1" applyAlignment="1">
      <alignment horizontal="center" vertical="center"/>
    </xf>
    <xf numFmtId="0" fontId="9" fillId="0" borderId="4" xfId="0" applyFont="1" applyBorder="1" applyAlignment="1">
      <alignment vertical="center" wrapText="1"/>
    </xf>
    <xf numFmtId="0" fontId="9"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16" fillId="0" borderId="4" xfId="0" applyFont="1" applyBorder="1" applyAlignment="1">
      <alignment horizontal="center" vertical="center" wrapText="1"/>
    </xf>
    <xf numFmtId="0" fontId="17"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16" fillId="0" borderId="4" xfId="0" applyFont="1" applyBorder="1" applyAlignment="1">
      <alignment horizontal="center" vertical="center"/>
    </xf>
    <xf numFmtId="0" fontId="9" fillId="3" borderId="12" xfId="0" applyFont="1" applyFill="1" applyBorder="1" applyAlignment="1">
      <alignment vertical="center"/>
    </xf>
    <xf numFmtId="0" fontId="26" fillId="0" borderId="0" xfId="0" applyFont="1" applyAlignment="1">
      <alignment horizontal="left" vertical="center"/>
    </xf>
    <xf numFmtId="0" fontId="3" fillId="3" borderId="12" xfId="0" applyFont="1" applyFill="1" applyBorder="1" applyAlignment="1">
      <alignment vertical="center"/>
    </xf>
    <xf numFmtId="0" fontId="28" fillId="3" borderId="12" xfId="0" applyFont="1" applyFill="1" applyBorder="1" applyAlignment="1">
      <alignment vertical="center"/>
    </xf>
    <xf numFmtId="0" fontId="3" fillId="0" borderId="0" xfId="0" applyFont="1" applyAlignment="1">
      <alignment horizontal="left" vertical="center"/>
    </xf>
    <xf numFmtId="0" fontId="7" fillId="0" borderId="0" xfId="0" applyFont="1" applyAlignment="1">
      <alignment horizontal="center" vertical="center"/>
    </xf>
    <xf numFmtId="0" fontId="7" fillId="0" borderId="0" xfId="0" applyFont="1"/>
    <xf numFmtId="0" fontId="30" fillId="0" borderId="0" xfId="0" applyFont="1" applyAlignment="1">
      <alignment vertical="center"/>
    </xf>
    <xf numFmtId="0" fontId="7" fillId="0" borderId="23" xfId="0" applyFont="1" applyBorder="1" applyAlignment="1">
      <alignment vertical="top"/>
    </xf>
    <xf numFmtId="164" fontId="33" fillId="7" borderId="4" xfId="0" applyNumberFormat="1" applyFont="1" applyFill="1" applyBorder="1" applyAlignment="1">
      <alignment horizontal="center" vertical="center"/>
    </xf>
    <xf numFmtId="0" fontId="7" fillId="0" borderId="0" xfId="0" applyFont="1" applyAlignment="1">
      <alignment horizontal="center"/>
    </xf>
    <xf numFmtId="165" fontId="33" fillId="7" borderId="4" xfId="0" applyNumberFormat="1" applyFont="1" applyFill="1" applyBorder="1" applyAlignment="1">
      <alignment horizontal="center" vertical="center"/>
    </xf>
    <xf numFmtId="0" fontId="1" fillId="0" borderId="4" xfId="0" applyFont="1" applyBorder="1" applyAlignment="1">
      <alignment horizontal="center" vertical="center" wrapText="1"/>
    </xf>
    <xf numFmtId="166" fontId="9" fillId="3" borderId="4" xfId="0" applyNumberFormat="1" applyFont="1" applyFill="1" applyBorder="1" applyAlignment="1">
      <alignment horizontal="center" vertical="center"/>
    </xf>
    <xf numFmtId="0" fontId="9" fillId="3" borderId="29" xfId="0" applyFont="1" applyFill="1" applyBorder="1" applyAlignment="1">
      <alignment horizontal="left" vertical="center"/>
    </xf>
    <xf numFmtId="0" fontId="35" fillId="3" borderId="30" xfId="0" applyFont="1" applyFill="1" applyBorder="1" applyAlignment="1">
      <alignment horizontal="left" vertical="center"/>
    </xf>
    <xf numFmtId="0" fontId="36" fillId="3" borderId="4" xfId="0" applyFont="1" applyFill="1" applyBorder="1" applyAlignment="1">
      <alignment horizontal="center" vertical="center"/>
    </xf>
    <xf numFmtId="0" fontId="36" fillId="8" borderId="4" xfId="0" applyFont="1" applyFill="1" applyBorder="1" applyAlignment="1">
      <alignment horizontal="center" vertical="center"/>
    </xf>
    <xf numFmtId="0" fontId="36" fillId="3" borderId="4" xfId="0" applyFont="1" applyFill="1" applyBorder="1" applyAlignment="1">
      <alignment horizontal="center" vertical="center"/>
    </xf>
    <xf numFmtId="0" fontId="32" fillId="0" borderId="4" xfId="0" applyFont="1" applyBorder="1" applyAlignment="1">
      <alignment horizontal="center" vertical="center"/>
    </xf>
    <xf numFmtId="0" fontId="7" fillId="0" borderId="31" xfId="0" applyFont="1" applyBorder="1" applyAlignment="1">
      <alignment vertical="center"/>
    </xf>
    <xf numFmtId="0" fontId="7" fillId="0" borderId="0" xfId="0" applyFont="1" applyAlignment="1">
      <alignment vertical="center"/>
    </xf>
    <xf numFmtId="1" fontId="9" fillId="3" borderId="4" xfId="0" applyNumberFormat="1" applyFont="1" applyFill="1" applyBorder="1" applyAlignment="1">
      <alignment horizontal="center" vertical="center"/>
    </xf>
    <xf numFmtId="0" fontId="36" fillId="8" borderId="4" xfId="0" applyFont="1" applyFill="1" applyBorder="1" applyAlignment="1">
      <alignment horizontal="center" vertical="center"/>
    </xf>
    <xf numFmtId="0" fontId="9" fillId="3" borderId="29" xfId="0" applyFont="1" applyFill="1" applyBorder="1" applyAlignment="1">
      <alignment horizontal="left" vertical="center" wrapText="1"/>
    </xf>
    <xf numFmtId="0" fontId="36" fillId="3" borderId="29" xfId="0" applyFont="1" applyFill="1" applyBorder="1" applyAlignment="1">
      <alignment horizontal="center" vertical="center"/>
    </xf>
    <xf numFmtId="0" fontId="36" fillId="3" borderId="32" xfId="0" applyFont="1" applyFill="1" applyBorder="1" applyAlignment="1">
      <alignment horizontal="center" vertical="center"/>
    </xf>
    <xf numFmtId="0" fontId="36" fillId="3" borderId="33" xfId="0" applyFont="1" applyFill="1" applyBorder="1" applyAlignment="1">
      <alignment horizontal="center" vertical="center"/>
    </xf>
    <xf numFmtId="0" fontId="36" fillId="3" borderId="4" xfId="0" applyFont="1" applyFill="1" applyBorder="1" applyAlignment="1">
      <alignment vertical="center"/>
    </xf>
    <xf numFmtId="0" fontId="36" fillId="3" borderId="34" xfId="0" applyFont="1" applyFill="1" applyBorder="1" applyAlignment="1">
      <alignment horizontal="center" vertical="center"/>
    </xf>
    <xf numFmtId="0" fontId="36" fillId="3" borderId="34" xfId="0" applyFont="1" applyFill="1" applyBorder="1" applyAlignment="1">
      <alignment horizontal="center" vertical="center"/>
    </xf>
    <xf numFmtId="0" fontId="36" fillId="0" borderId="4" xfId="0" applyFont="1" applyBorder="1" applyAlignment="1">
      <alignment horizontal="center" vertical="center"/>
    </xf>
    <xf numFmtId="0" fontId="36" fillId="0" borderId="4" xfId="0" applyFont="1" applyBorder="1" applyAlignment="1">
      <alignment horizontal="center" vertical="center"/>
    </xf>
    <xf numFmtId="166" fontId="9" fillId="3" borderId="4" xfId="0" applyNumberFormat="1" applyFont="1" applyFill="1" applyBorder="1" applyAlignment="1">
      <alignment horizontal="center" vertical="center"/>
    </xf>
    <xf numFmtId="0" fontId="9" fillId="3" borderId="29" xfId="0" applyFont="1" applyFill="1" applyBorder="1" applyAlignment="1">
      <alignment horizontal="left" vertical="center"/>
    </xf>
    <xf numFmtId="0" fontId="35" fillId="3" borderId="30" xfId="0" applyFont="1" applyFill="1" applyBorder="1" applyAlignment="1">
      <alignment horizontal="left" vertical="center"/>
    </xf>
    <xf numFmtId="0" fontId="38" fillId="0" borderId="0" xfId="0" applyFont="1" applyAlignment="1">
      <alignment horizontal="center" vertical="center" wrapText="1"/>
    </xf>
    <xf numFmtId="0" fontId="38" fillId="0" borderId="0" xfId="0" applyFont="1" applyAlignment="1">
      <alignment horizontal="left" vertical="center" wrapText="1"/>
    </xf>
    <xf numFmtId="0" fontId="7" fillId="0" borderId="0" xfId="0" applyFont="1" applyAlignment="1">
      <alignment vertical="top" wrapText="1"/>
    </xf>
    <xf numFmtId="0" fontId="7" fillId="0" borderId="0" xfId="0" applyFont="1" applyAlignment="1">
      <alignment vertical="top"/>
    </xf>
    <xf numFmtId="1" fontId="9" fillId="3" borderId="4" xfId="0" applyNumberFormat="1" applyFont="1" applyFill="1" applyBorder="1" applyAlignment="1">
      <alignment horizontal="left" vertical="center" wrapText="1"/>
    </xf>
    <xf numFmtId="0" fontId="30" fillId="3" borderId="30" xfId="0" applyFont="1" applyFill="1" applyBorder="1" applyAlignment="1">
      <alignment horizontal="left" vertical="center"/>
    </xf>
    <xf numFmtId="1" fontId="9" fillId="3" borderId="4" xfId="0" applyNumberFormat="1" applyFont="1" applyFill="1" applyBorder="1" applyAlignment="1">
      <alignment horizontal="left" vertical="center" wrapText="1"/>
    </xf>
    <xf numFmtId="0" fontId="30" fillId="3" borderId="30" xfId="0" applyFont="1" applyFill="1" applyBorder="1" applyAlignment="1">
      <alignment horizontal="left" vertical="center"/>
    </xf>
    <xf numFmtId="0" fontId="9" fillId="3" borderId="29" xfId="0" applyFont="1" applyFill="1" applyBorder="1" applyAlignment="1">
      <alignment horizontal="left" vertical="center" wrapText="1"/>
    </xf>
    <xf numFmtId="0" fontId="31" fillId="3" borderId="30" xfId="0" applyFont="1" applyFill="1" applyBorder="1" applyAlignment="1">
      <alignment vertical="center"/>
    </xf>
    <xf numFmtId="0" fontId="31" fillId="3" borderId="30" xfId="0" applyFont="1" applyFill="1" applyBorder="1" applyAlignment="1">
      <alignment vertical="center" wrapText="1"/>
    </xf>
    <xf numFmtId="0" fontId="9" fillId="3" borderId="12" xfId="0" applyFont="1" applyFill="1" applyBorder="1" applyAlignment="1">
      <alignment horizontal="left" vertical="center"/>
    </xf>
    <xf numFmtId="0" fontId="31" fillId="3" borderId="12" xfId="0" applyFont="1" applyFill="1" applyBorder="1" applyAlignment="1">
      <alignment vertical="center"/>
    </xf>
    <xf numFmtId="0" fontId="31" fillId="3" borderId="30" xfId="0" applyFont="1" applyFill="1" applyBorder="1" applyAlignment="1">
      <alignment horizontal="left" vertical="center"/>
    </xf>
    <xf numFmtId="0" fontId="31" fillId="3" borderId="30" xfId="0" applyFont="1" applyFill="1" applyBorder="1" applyAlignment="1">
      <alignment vertical="center"/>
    </xf>
    <xf numFmtId="0" fontId="31" fillId="3" borderId="30" xfId="0" applyFont="1" applyFill="1" applyBorder="1" applyAlignment="1">
      <alignment horizontal="left" vertical="center"/>
    </xf>
    <xf numFmtId="1" fontId="9" fillId="0" borderId="4" xfId="0" applyNumberFormat="1" applyFont="1" applyBorder="1" applyAlignment="1">
      <alignment horizontal="center" vertical="center"/>
    </xf>
    <xf numFmtId="0" fontId="9" fillId="0" borderId="5" xfId="0" applyFont="1" applyBorder="1" applyAlignment="1">
      <alignment horizontal="left" vertical="center"/>
    </xf>
    <xf numFmtId="0" fontId="31" fillId="0" borderId="7" xfId="0" applyFont="1" applyBorder="1" applyAlignment="1">
      <alignment horizontal="left" vertical="center"/>
    </xf>
    <xf numFmtId="0" fontId="39" fillId="3" borderId="12" xfId="0" applyFont="1" applyFill="1" applyBorder="1" applyAlignment="1">
      <alignment horizontal="center" vertical="center"/>
    </xf>
    <xf numFmtId="0" fontId="39" fillId="3" borderId="12" xfId="0" applyFont="1" applyFill="1" applyBorder="1" applyAlignment="1">
      <alignment horizontal="center"/>
    </xf>
    <xf numFmtId="1" fontId="9" fillId="3" borderId="4" xfId="0" applyNumberFormat="1" applyFont="1" applyFill="1" applyBorder="1" applyAlignment="1">
      <alignment horizontal="center" vertical="center"/>
    </xf>
    <xf numFmtId="0" fontId="1" fillId="3" borderId="29" xfId="0" applyFont="1" applyFill="1" applyBorder="1" applyAlignment="1">
      <alignment horizontal="left" vertical="center"/>
    </xf>
    <xf numFmtId="0" fontId="20" fillId="3" borderId="30" xfId="0" applyFont="1" applyFill="1" applyBorder="1" applyAlignment="1">
      <alignment horizontal="left" vertical="center"/>
    </xf>
    <xf numFmtId="0" fontId="9" fillId="9" borderId="34" xfId="0" applyFont="1" applyFill="1" applyBorder="1" applyAlignment="1">
      <alignment horizontal="center"/>
    </xf>
    <xf numFmtId="0" fontId="9" fillId="9" borderId="35" xfId="0" applyFont="1" applyFill="1" applyBorder="1" applyAlignment="1">
      <alignment horizontal="left"/>
    </xf>
    <xf numFmtId="0" fontId="31" fillId="9" borderId="36" xfId="0" applyFont="1" applyFill="1" applyBorder="1" applyAlignment="1">
      <alignment horizontal="left"/>
    </xf>
    <xf numFmtId="0" fontId="1" fillId="0" borderId="0" xfId="0" applyFont="1" applyAlignment="1">
      <alignment vertical="center"/>
    </xf>
    <xf numFmtId="0" fontId="40" fillId="0" borderId="26" xfId="0" applyFont="1" applyBorder="1" applyAlignment="1">
      <alignment horizontal="center" vertical="center"/>
    </xf>
    <xf numFmtId="0" fontId="40" fillId="0" borderId="23" xfId="0" applyFont="1" applyBorder="1" applyAlignment="1">
      <alignment horizontal="left" vertical="center"/>
    </xf>
    <xf numFmtId="0" fontId="40" fillId="0" borderId="28" xfId="0" applyFont="1" applyBorder="1" applyAlignment="1">
      <alignment horizontal="left" vertical="center"/>
    </xf>
    <xf numFmtId="0" fontId="9" fillId="0" borderId="5" xfId="0" applyFont="1" applyBorder="1" applyAlignment="1">
      <alignment horizontal="left" vertical="center" wrapText="1"/>
    </xf>
    <xf numFmtId="0" fontId="10" fillId="3" borderId="29" xfId="0" applyFont="1" applyFill="1" applyBorder="1" applyAlignment="1">
      <alignment horizontal="left" vertical="center"/>
    </xf>
    <xf numFmtId="0" fontId="10" fillId="9" borderId="35" xfId="0" applyFont="1" applyFill="1" applyBorder="1" applyAlignment="1">
      <alignment horizontal="left"/>
    </xf>
    <xf numFmtId="0" fontId="1" fillId="3" borderId="29" xfId="0" applyFont="1" applyFill="1" applyBorder="1" applyAlignment="1">
      <alignment horizontal="left" vertical="center"/>
    </xf>
    <xf numFmtId="0" fontId="41" fillId="3" borderId="30" xfId="0" applyFont="1" applyFill="1" applyBorder="1" applyAlignment="1">
      <alignment horizontal="left" vertical="center"/>
    </xf>
    <xf numFmtId="0" fontId="35" fillId="0" borderId="7" xfId="0" applyFont="1" applyBorder="1" applyAlignment="1">
      <alignment horizontal="left" vertical="center"/>
    </xf>
    <xf numFmtId="0" fontId="41" fillId="3" borderId="30" xfId="0" applyFont="1" applyFill="1" applyBorder="1" applyAlignment="1">
      <alignment horizontal="left" vertical="center"/>
    </xf>
    <xf numFmtId="0" fontId="1" fillId="9" borderId="35" xfId="0" applyFont="1" applyFill="1" applyBorder="1" applyAlignment="1">
      <alignment horizontal="left"/>
    </xf>
    <xf numFmtId="0" fontId="2" fillId="9" borderId="36" xfId="0" applyFont="1" applyFill="1" applyBorder="1" applyAlignment="1">
      <alignment horizontal="left"/>
    </xf>
    <xf numFmtId="0" fontId="20" fillId="3" borderId="30" xfId="0" applyFont="1" applyFill="1" applyBorder="1" applyAlignment="1">
      <alignment horizontal="left" vertical="center"/>
    </xf>
    <xf numFmtId="0" fontId="9" fillId="9" borderId="34" xfId="0" applyFont="1" applyFill="1" applyBorder="1" applyAlignment="1">
      <alignment horizontal="center"/>
    </xf>
    <xf numFmtId="0" fontId="1" fillId="9" borderId="35" xfId="0" applyFont="1" applyFill="1" applyBorder="1" applyAlignment="1">
      <alignment horizontal="left"/>
    </xf>
    <xf numFmtId="0" fontId="20" fillId="9" borderId="36" xfId="0" applyFont="1" applyFill="1" applyBorder="1" applyAlignment="1">
      <alignment horizontal="left"/>
    </xf>
    <xf numFmtId="0" fontId="20" fillId="9" borderId="36" xfId="0" applyFont="1" applyFill="1" applyBorder="1" applyAlignment="1">
      <alignment horizontal="left"/>
    </xf>
    <xf numFmtId="0" fontId="9" fillId="9" borderId="35" xfId="0" applyFont="1" applyFill="1" applyBorder="1" applyAlignment="1">
      <alignment horizontal="left"/>
    </xf>
    <xf numFmtId="0" fontId="31" fillId="9" borderId="36" xfId="0" applyFont="1" applyFill="1" applyBorder="1" applyAlignment="1">
      <alignment horizontal="left"/>
    </xf>
    <xf numFmtId="0" fontId="40" fillId="0" borderId="26" xfId="0" applyFont="1" applyBorder="1" applyAlignment="1">
      <alignment horizontal="center" vertical="center"/>
    </xf>
    <xf numFmtId="0" fontId="40" fillId="0" borderId="23" xfId="0" applyFont="1" applyBorder="1" applyAlignment="1">
      <alignment horizontal="left" vertical="center"/>
    </xf>
    <xf numFmtId="0" fontId="40" fillId="0" borderId="28" xfId="0" applyFont="1" applyBorder="1" applyAlignment="1">
      <alignment horizontal="left" vertical="center"/>
    </xf>
    <xf numFmtId="0" fontId="30" fillId="9" borderId="36" xfId="0" applyFont="1" applyFill="1" applyBorder="1" applyAlignment="1">
      <alignment horizontal="left"/>
    </xf>
    <xf numFmtId="0" fontId="35" fillId="9" borderId="36" xfId="0" applyFont="1" applyFill="1" applyBorder="1" applyAlignment="1">
      <alignment horizontal="left"/>
    </xf>
    <xf numFmtId="0" fontId="9" fillId="0" borderId="26" xfId="0" applyFont="1" applyBorder="1" applyAlignment="1">
      <alignment horizontal="center"/>
    </xf>
    <xf numFmtId="0" fontId="9" fillId="0" borderId="26" xfId="0" applyFont="1" applyBorder="1" applyAlignment="1">
      <alignment horizontal="center"/>
    </xf>
    <xf numFmtId="0" fontId="30" fillId="9" borderId="36" xfId="0" applyFont="1" applyFill="1" applyBorder="1" applyAlignment="1">
      <alignment horizontal="left"/>
    </xf>
    <xf numFmtId="1" fontId="10" fillId="3" borderId="4" xfId="0" applyNumberFormat="1" applyFont="1" applyFill="1" applyBorder="1" applyAlignment="1">
      <alignment horizontal="center" vertical="center"/>
    </xf>
    <xf numFmtId="0" fontId="42" fillId="3" borderId="30" xfId="0" applyFont="1" applyFill="1" applyBorder="1" applyAlignment="1">
      <alignment horizontal="left" vertical="center"/>
    </xf>
    <xf numFmtId="0" fontId="43" fillId="0" borderId="4" xfId="0" applyFont="1" applyBorder="1" applyAlignment="1">
      <alignment horizontal="center" vertical="center" wrapText="1"/>
    </xf>
    <xf numFmtId="0" fontId="10" fillId="3" borderId="30" xfId="0" applyFont="1" applyFill="1" applyBorder="1" applyAlignment="1">
      <alignment horizontal="left" vertical="center"/>
    </xf>
    <xf numFmtId="0" fontId="32" fillId="0" borderId="0" xfId="0" applyFont="1" applyAlignment="1">
      <alignment vertical="center"/>
    </xf>
    <xf numFmtId="0" fontId="32" fillId="0" borderId="0" xfId="0" applyFont="1" applyAlignment="1">
      <alignment horizontal="center" vertical="center"/>
    </xf>
    <xf numFmtId="0" fontId="32" fillId="0" borderId="0" xfId="0" applyFont="1" applyAlignment="1">
      <alignment horizontal="center"/>
    </xf>
    <xf numFmtId="0" fontId="32" fillId="0" borderId="0" xfId="0" applyFont="1" applyAlignment="1">
      <alignment horizontal="center"/>
    </xf>
    <xf numFmtId="0" fontId="42" fillId="9" borderId="36" xfId="0" applyFont="1" applyFill="1" applyBorder="1" applyAlignment="1">
      <alignment horizontal="left"/>
    </xf>
    <xf numFmtId="0" fontId="9" fillId="0" borderId="23" xfId="0" applyFont="1" applyBorder="1" applyAlignment="1">
      <alignment horizontal="left"/>
    </xf>
    <xf numFmtId="0" fontId="31" fillId="0" borderId="28" xfId="0" applyFont="1" applyBorder="1" applyAlignment="1">
      <alignment horizontal="left"/>
    </xf>
    <xf numFmtId="0" fontId="35" fillId="9" borderId="36" xfId="0" applyFont="1" applyFill="1" applyBorder="1" applyAlignment="1">
      <alignment horizontal="left"/>
    </xf>
    <xf numFmtId="0" fontId="1" fillId="0" borderId="4" xfId="0" applyFont="1" applyBorder="1" applyAlignment="1">
      <alignment horizontal="center" vertical="center" wrapText="1"/>
    </xf>
    <xf numFmtId="0" fontId="40" fillId="9" borderId="34" xfId="0" applyFont="1" applyFill="1" applyBorder="1" applyAlignment="1">
      <alignment horizontal="center"/>
    </xf>
    <xf numFmtId="0" fontId="40" fillId="9" borderId="34" xfId="0" applyFont="1" applyFill="1" applyBorder="1" applyAlignment="1">
      <alignment horizontal="center"/>
    </xf>
    <xf numFmtId="0" fontId="41" fillId="9" borderId="36" xfId="0" applyFont="1" applyFill="1" applyBorder="1" applyAlignment="1">
      <alignment horizontal="left"/>
    </xf>
    <xf numFmtId="0" fontId="32" fillId="0" borderId="7" xfId="0" applyFont="1" applyBorder="1" applyAlignment="1">
      <alignment horizontal="center" vertical="center"/>
    </xf>
    <xf numFmtId="0" fontId="40" fillId="0" borderId="4" xfId="0" applyFont="1" applyBorder="1" applyAlignment="1">
      <alignment horizontal="center" vertical="center"/>
    </xf>
    <xf numFmtId="0" fontId="40" fillId="0" borderId="6" xfId="0" applyFont="1" applyBorder="1" applyAlignment="1">
      <alignment horizontal="left" vertical="center"/>
    </xf>
    <xf numFmtId="0" fontId="40" fillId="0" borderId="7" xfId="0" applyFont="1" applyBorder="1" applyAlignment="1">
      <alignment horizontal="left" vertical="center"/>
    </xf>
    <xf numFmtId="0" fontId="1" fillId="0" borderId="0" xfId="0" applyFont="1" applyAlignment="1">
      <alignment horizontal="center" vertical="center" wrapText="1"/>
    </xf>
    <xf numFmtId="0" fontId="0" fillId="0" borderId="0" xfId="0" applyFont="1" applyAlignment="1"/>
    <xf numFmtId="0" fontId="2" fillId="0" borderId="0" xfId="0" applyFont="1" applyAlignment="1">
      <alignment horizontal="center" vertical="top" wrapText="1"/>
    </xf>
    <xf numFmtId="0" fontId="4" fillId="0" borderId="0" xfId="0" applyFont="1" applyAlignment="1">
      <alignment horizontal="right" vertical="center"/>
    </xf>
    <xf numFmtId="0" fontId="5" fillId="2" borderId="1" xfId="0" applyFont="1" applyFill="1" applyBorder="1" applyAlignment="1">
      <alignment horizontal="center" vertical="center" wrapText="1"/>
    </xf>
    <xf numFmtId="0" fontId="6" fillId="0" borderId="2" xfId="0" applyFont="1" applyBorder="1"/>
    <xf numFmtId="0" fontId="6" fillId="0" borderId="3" xfId="0" applyFont="1" applyBorder="1"/>
    <xf numFmtId="0" fontId="19" fillId="2" borderId="5" xfId="0" applyFont="1" applyFill="1" applyBorder="1" applyAlignment="1">
      <alignment horizontal="center" vertical="center"/>
    </xf>
    <xf numFmtId="0" fontId="6" fillId="0" borderId="6" xfId="0" applyFont="1" applyBorder="1"/>
    <xf numFmtId="0" fontId="6" fillId="0" borderId="7" xfId="0" applyFont="1" applyBorder="1"/>
    <xf numFmtId="0" fontId="21" fillId="3" borderId="9" xfId="0" applyFont="1" applyFill="1" applyBorder="1" applyAlignment="1">
      <alignment horizontal="center" vertical="center"/>
    </xf>
    <xf numFmtId="0" fontId="19" fillId="2" borderId="10" xfId="0" applyFont="1" applyFill="1" applyBorder="1" applyAlignment="1">
      <alignment horizontal="center" vertical="center"/>
    </xf>
    <xf numFmtId="0" fontId="6" fillId="0" borderId="11" xfId="0" applyFont="1" applyBorder="1"/>
    <xf numFmtId="0" fontId="20" fillId="3" borderId="5" xfId="0" applyFont="1" applyFill="1" applyBorder="1" applyAlignment="1">
      <alignment horizontal="center" vertical="center"/>
    </xf>
    <xf numFmtId="0" fontId="6" fillId="0" borderId="8" xfId="0" applyFont="1" applyBorder="1"/>
    <xf numFmtId="0" fontId="20" fillId="3" borderId="5" xfId="0" applyFont="1" applyFill="1" applyBorder="1" applyAlignment="1">
      <alignment horizontal="left" vertical="center"/>
    </xf>
    <xf numFmtId="0" fontId="22" fillId="3" borderId="5" xfId="0" applyFont="1" applyFill="1" applyBorder="1" applyAlignment="1">
      <alignment horizontal="center" vertical="center"/>
    </xf>
    <xf numFmtId="0" fontId="23" fillId="3" borderId="5" xfId="0" applyFont="1" applyFill="1" applyBorder="1" applyAlignment="1">
      <alignment horizontal="center" vertical="center"/>
    </xf>
    <xf numFmtId="0" fontId="24" fillId="4" borderId="16" xfId="0" applyFont="1" applyFill="1" applyBorder="1" applyAlignment="1">
      <alignment horizontal="center" vertical="center"/>
    </xf>
    <xf numFmtId="0" fontId="6" fillId="0" borderId="17" xfId="0" applyFont="1" applyBorder="1"/>
    <xf numFmtId="0" fontId="6" fillId="0" borderId="18" xfId="0" applyFont="1" applyBorder="1"/>
    <xf numFmtId="0" fontId="24" fillId="5" borderId="19" xfId="0" applyFont="1" applyFill="1" applyBorder="1" applyAlignment="1">
      <alignment horizontal="right" vertical="center"/>
    </xf>
    <xf numFmtId="0" fontId="27" fillId="5" borderId="16" xfId="0" applyFont="1" applyFill="1" applyBorder="1" applyAlignment="1">
      <alignment horizontal="center" vertical="center"/>
    </xf>
    <xf numFmtId="0" fontId="3" fillId="0" borderId="20" xfId="0" applyFont="1" applyBorder="1" applyAlignment="1">
      <alignment horizontal="center" vertical="center"/>
    </xf>
    <xf numFmtId="0" fontId="6" fillId="0" borderId="20" xfId="0" applyFont="1" applyBorder="1"/>
    <xf numFmtId="0" fontId="6" fillId="0" borderId="21" xfId="0" applyFont="1" applyBorder="1"/>
    <xf numFmtId="0" fontId="24" fillId="6" borderId="16" xfId="0" applyFont="1" applyFill="1" applyBorder="1" applyAlignment="1">
      <alignment horizontal="right" vertical="center"/>
    </xf>
    <xf numFmtId="0" fontId="27" fillId="6" borderId="16" xfId="0" applyFont="1" applyFill="1" applyBorder="1" applyAlignment="1">
      <alignment horizontal="center" vertical="center"/>
    </xf>
    <xf numFmtId="0" fontId="6" fillId="0" borderId="22" xfId="0" applyFont="1" applyBorder="1"/>
    <xf numFmtId="0" fontId="23" fillId="3" borderId="13" xfId="0" applyFont="1" applyFill="1" applyBorder="1" applyAlignment="1">
      <alignment horizontal="center" vertical="center"/>
    </xf>
    <xf numFmtId="0" fontId="6" fillId="0" borderId="14" xfId="0" applyFont="1" applyBorder="1"/>
    <xf numFmtId="0" fontId="6" fillId="0" borderId="15" xfId="0" applyFont="1" applyBorder="1"/>
    <xf numFmtId="0" fontId="25" fillId="4" borderId="16" xfId="0" applyFont="1" applyFill="1" applyBorder="1" applyAlignment="1">
      <alignment horizontal="center" vertical="center"/>
    </xf>
    <xf numFmtId="0" fontId="29" fillId="0" borderId="0" xfId="0" applyFont="1" applyAlignment="1">
      <alignment horizontal="center" vertical="center"/>
    </xf>
    <xf numFmtId="0" fontId="7" fillId="0" borderId="0" xfId="0" applyFont="1" applyAlignment="1">
      <alignment horizontal="center" vertical="center"/>
    </xf>
    <xf numFmtId="0" fontId="30" fillId="0" borderId="0" xfId="0" applyFont="1" applyAlignment="1">
      <alignment horizontal="center" vertical="center"/>
    </xf>
    <xf numFmtId="0" fontId="31" fillId="0" borderId="23" xfId="0" applyFont="1" applyBorder="1" applyAlignment="1">
      <alignment horizontal="center" vertical="top"/>
    </xf>
    <xf numFmtId="0" fontId="6" fillId="0" borderId="23" xfId="0" applyFont="1" applyBorder="1"/>
    <xf numFmtId="0" fontId="32" fillId="7" borderId="25" xfId="0" applyFont="1" applyFill="1" applyBorder="1" applyAlignment="1">
      <alignment horizontal="center" vertical="center"/>
    </xf>
    <xf numFmtId="0" fontId="6" fillId="0" borderId="27" xfId="0" applyFont="1" applyBorder="1"/>
    <xf numFmtId="0" fontId="6" fillId="0" borderId="28" xfId="0" applyFont="1" applyBorder="1"/>
    <xf numFmtId="0" fontId="7" fillId="0" borderId="5" xfId="0" applyFont="1" applyBorder="1" applyAlignment="1">
      <alignment horizontal="center" vertical="center"/>
    </xf>
    <xf numFmtId="0" fontId="37" fillId="0" borderId="5" xfId="0" applyFont="1" applyBorder="1" applyAlignment="1">
      <alignment horizontal="center" vertical="center"/>
    </xf>
    <xf numFmtId="0" fontId="38" fillId="0" borderId="0" xfId="0" applyFont="1" applyAlignment="1">
      <alignment horizontal="left" vertical="center" wrapText="1"/>
    </xf>
    <xf numFmtId="0" fontId="32" fillId="7" borderId="24" xfId="0" applyFont="1" applyFill="1" applyBorder="1" applyAlignment="1">
      <alignment horizontal="center" vertical="center"/>
    </xf>
    <xf numFmtId="0" fontId="6" fillId="0" borderId="26" xfId="0" applyFont="1" applyBorder="1"/>
    <xf numFmtId="0" fontId="34" fillId="2" borderId="24" xfId="0" applyFont="1" applyFill="1" applyBorder="1" applyAlignment="1">
      <alignment horizontal="center" vertical="center"/>
    </xf>
    <xf numFmtId="0" fontId="7" fillId="0" borderId="31" xfId="0" applyFont="1" applyBorder="1" applyAlignment="1">
      <alignment horizontal="center" vertical="center"/>
    </xf>
  </cellXfs>
  <cellStyles count="1">
    <cellStyle name="Normal" xfId="0" builtinId="0"/>
  </cellStyles>
  <dxfs count="78">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B6DDE8"/>
          <bgColor rgb="FFB6DDE8"/>
        </patternFill>
      </fill>
    </dxf>
    <dxf>
      <fill>
        <patternFill patternType="solid">
          <fgColor rgb="FFDAEEF3"/>
          <bgColor rgb="FFDAEEF3"/>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
      <fill>
        <patternFill patternType="solid">
          <fgColor rgb="FFDAEEF3"/>
          <bgColor rgb="FFDAEEF3"/>
        </patternFill>
      </fill>
    </dxf>
    <dxf>
      <fill>
        <patternFill patternType="solid">
          <fgColor rgb="FFB6DDE8"/>
          <bgColor rgb="FFB6DDE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5.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customschemas.google.com/relationships/workbookmetadata" Target="metadata"/><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30"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tabSelected="1" workbookViewId="0"/>
  </sheetViews>
  <sheetFormatPr defaultColWidth="14.42578125" defaultRowHeight="15" customHeight="1" x14ac:dyDescent="0.2"/>
  <cols>
    <col min="1" max="26" width="8.710937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000"/>
  <sheetViews>
    <sheetView workbookViewId="0"/>
  </sheetViews>
  <sheetFormatPr defaultColWidth="14.42578125" defaultRowHeight="15" customHeight="1" x14ac:dyDescent="0.2"/>
  <cols>
    <col min="1" max="1" width="6.42578125" customWidth="1"/>
    <col min="2" max="2" width="17.85546875" customWidth="1"/>
    <col min="3" max="3" width="26.5703125" customWidth="1"/>
    <col min="4" max="4" width="9.28515625" customWidth="1"/>
    <col min="5" max="5" width="3.85546875" customWidth="1"/>
    <col min="6" max="35" width="4" customWidth="1"/>
    <col min="36" max="38" width="6.85546875" customWidth="1"/>
    <col min="39" max="39" width="10.85546875" hidden="1" customWidth="1"/>
    <col min="40" max="40" width="12.140625" hidden="1" customWidth="1"/>
    <col min="41" max="41" width="10.85546875" hidden="1" customWidth="1"/>
    <col min="42" max="44" width="9.28515625" hidden="1" customWidth="1"/>
    <col min="45" max="58" width="9.28515625" customWidth="1"/>
  </cols>
  <sheetData>
    <row r="1" spans="1:58" ht="22.5" customHeight="1" x14ac:dyDescent="0.25">
      <c r="A1" s="171" t="s">
        <v>37</v>
      </c>
      <c r="B1" s="139"/>
      <c r="C1" s="139"/>
      <c r="D1" s="139"/>
      <c r="E1" s="139"/>
      <c r="F1" s="139"/>
      <c r="G1" s="139"/>
      <c r="H1" s="139"/>
      <c r="I1" s="139"/>
      <c r="J1" s="139"/>
      <c r="K1" s="139"/>
      <c r="L1" s="139"/>
      <c r="M1" s="139"/>
      <c r="N1" s="139"/>
      <c r="O1" s="139"/>
      <c r="P1" s="139"/>
      <c r="Q1" s="172" t="s">
        <v>38</v>
      </c>
      <c r="R1" s="139"/>
      <c r="S1" s="139"/>
      <c r="T1" s="139"/>
      <c r="U1" s="139"/>
      <c r="V1" s="139"/>
      <c r="W1" s="139"/>
      <c r="X1" s="139"/>
      <c r="Y1" s="139"/>
      <c r="Z1" s="139"/>
      <c r="AA1" s="139"/>
      <c r="AB1" s="139"/>
      <c r="AC1" s="139"/>
      <c r="AD1" s="139"/>
      <c r="AE1" s="139"/>
      <c r="AF1" s="139"/>
      <c r="AG1" s="139"/>
      <c r="AH1" s="139"/>
      <c r="AI1" s="139"/>
      <c r="AJ1" s="139"/>
      <c r="AK1" s="139"/>
      <c r="AL1" s="139"/>
      <c r="AM1" s="33"/>
      <c r="AN1" s="33"/>
      <c r="AO1" s="33"/>
      <c r="AP1" s="33"/>
      <c r="AQ1" s="33"/>
      <c r="AR1" s="33"/>
      <c r="AS1" s="33"/>
      <c r="AT1" s="33"/>
      <c r="AU1" s="33"/>
      <c r="AV1" s="33"/>
      <c r="AW1" s="33"/>
      <c r="AX1" s="33"/>
      <c r="AY1" s="33"/>
      <c r="AZ1" s="33"/>
      <c r="BA1" s="33"/>
      <c r="BB1" s="33"/>
      <c r="BC1" s="33"/>
      <c r="BD1" s="33"/>
      <c r="BE1" s="33"/>
      <c r="BF1" s="33"/>
    </row>
    <row r="2" spans="1:58" ht="22.5" customHeight="1" x14ac:dyDescent="0.25">
      <c r="A2" s="172" t="s">
        <v>39</v>
      </c>
      <c r="B2" s="139"/>
      <c r="C2" s="139"/>
      <c r="D2" s="139"/>
      <c r="E2" s="139"/>
      <c r="F2" s="139"/>
      <c r="G2" s="139"/>
      <c r="H2" s="139"/>
      <c r="I2" s="139"/>
      <c r="J2" s="139"/>
      <c r="K2" s="139"/>
      <c r="L2" s="139"/>
      <c r="M2" s="139"/>
      <c r="N2" s="139"/>
      <c r="O2" s="139"/>
      <c r="P2" s="139"/>
      <c r="Q2" s="172" t="s">
        <v>40</v>
      </c>
      <c r="R2" s="139"/>
      <c r="S2" s="139"/>
      <c r="T2" s="139"/>
      <c r="U2" s="139"/>
      <c r="V2" s="139"/>
      <c r="W2" s="139"/>
      <c r="X2" s="139"/>
      <c r="Y2" s="139"/>
      <c r="Z2" s="139"/>
      <c r="AA2" s="139"/>
      <c r="AB2" s="139"/>
      <c r="AC2" s="139"/>
      <c r="AD2" s="139"/>
      <c r="AE2" s="139"/>
      <c r="AF2" s="139"/>
      <c r="AG2" s="139"/>
      <c r="AH2" s="139"/>
      <c r="AI2" s="139"/>
      <c r="AJ2" s="139"/>
      <c r="AK2" s="139"/>
      <c r="AL2" s="139"/>
      <c r="AM2" s="33"/>
      <c r="AN2" s="33"/>
      <c r="AO2" s="33"/>
      <c r="AP2" s="33"/>
      <c r="AQ2" s="33"/>
      <c r="AR2" s="33"/>
      <c r="AS2" s="33"/>
      <c r="AT2" s="33"/>
      <c r="AU2" s="33"/>
      <c r="AV2" s="33"/>
      <c r="AW2" s="33"/>
      <c r="AX2" s="33"/>
      <c r="AY2" s="33"/>
      <c r="AZ2" s="33"/>
      <c r="BA2" s="33"/>
      <c r="BB2" s="33"/>
      <c r="BC2" s="33"/>
      <c r="BD2" s="33"/>
      <c r="BE2" s="33"/>
      <c r="BF2" s="33"/>
    </row>
    <row r="3" spans="1:58" ht="31.5" customHeight="1" x14ac:dyDescent="0.25">
      <c r="A3" s="173" t="s">
        <v>365</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34"/>
      <c r="AM3" s="33"/>
      <c r="AN3" s="33"/>
      <c r="AO3" s="33"/>
      <c r="AP3" s="33"/>
      <c r="AQ3" s="33"/>
      <c r="AR3" s="33"/>
      <c r="AS3" s="33"/>
      <c r="AT3" s="33"/>
      <c r="AU3" s="33"/>
      <c r="AV3" s="33"/>
      <c r="AW3" s="33"/>
      <c r="AX3" s="33"/>
      <c r="AY3" s="33"/>
      <c r="AZ3" s="33"/>
      <c r="BA3" s="33"/>
      <c r="BB3" s="33"/>
      <c r="BC3" s="33"/>
      <c r="BD3" s="33"/>
      <c r="BE3" s="33"/>
      <c r="BF3" s="33"/>
    </row>
    <row r="4" spans="1:58" ht="31.5" customHeight="1" x14ac:dyDescent="0.25">
      <c r="A4" s="33"/>
      <c r="B4" s="35"/>
      <c r="C4" s="35"/>
      <c r="D4" s="35"/>
      <c r="E4" s="35" t="s">
        <v>0</v>
      </c>
      <c r="F4" s="35" t="s">
        <v>0</v>
      </c>
      <c r="G4" s="35"/>
      <c r="H4" s="35"/>
      <c r="I4" s="174" t="s">
        <v>42</v>
      </c>
      <c r="J4" s="175"/>
      <c r="K4" s="175"/>
      <c r="L4" s="175"/>
      <c r="M4" s="174">
        <v>1</v>
      </c>
      <c r="N4" s="175"/>
      <c r="O4" s="174" t="s">
        <v>43</v>
      </c>
      <c r="P4" s="175"/>
      <c r="Q4" s="175"/>
      <c r="R4" s="174">
        <v>2024</v>
      </c>
      <c r="S4" s="175"/>
      <c r="T4" s="175"/>
      <c r="U4" s="35"/>
      <c r="V4" s="35"/>
      <c r="W4" s="35"/>
      <c r="X4" s="35"/>
      <c r="Y4" s="35"/>
      <c r="Z4" s="35"/>
      <c r="AA4" s="35"/>
      <c r="AB4" s="35"/>
      <c r="AC4" s="35"/>
      <c r="AD4" s="35"/>
      <c r="AE4" s="35"/>
      <c r="AF4" s="35"/>
      <c r="AG4" s="35"/>
      <c r="AH4" s="35"/>
      <c r="AI4" s="35"/>
      <c r="AJ4" s="35"/>
      <c r="AK4" s="35"/>
      <c r="AL4" s="35"/>
      <c r="AM4" s="33"/>
      <c r="AN4" s="33"/>
      <c r="AO4" s="33"/>
      <c r="AP4" s="33"/>
      <c r="AQ4" s="33"/>
      <c r="AR4" s="33"/>
      <c r="AS4" s="33"/>
      <c r="AT4" s="33"/>
      <c r="AU4" s="33"/>
      <c r="AV4" s="33"/>
      <c r="AW4" s="33"/>
      <c r="AX4" s="33"/>
      <c r="AY4" s="33"/>
      <c r="AZ4" s="33"/>
      <c r="BA4" s="33"/>
      <c r="BB4" s="33"/>
      <c r="BC4" s="33"/>
      <c r="BD4" s="33"/>
      <c r="BE4" s="33"/>
      <c r="BF4" s="33"/>
    </row>
    <row r="5" spans="1:58" ht="21" customHeight="1" x14ac:dyDescent="0.25">
      <c r="A5" s="182" t="s">
        <v>44</v>
      </c>
      <c r="B5" s="182" t="s">
        <v>45</v>
      </c>
      <c r="C5" s="176" t="s">
        <v>46</v>
      </c>
      <c r="D5" s="163"/>
      <c r="E5" s="36">
        <f>DATE(R4,M4,1)</f>
        <v>45292</v>
      </c>
      <c r="F5" s="36">
        <f t="shared" ref="F5:AI5" si="0">E5+1</f>
        <v>45293</v>
      </c>
      <c r="G5" s="36">
        <f t="shared" si="0"/>
        <v>45294</v>
      </c>
      <c r="H5" s="36">
        <f t="shared" si="0"/>
        <v>45295</v>
      </c>
      <c r="I5" s="36">
        <f t="shared" si="0"/>
        <v>45296</v>
      </c>
      <c r="J5" s="36">
        <f t="shared" si="0"/>
        <v>45297</v>
      </c>
      <c r="K5" s="36">
        <f t="shared" si="0"/>
        <v>45298</v>
      </c>
      <c r="L5" s="36">
        <f t="shared" si="0"/>
        <v>45299</v>
      </c>
      <c r="M5" s="36">
        <f t="shared" si="0"/>
        <v>45300</v>
      </c>
      <c r="N5" s="36">
        <f t="shared" si="0"/>
        <v>45301</v>
      </c>
      <c r="O5" s="36">
        <f t="shared" si="0"/>
        <v>45302</v>
      </c>
      <c r="P5" s="36">
        <f t="shared" si="0"/>
        <v>45303</v>
      </c>
      <c r="Q5" s="36">
        <f t="shared" si="0"/>
        <v>45304</v>
      </c>
      <c r="R5" s="36">
        <f t="shared" si="0"/>
        <v>45305</v>
      </c>
      <c r="S5" s="36">
        <f t="shared" si="0"/>
        <v>45306</v>
      </c>
      <c r="T5" s="36">
        <f t="shared" si="0"/>
        <v>45307</v>
      </c>
      <c r="U5" s="36">
        <f t="shared" si="0"/>
        <v>45308</v>
      </c>
      <c r="V5" s="36">
        <f t="shared" si="0"/>
        <v>45309</v>
      </c>
      <c r="W5" s="36">
        <f t="shared" si="0"/>
        <v>45310</v>
      </c>
      <c r="X5" s="36">
        <f t="shared" si="0"/>
        <v>45311</v>
      </c>
      <c r="Y5" s="36">
        <f t="shared" si="0"/>
        <v>45312</v>
      </c>
      <c r="Z5" s="36">
        <f t="shared" si="0"/>
        <v>45313</v>
      </c>
      <c r="AA5" s="36">
        <f t="shared" si="0"/>
        <v>45314</v>
      </c>
      <c r="AB5" s="36">
        <f t="shared" si="0"/>
        <v>45315</v>
      </c>
      <c r="AC5" s="36">
        <f t="shared" si="0"/>
        <v>45316</v>
      </c>
      <c r="AD5" s="36">
        <f t="shared" si="0"/>
        <v>45317</v>
      </c>
      <c r="AE5" s="36">
        <f t="shared" si="0"/>
        <v>45318</v>
      </c>
      <c r="AF5" s="36">
        <f t="shared" si="0"/>
        <v>45319</v>
      </c>
      <c r="AG5" s="36">
        <f t="shared" si="0"/>
        <v>45320</v>
      </c>
      <c r="AH5" s="36">
        <f t="shared" si="0"/>
        <v>45321</v>
      </c>
      <c r="AI5" s="36">
        <f t="shared" si="0"/>
        <v>45322</v>
      </c>
      <c r="AJ5" s="184" t="s">
        <v>47</v>
      </c>
      <c r="AK5" s="184" t="s">
        <v>48</v>
      </c>
      <c r="AL5" s="184" t="s">
        <v>49</v>
      </c>
      <c r="AM5" s="37"/>
      <c r="AN5" s="37"/>
      <c r="AO5" s="37"/>
      <c r="AP5" s="37"/>
      <c r="AQ5" s="37"/>
      <c r="AR5" s="37"/>
      <c r="AS5" s="37"/>
      <c r="AT5" s="37"/>
      <c r="AU5" s="37"/>
      <c r="AV5" s="37"/>
      <c r="AW5" s="37"/>
      <c r="AX5" s="37"/>
      <c r="AY5" s="37"/>
      <c r="AZ5" s="37"/>
      <c r="BA5" s="37"/>
      <c r="BB5" s="37"/>
      <c r="BC5" s="37"/>
      <c r="BD5" s="37"/>
      <c r="BE5" s="37"/>
      <c r="BF5" s="37"/>
    </row>
    <row r="6" spans="1:58" ht="21" customHeight="1" x14ac:dyDescent="0.25">
      <c r="A6" s="183"/>
      <c r="B6" s="183"/>
      <c r="C6" s="177"/>
      <c r="D6" s="178"/>
      <c r="E6" s="38">
        <f t="shared" ref="E6:AI6" si="1">IF(WEEKDAY(E5)=1,"CN",WEEKDAY(E5))</f>
        <v>2</v>
      </c>
      <c r="F6" s="38">
        <f t="shared" si="1"/>
        <v>3</v>
      </c>
      <c r="G6" s="38">
        <f t="shared" si="1"/>
        <v>4</v>
      </c>
      <c r="H6" s="38">
        <f t="shared" si="1"/>
        <v>5</v>
      </c>
      <c r="I6" s="38">
        <f t="shared" si="1"/>
        <v>6</v>
      </c>
      <c r="J6" s="38">
        <f t="shared" si="1"/>
        <v>7</v>
      </c>
      <c r="K6" s="38" t="str">
        <f t="shared" si="1"/>
        <v>CN</v>
      </c>
      <c r="L6" s="38">
        <f t="shared" si="1"/>
        <v>2</v>
      </c>
      <c r="M6" s="38">
        <f t="shared" si="1"/>
        <v>3</v>
      </c>
      <c r="N6" s="38">
        <f t="shared" si="1"/>
        <v>4</v>
      </c>
      <c r="O6" s="38">
        <f t="shared" si="1"/>
        <v>5</v>
      </c>
      <c r="P6" s="38">
        <f t="shared" si="1"/>
        <v>6</v>
      </c>
      <c r="Q6" s="38">
        <f t="shared" si="1"/>
        <v>7</v>
      </c>
      <c r="R6" s="38" t="str">
        <f t="shared" si="1"/>
        <v>CN</v>
      </c>
      <c r="S6" s="38">
        <f t="shared" si="1"/>
        <v>2</v>
      </c>
      <c r="T6" s="38">
        <f t="shared" si="1"/>
        <v>3</v>
      </c>
      <c r="U6" s="38">
        <f t="shared" si="1"/>
        <v>4</v>
      </c>
      <c r="V6" s="38">
        <f t="shared" si="1"/>
        <v>5</v>
      </c>
      <c r="W6" s="38">
        <f t="shared" si="1"/>
        <v>6</v>
      </c>
      <c r="X6" s="38">
        <f t="shared" si="1"/>
        <v>7</v>
      </c>
      <c r="Y6" s="38" t="str">
        <f t="shared" si="1"/>
        <v>CN</v>
      </c>
      <c r="Z6" s="38">
        <f t="shared" si="1"/>
        <v>2</v>
      </c>
      <c r="AA6" s="38">
        <f t="shared" si="1"/>
        <v>3</v>
      </c>
      <c r="AB6" s="38">
        <f t="shared" si="1"/>
        <v>4</v>
      </c>
      <c r="AC6" s="38">
        <f t="shared" si="1"/>
        <v>5</v>
      </c>
      <c r="AD6" s="38">
        <f t="shared" si="1"/>
        <v>6</v>
      </c>
      <c r="AE6" s="38">
        <f t="shared" si="1"/>
        <v>7</v>
      </c>
      <c r="AF6" s="38" t="str">
        <f t="shared" si="1"/>
        <v>CN</v>
      </c>
      <c r="AG6" s="38">
        <f t="shared" si="1"/>
        <v>2</v>
      </c>
      <c r="AH6" s="38">
        <f t="shared" si="1"/>
        <v>3</v>
      </c>
      <c r="AI6" s="38">
        <f t="shared" si="1"/>
        <v>4</v>
      </c>
      <c r="AJ6" s="183"/>
      <c r="AK6" s="183"/>
      <c r="AL6" s="183"/>
      <c r="AM6" s="37"/>
      <c r="AN6" s="37"/>
      <c r="AO6" s="37"/>
      <c r="AP6" s="37"/>
      <c r="AQ6" s="37"/>
      <c r="AR6" s="37"/>
      <c r="AS6" s="37"/>
      <c r="AT6" s="37"/>
      <c r="AU6" s="37"/>
      <c r="AV6" s="37"/>
      <c r="AW6" s="37"/>
      <c r="AX6" s="37"/>
      <c r="AY6" s="37"/>
      <c r="AZ6" s="37"/>
      <c r="BA6" s="37"/>
      <c r="BB6" s="37"/>
      <c r="BC6" s="37"/>
      <c r="BD6" s="37"/>
      <c r="BE6" s="37"/>
      <c r="BF6" s="37"/>
    </row>
    <row r="7" spans="1:58" ht="21" customHeight="1" x14ac:dyDescent="0.25">
      <c r="A7" s="39">
        <v>1</v>
      </c>
      <c r="B7" s="49">
        <v>2353404340001</v>
      </c>
      <c r="C7" s="41" t="s">
        <v>366</v>
      </c>
      <c r="D7" s="76" t="s">
        <v>112</v>
      </c>
      <c r="E7" s="43"/>
      <c r="F7" s="43"/>
      <c r="G7" s="43"/>
      <c r="H7" s="45" t="s">
        <v>48</v>
      </c>
      <c r="I7" s="43"/>
      <c r="J7" s="43"/>
      <c r="K7" s="43"/>
      <c r="L7" s="43"/>
      <c r="M7" s="43"/>
      <c r="N7" s="45" t="s">
        <v>49</v>
      </c>
      <c r="O7" s="43"/>
      <c r="P7" s="50" t="s">
        <v>48</v>
      </c>
      <c r="Q7" s="43"/>
      <c r="R7" s="43"/>
      <c r="S7" s="43"/>
      <c r="T7" s="43"/>
      <c r="U7" s="43"/>
      <c r="V7" s="43"/>
      <c r="W7" s="43"/>
      <c r="X7" s="43"/>
      <c r="Y7" s="43"/>
      <c r="Z7" s="43"/>
      <c r="AA7" s="43"/>
      <c r="AB7" s="43"/>
      <c r="AC7" s="43"/>
      <c r="AD7" s="45"/>
      <c r="AE7" s="43"/>
      <c r="AF7" s="43"/>
      <c r="AG7" s="43"/>
      <c r="AH7" s="43"/>
      <c r="AI7" s="43"/>
      <c r="AJ7" s="46">
        <f t="shared" ref="AJ7:AJ59" si="2">COUNTIF(E7:AI7,"K")+2*COUNTIF(E7:AI7,"2K")+COUNTIF(E7:AI7,"TK")+COUNTIF(E7:AI7,"KT")+COUNTIF(E7:AI7,"PK")+COUNTIF(E7:AI7,"KP")+2*COUNTIF(E7:AI7,"K2")</f>
        <v>0</v>
      </c>
      <c r="AK7" s="4">
        <f t="shared" ref="AK7:AK59" si="3">COUNTIF(F7:AJ7,"P")+2*COUNTIF(F7:AJ7,"2P")+COUNTIF(F7:AJ7,"TP")+COUNTIF(F7:AJ7,"PT")+COUNTIF(F7:AJ7,"PK")+COUNTIF(F7:AJ7,"KP")+2*COUNTIF(F7:AJ7,"P2")</f>
        <v>2</v>
      </c>
      <c r="AL7" s="4">
        <f t="shared" ref="AL7:AL59" si="4">COUNTIF(E7:AI7,"T")+2*COUNTIF(E7:AI7,"2T")+2*COUNTIF(E7:AI7,"T2")+COUNTIF(E7:AI7,"PT")+COUNTIF(E7:AI7,"TP")+COUNTIF(E7:AI7,"TK")+COUNTIF(E7:AI7,"KT")</f>
        <v>1</v>
      </c>
      <c r="AM7" s="37"/>
      <c r="AN7" s="37"/>
      <c r="AO7" s="37"/>
      <c r="AP7" s="37"/>
      <c r="AQ7" s="37"/>
      <c r="AR7" s="37"/>
      <c r="AS7" s="37"/>
      <c r="AT7" s="37"/>
      <c r="AU7" s="37"/>
      <c r="AV7" s="37"/>
      <c r="AW7" s="37"/>
      <c r="AX7" s="37"/>
      <c r="AY7" s="37"/>
      <c r="AZ7" s="37"/>
      <c r="BA7" s="37"/>
      <c r="BB7" s="37"/>
      <c r="BC7" s="37"/>
      <c r="BD7" s="37"/>
      <c r="BE7" s="37"/>
      <c r="BF7" s="37"/>
    </row>
    <row r="8" spans="1:58" ht="21" customHeight="1" x14ac:dyDescent="0.25">
      <c r="A8" s="39">
        <v>2</v>
      </c>
      <c r="B8" s="49">
        <v>2358101030007</v>
      </c>
      <c r="C8" s="41" t="s">
        <v>367</v>
      </c>
      <c r="D8" s="76" t="s">
        <v>51</v>
      </c>
      <c r="E8" s="43"/>
      <c r="F8" s="43"/>
      <c r="G8" s="43"/>
      <c r="H8" s="43"/>
      <c r="I8" s="45"/>
      <c r="J8" s="43"/>
      <c r="K8" s="45"/>
      <c r="L8" s="43"/>
      <c r="M8" s="43"/>
      <c r="N8" s="45"/>
      <c r="O8" s="43"/>
      <c r="P8" s="44"/>
      <c r="Q8" s="43"/>
      <c r="R8" s="43"/>
      <c r="S8" s="43"/>
      <c r="T8" s="43"/>
      <c r="U8" s="43"/>
      <c r="V8" s="43"/>
      <c r="W8" s="43"/>
      <c r="X8" s="43"/>
      <c r="Y8" s="43"/>
      <c r="Z8" s="43"/>
      <c r="AA8" s="43"/>
      <c r="AB8" s="43"/>
      <c r="AC8" s="43"/>
      <c r="AD8" s="43"/>
      <c r="AE8" s="43"/>
      <c r="AF8" s="43"/>
      <c r="AG8" s="45"/>
      <c r="AH8" s="43"/>
      <c r="AI8" s="43"/>
      <c r="AJ8" s="46">
        <f t="shared" si="2"/>
        <v>0</v>
      </c>
      <c r="AK8" s="4">
        <f t="shared" si="3"/>
        <v>0</v>
      </c>
      <c r="AL8" s="4">
        <f t="shared" si="4"/>
        <v>0</v>
      </c>
      <c r="AM8" s="47"/>
      <c r="AN8" s="48"/>
      <c r="AO8" s="32"/>
      <c r="AP8" s="37"/>
      <c r="AQ8" s="37"/>
      <c r="AR8" s="37"/>
      <c r="AS8" s="37"/>
      <c r="AT8" s="37"/>
      <c r="AU8" s="37"/>
      <c r="AV8" s="37"/>
      <c r="AW8" s="37"/>
      <c r="AX8" s="37"/>
      <c r="AY8" s="37"/>
      <c r="AZ8" s="37"/>
      <c r="BA8" s="37"/>
      <c r="BB8" s="37"/>
      <c r="BC8" s="37"/>
      <c r="BD8" s="37"/>
      <c r="BE8" s="37"/>
      <c r="BF8" s="37"/>
    </row>
    <row r="9" spans="1:58" ht="21" customHeight="1" x14ac:dyDescent="0.25">
      <c r="A9" s="39">
        <v>3</v>
      </c>
      <c r="B9" s="49">
        <v>2355202230003</v>
      </c>
      <c r="C9" s="41" t="s">
        <v>55</v>
      </c>
      <c r="D9" s="76" t="s">
        <v>56</v>
      </c>
      <c r="E9" s="43"/>
      <c r="F9" s="43"/>
      <c r="G9" s="43"/>
      <c r="H9" s="43"/>
      <c r="I9" s="43"/>
      <c r="J9" s="43"/>
      <c r="K9" s="43"/>
      <c r="L9" s="43"/>
      <c r="M9" s="43"/>
      <c r="N9" s="43"/>
      <c r="O9" s="43"/>
      <c r="P9" s="50" t="s">
        <v>47</v>
      </c>
      <c r="Q9" s="43"/>
      <c r="R9" s="43"/>
      <c r="S9" s="43"/>
      <c r="T9" s="43"/>
      <c r="U9" s="43"/>
      <c r="V9" s="43"/>
      <c r="W9" s="43"/>
      <c r="X9" s="43"/>
      <c r="Y9" s="43"/>
      <c r="Z9" s="43"/>
      <c r="AA9" s="43"/>
      <c r="AB9" s="45"/>
      <c r="AC9" s="43"/>
      <c r="AD9" s="43"/>
      <c r="AE9" s="43"/>
      <c r="AF9" s="43"/>
      <c r="AG9" s="43"/>
      <c r="AH9" s="43"/>
      <c r="AI9" s="43"/>
      <c r="AJ9" s="46">
        <f t="shared" si="2"/>
        <v>1</v>
      </c>
      <c r="AK9" s="4">
        <f t="shared" si="3"/>
        <v>0</v>
      </c>
      <c r="AL9" s="4">
        <f t="shared" si="4"/>
        <v>0</v>
      </c>
      <c r="AM9" s="48"/>
      <c r="AN9" s="48"/>
      <c r="AO9" s="32"/>
      <c r="AP9" s="37"/>
      <c r="AQ9" s="37"/>
      <c r="AR9" s="37"/>
      <c r="AS9" s="37"/>
      <c r="AT9" s="37"/>
      <c r="AU9" s="37"/>
      <c r="AV9" s="37"/>
      <c r="AW9" s="37"/>
      <c r="AX9" s="37"/>
      <c r="AY9" s="37"/>
      <c r="AZ9" s="37"/>
      <c r="BA9" s="37"/>
      <c r="BB9" s="37"/>
      <c r="BC9" s="37"/>
      <c r="BD9" s="37"/>
      <c r="BE9" s="37"/>
      <c r="BF9" s="37"/>
    </row>
    <row r="10" spans="1:58" ht="21" customHeight="1" x14ac:dyDescent="0.25">
      <c r="A10" s="39">
        <v>4</v>
      </c>
      <c r="B10" s="49">
        <v>2355202230021</v>
      </c>
      <c r="C10" s="41" t="s">
        <v>368</v>
      </c>
      <c r="D10" s="76" t="s">
        <v>163</v>
      </c>
      <c r="E10" s="45"/>
      <c r="F10" s="43"/>
      <c r="G10" s="43"/>
      <c r="H10" s="43"/>
      <c r="I10" s="43"/>
      <c r="J10" s="43"/>
      <c r="K10" s="43"/>
      <c r="L10" s="43"/>
      <c r="M10" s="43"/>
      <c r="N10" s="43"/>
      <c r="O10" s="43"/>
      <c r="P10" s="44"/>
      <c r="Q10" s="43"/>
      <c r="R10" s="43"/>
      <c r="S10" s="43"/>
      <c r="T10" s="43"/>
      <c r="U10" s="43"/>
      <c r="V10" s="43"/>
      <c r="W10" s="43"/>
      <c r="X10" s="43"/>
      <c r="Y10" s="43"/>
      <c r="Z10" s="43"/>
      <c r="AA10" s="43"/>
      <c r="AB10" s="45"/>
      <c r="AC10" s="43"/>
      <c r="AD10" s="43"/>
      <c r="AE10" s="43"/>
      <c r="AF10" s="43"/>
      <c r="AG10" s="43"/>
      <c r="AH10" s="43"/>
      <c r="AI10" s="43"/>
      <c r="AJ10" s="46">
        <f t="shared" si="2"/>
        <v>0</v>
      </c>
      <c r="AK10" s="4">
        <f t="shared" si="3"/>
        <v>0</v>
      </c>
      <c r="AL10" s="4">
        <f t="shared" si="4"/>
        <v>0</v>
      </c>
      <c r="AM10" s="48"/>
      <c r="AN10" s="48"/>
      <c r="AO10" s="32"/>
      <c r="AP10" s="37"/>
      <c r="AQ10" s="37"/>
      <c r="AR10" s="37"/>
      <c r="AS10" s="37"/>
      <c r="AT10" s="37"/>
      <c r="AU10" s="37"/>
      <c r="AV10" s="37"/>
      <c r="AW10" s="37"/>
      <c r="AX10" s="37"/>
      <c r="AY10" s="37"/>
      <c r="AZ10" s="37"/>
      <c r="BA10" s="37"/>
      <c r="BB10" s="37"/>
      <c r="BC10" s="37"/>
      <c r="BD10" s="37"/>
      <c r="BE10" s="37"/>
      <c r="BF10" s="37"/>
    </row>
    <row r="11" spans="1:58" ht="21" customHeight="1" x14ac:dyDescent="0.25">
      <c r="A11" s="39">
        <v>5</v>
      </c>
      <c r="B11" s="49">
        <v>2355202230022</v>
      </c>
      <c r="C11" s="41" t="s">
        <v>87</v>
      </c>
      <c r="D11" s="76" t="s">
        <v>163</v>
      </c>
      <c r="E11" s="43"/>
      <c r="F11" s="43"/>
      <c r="G11" s="43"/>
      <c r="H11" s="43"/>
      <c r="I11" s="45" t="s">
        <v>49</v>
      </c>
      <c r="J11" s="43"/>
      <c r="K11" s="43"/>
      <c r="L11" s="43"/>
      <c r="M11" s="43"/>
      <c r="N11" s="43"/>
      <c r="O11" s="43"/>
      <c r="P11" s="50" t="s">
        <v>49</v>
      </c>
      <c r="Q11" s="43"/>
      <c r="R11" s="43"/>
      <c r="S11" s="43"/>
      <c r="T11" s="43"/>
      <c r="U11" s="43"/>
      <c r="V11" s="43"/>
      <c r="W11" s="43"/>
      <c r="X11" s="43"/>
      <c r="Y11" s="43"/>
      <c r="Z11" s="43"/>
      <c r="AA11" s="43"/>
      <c r="AB11" s="43"/>
      <c r="AC11" s="43"/>
      <c r="AD11" s="43"/>
      <c r="AE11" s="43"/>
      <c r="AF11" s="43"/>
      <c r="AG11" s="43"/>
      <c r="AH11" s="43"/>
      <c r="AI11" s="43"/>
      <c r="AJ11" s="46">
        <f t="shared" si="2"/>
        <v>0</v>
      </c>
      <c r="AK11" s="4">
        <f t="shared" si="3"/>
        <v>0</v>
      </c>
      <c r="AL11" s="4">
        <f t="shared" si="4"/>
        <v>2</v>
      </c>
      <c r="AM11" s="48"/>
      <c r="AN11" s="48"/>
      <c r="AO11" s="32"/>
      <c r="AP11" s="37"/>
      <c r="AQ11" s="37"/>
      <c r="AR11" s="37"/>
      <c r="AS11" s="37"/>
      <c r="AT11" s="37"/>
      <c r="AU11" s="37"/>
      <c r="AV11" s="37"/>
      <c r="AW11" s="37"/>
      <c r="AX11" s="37"/>
      <c r="AY11" s="37"/>
      <c r="AZ11" s="37"/>
      <c r="BA11" s="37"/>
      <c r="BB11" s="37"/>
      <c r="BC11" s="37"/>
      <c r="BD11" s="37"/>
      <c r="BE11" s="37"/>
      <c r="BF11" s="37"/>
    </row>
    <row r="12" spans="1:58" ht="21" customHeight="1" x14ac:dyDescent="0.25">
      <c r="A12" s="39">
        <v>6</v>
      </c>
      <c r="B12" s="49">
        <v>2355202230013</v>
      </c>
      <c r="C12" s="41" t="s">
        <v>369</v>
      </c>
      <c r="D12" s="76" t="s">
        <v>252</v>
      </c>
      <c r="E12" s="43"/>
      <c r="F12" s="43"/>
      <c r="G12" s="43"/>
      <c r="H12" s="43"/>
      <c r="I12" s="43"/>
      <c r="J12" s="43"/>
      <c r="K12" s="43"/>
      <c r="L12" s="43"/>
      <c r="M12" s="43"/>
      <c r="N12" s="43"/>
      <c r="O12" s="43"/>
      <c r="P12" s="44"/>
      <c r="Q12" s="43"/>
      <c r="R12" s="43"/>
      <c r="S12" s="43"/>
      <c r="T12" s="43"/>
      <c r="U12" s="43"/>
      <c r="V12" s="43"/>
      <c r="W12" s="43"/>
      <c r="X12" s="43"/>
      <c r="Y12" s="43"/>
      <c r="Z12" s="45"/>
      <c r="AA12" s="43"/>
      <c r="AB12" s="43"/>
      <c r="AC12" s="43"/>
      <c r="AD12" s="43"/>
      <c r="AE12" s="43"/>
      <c r="AF12" s="43"/>
      <c r="AG12" s="43"/>
      <c r="AH12" s="43"/>
      <c r="AI12" s="43"/>
      <c r="AJ12" s="46">
        <f t="shared" si="2"/>
        <v>0</v>
      </c>
      <c r="AK12" s="4">
        <f t="shared" si="3"/>
        <v>0</v>
      </c>
      <c r="AL12" s="4">
        <f t="shared" si="4"/>
        <v>0</v>
      </c>
      <c r="AM12" s="48"/>
      <c r="AN12" s="48"/>
      <c r="AO12" s="32"/>
      <c r="AP12" s="37"/>
      <c r="AQ12" s="37"/>
      <c r="AR12" s="37"/>
      <c r="AS12" s="37"/>
      <c r="AT12" s="37"/>
      <c r="AU12" s="37"/>
      <c r="AV12" s="37"/>
      <c r="AW12" s="37"/>
      <c r="AX12" s="37"/>
      <c r="AY12" s="37"/>
      <c r="AZ12" s="37"/>
      <c r="BA12" s="37"/>
      <c r="BB12" s="37"/>
      <c r="BC12" s="37"/>
      <c r="BD12" s="37"/>
      <c r="BE12" s="37"/>
      <c r="BF12" s="37"/>
    </row>
    <row r="13" spans="1:58" ht="21" customHeight="1" x14ac:dyDescent="0.25">
      <c r="A13" s="39">
        <v>7</v>
      </c>
      <c r="B13" s="49">
        <v>2355202230005</v>
      </c>
      <c r="C13" s="41" t="s">
        <v>370</v>
      </c>
      <c r="D13" s="76" t="s">
        <v>332</v>
      </c>
      <c r="E13" s="43"/>
      <c r="F13" s="43"/>
      <c r="G13" s="43"/>
      <c r="H13" s="45" t="s">
        <v>49</v>
      </c>
      <c r="I13" s="43"/>
      <c r="J13" s="43"/>
      <c r="K13" s="43"/>
      <c r="L13" s="43"/>
      <c r="M13" s="43"/>
      <c r="N13" s="45" t="s">
        <v>49</v>
      </c>
      <c r="O13" s="43"/>
      <c r="P13" s="44"/>
      <c r="Q13" s="43"/>
      <c r="R13" s="43"/>
      <c r="S13" s="43"/>
      <c r="T13" s="43"/>
      <c r="U13" s="43"/>
      <c r="V13" s="43"/>
      <c r="W13" s="43"/>
      <c r="X13" s="43"/>
      <c r="Y13" s="43"/>
      <c r="Z13" s="43"/>
      <c r="AA13" s="43"/>
      <c r="AB13" s="43"/>
      <c r="AC13" s="43"/>
      <c r="AD13" s="43"/>
      <c r="AE13" s="45"/>
      <c r="AF13" s="43"/>
      <c r="AG13" s="45"/>
      <c r="AH13" s="43"/>
      <c r="AI13" s="43"/>
      <c r="AJ13" s="46">
        <f t="shared" si="2"/>
        <v>0</v>
      </c>
      <c r="AK13" s="4">
        <f t="shared" si="3"/>
        <v>0</v>
      </c>
      <c r="AL13" s="4">
        <f t="shared" si="4"/>
        <v>2</v>
      </c>
      <c r="AM13" s="48"/>
      <c r="AN13" s="48"/>
      <c r="AO13" s="32"/>
      <c r="AP13" s="37"/>
      <c r="AQ13" s="37"/>
      <c r="AR13" s="37"/>
      <c r="AS13" s="37"/>
      <c r="AT13" s="37"/>
      <c r="AU13" s="37"/>
      <c r="AV13" s="37"/>
      <c r="AW13" s="37"/>
      <c r="AX13" s="37"/>
      <c r="AY13" s="37"/>
      <c r="AZ13" s="37"/>
      <c r="BA13" s="37"/>
      <c r="BB13" s="37"/>
      <c r="BC13" s="37"/>
      <c r="BD13" s="37"/>
      <c r="BE13" s="37"/>
      <c r="BF13" s="37"/>
    </row>
    <row r="14" spans="1:58" ht="21" customHeight="1" x14ac:dyDescent="0.25">
      <c r="A14" s="39">
        <v>8</v>
      </c>
      <c r="B14" s="79">
        <v>2355101060001</v>
      </c>
      <c r="C14" s="41" t="s">
        <v>371</v>
      </c>
      <c r="D14" s="42" t="s">
        <v>201</v>
      </c>
      <c r="E14" s="43"/>
      <c r="F14" s="43"/>
      <c r="G14" s="43"/>
      <c r="H14" s="43"/>
      <c r="I14" s="45" t="s">
        <v>49</v>
      </c>
      <c r="J14" s="43"/>
      <c r="K14" s="43"/>
      <c r="L14" s="43"/>
      <c r="M14" s="43"/>
      <c r="N14" s="43"/>
      <c r="O14" s="43"/>
      <c r="P14" s="50"/>
      <c r="Q14" s="43"/>
      <c r="R14" s="43"/>
      <c r="S14" s="43"/>
      <c r="T14" s="43"/>
      <c r="U14" s="43"/>
      <c r="V14" s="43"/>
      <c r="W14" s="43"/>
      <c r="X14" s="43"/>
      <c r="Y14" s="43"/>
      <c r="Z14" s="43"/>
      <c r="AA14" s="43"/>
      <c r="AB14" s="43"/>
      <c r="AC14" s="43"/>
      <c r="AD14" s="43"/>
      <c r="AE14" s="43"/>
      <c r="AF14" s="43"/>
      <c r="AG14" s="43"/>
      <c r="AH14" s="43"/>
      <c r="AI14" s="43"/>
      <c r="AJ14" s="46">
        <f t="shared" si="2"/>
        <v>0</v>
      </c>
      <c r="AK14" s="4">
        <f t="shared" si="3"/>
        <v>0</v>
      </c>
      <c r="AL14" s="4">
        <f t="shared" si="4"/>
        <v>1</v>
      </c>
      <c r="AM14" s="48"/>
      <c r="AN14" s="48"/>
      <c r="AO14" s="32"/>
      <c r="AP14" s="37"/>
      <c r="AQ14" s="37"/>
      <c r="AR14" s="37"/>
      <c r="AS14" s="37"/>
      <c r="AT14" s="37"/>
      <c r="AU14" s="37"/>
      <c r="AV14" s="37"/>
      <c r="AW14" s="37"/>
      <c r="AX14" s="37"/>
      <c r="AY14" s="37"/>
      <c r="AZ14" s="37"/>
      <c r="BA14" s="37"/>
      <c r="BB14" s="37"/>
      <c r="BC14" s="37"/>
      <c r="BD14" s="37"/>
      <c r="BE14" s="37"/>
      <c r="BF14" s="37"/>
    </row>
    <row r="15" spans="1:58" ht="21" customHeight="1" x14ac:dyDescent="0.25">
      <c r="A15" s="39">
        <v>9</v>
      </c>
      <c r="B15" s="49">
        <v>2355202230017</v>
      </c>
      <c r="C15" s="41" t="s">
        <v>372</v>
      </c>
      <c r="D15" s="76" t="s">
        <v>201</v>
      </c>
      <c r="E15" s="43"/>
      <c r="F15" s="43"/>
      <c r="G15" s="43"/>
      <c r="H15" s="43"/>
      <c r="I15" s="43"/>
      <c r="J15" s="43"/>
      <c r="K15" s="43"/>
      <c r="L15" s="43"/>
      <c r="M15" s="43"/>
      <c r="N15" s="43"/>
      <c r="O15" s="43"/>
      <c r="P15" s="44"/>
      <c r="Q15" s="43"/>
      <c r="R15" s="43"/>
      <c r="S15" s="43"/>
      <c r="T15" s="43"/>
      <c r="U15" s="43"/>
      <c r="V15" s="43"/>
      <c r="W15" s="43"/>
      <c r="X15" s="43"/>
      <c r="Y15" s="43"/>
      <c r="Z15" s="43"/>
      <c r="AA15" s="43"/>
      <c r="AB15" s="45"/>
      <c r="AC15" s="43"/>
      <c r="AD15" s="43"/>
      <c r="AE15" s="43"/>
      <c r="AF15" s="43"/>
      <c r="AG15" s="43"/>
      <c r="AH15" s="43"/>
      <c r="AI15" s="43"/>
      <c r="AJ15" s="46">
        <f t="shared" si="2"/>
        <v>0</v>
      </c>
      <c r="AK15" s="4">
        <f t="shared" si="3"/>
        <v>0</v>
      </c>
      <c r="AL15" s="4">
        <f t="shared" si="4"/>
        <v>0</v>
      </c>
      <c r="AM15" s="48"/>
      <c r="AN15" s="48"/>
      <c r="AO15" s="32"/>
      <c r="AP15" s="37"/>
      <c r="AQ15" s="37"/>
      <c r="AR15" s="37"/>
      <c r="AS15" s="37"/>
      <c r="AT15" s="37"/>
      <c r="AU15" s="37"/>
      <c r="AV15" s="37"/>
      <c r="AW15" s="37"/>
      <c r="AX15" s="37"/>
      <c r="AY15" s="37"/>
      <c r="AZ15" s="37"/>
      <c r="BA15" s="37"/>
      <c r="BB15" s="37"/>
      <c r="BC15" s="37"/>
      <c r="BD15" s="37"/>
      <c r="BE15" s="37"/>
      <c r="BF15" s="37"/>
    </row>
    <row r="16" spans="1:58" ht="21" customHeight="1" x14ac:dyDescent="0.25">
      <c r="A16" s="39">
        <v>10</v>
      </c>
      <c r="B16" s="49">
        <v>2355202230014</v>
      </c>
      <c r="C16" s="41" t="s">
        <v>373</v>
      </c>
      <c r="D16" s="76" t="s">
        <v>201</v>
      </c>
      <c r="E16" s="45"/>
      <c r="F16" s="43"/>
      <c r="G16" s="43"/>
      <c r="H16" s="43"/>
      <c r="I16" s="43"/>
      <c r="J16" s="43"/>
      <c r="K16" s="43"/>
      <c r="L16" s="43"/>
      <c r="M16" s="43"/>
      <c r="N16" s="43"/>
      <c r="O16" s="43"/>
      <c r="P16" s="50" t="s">
        <v>49</v>
      </c>
      <c r="Q16" s="45"/>
      <c r="R16" s="43"/>
      <c r="S16" s="45"/>
      <c r="T16" s="43"/>
      <c r="U16" s="45"/>
      <c r="V16" s="43"/>
      <c r="W16" s="45"/>
      <c r="X16" s="43"/>
      <c r="Y16" s="45"/>
      <c r="Z16" s="43"/>
      <c r="AA16" s="43"/>
      <c r="AB16" s="45"/>
      <c r="AC16" s="43"/>
      <c r="AD16" s="43"/>
      <c r="AE16" s="45"/>
      <c r="AF16" s="45"/>
      <c r="AG16" s="43"/>
      <c r="AH16" s="43"/>
      <c r="AI16" s="43"/>
      <c r="AJ16" s="46">
        <f t="shared" si="2"/>
        <v>0</v>
      </c>
      <c r="AK16" s="4">
        <f t="shared" si="3"/>
        <v>0</v>
      </c>
      <c r="AL16" s="4">
        <f t="shared" si="4"/>
        <v>1</v>
      </c>
      <c r="AM16" s="48"/>
      <c r="AN16" s="48"/>
      <c r="AO16" s="32"/>
      <c r="AP16" s="37"/>
      <c r="AQ16" s="37"/>
      <c r="AR16" s="37"/>
      <c r="AS16" s="37"/>
      <c r="AT16" s="37"/>
      <c r="AU16" s="37"/>
      <c r="AV16" s="37"/>
      <c r="AW16" s="37"/>
      <c r="AX16" s="37"/>
      <c r="AY16" s="37"/>
      <c r="AZ16" s="37"/>
      <c r="BA16" s="37"/>
      <c r="BB16" s="37"/>
      <c r="BC16" s="37"/>
      <c r="BD16" s="37"/>
      <c r="BE16" s="37"/>
      <c r="BF16" s="37"/>
    </row>
    <row r="17" spans="1:58" ht="21" customHeight="1" x14ac:dyDescent="0.25">
      <c r="A17" s="39">
        <v>11</v>
      </c>
      <c r="B17" s="49">
        <v>2355202230019</v>
      </c>
      <c r="C17" s="41" t="s">
        <v>374</v>
      </c>
      <c r="D17" s="42" t="s">
        <v>302</v>
      </c>
      <c r="E17" s="43"/>
      <c r="F17" s="43"/>
      <c r="G17" s="43"/>
      <c r="H17" s="43"/>
      <c r="I17" s="43"/>
      <c r="J17" s="43"/>
      <c r="K17" s="43"/>
      <c r="L17" s="43"/>
      <c r="M17" s="43"/>
      <c r="N17" s="43"/>
      <c r="O17" s="43"/>
      <c r="P17" s="50"/>
      <c r="Q17" s="43"/>
      <c r="R17" s="43"/>
      <c r="S17" s="43"/>
      <c r="T17" s="43"/>
      <c r="U17" s="43"/>
      <c r="V17" s="43"/>
      <c r="W17" s="43"/>
      <c r="X17" s="43"/>
      <c r="Y17" s="43"/>
      <c r="Z17" s="43"/>
      <c r="AA17" s="43"/>
      <c r="AB17" s="45"/>
      <c r="AC17" s="43"/>
      <c r="AD17" s="43"/>
      <c r="AE17" s="43"/>
      <c r="AF17" s="43"/>
      <c r="AG17" s="43"/>
      <c r="AH17" s="43"/>
      <c r="AI17" s="43"/>
      <c r="AJ17" s="46">
        <f t="shared" si="2"/>
        <v>0</v>
      </c>
      <c r="AK17" s="4">
        <f t="shared" si="3"/>
        <v>0</v>
      </c>
      <c r="AL17" s="4">
        <f t="shared" si="4"/>
        <v>0</v>
      </c>
      <c r="AM17" s="48"/>
      <c r="AN17" s="48"/>
      <c r="AO17" s="32"/>
      <c r="AP17" s="37"/>
      <c r="AQ17" s="37"/>
      <c r="AR17" s="37"/>
      <c r="AS17" s="37"/>
      <c r="AT17" s="37"/>
      <c r="AU17" s="37"/>
      <c r="AV17" s="37"/>
      <c r="AW17" s="37"/>
      <c r="AX17" s="37"/>
      <c r="AY17" s="37"/>
      <c r="AZ17" s="37"/>
      <c r="BA17" s="37"/>
      <c r="BB17" s="37"/>
      <c r="BC17" s="37"/>
      <c r="BD17" s="37"/>
      <c r="BE17" s="37"/>
      <c r="BF17" s="37"/>
    </row>
    <row r="18" spans="1:58" ht="21" customHeight="1" x14ac:dyDescent="0.25">
      <c r="A18" s="39">
        <v>12</v>
      </c>
      <c r="B18" s="49">
        <v>2355202230015</v>
      </c>
      <c r="C18" s="41" t="s">
        <v>375</v>
      </c>
      <c r="D18" s="76" t="s">
        <v>172</v>
      </c>
      <c r="E18" s="43"/>
      <c r="F18" s="43"/>
      <c r="G18" s="43"/>
      <c r="H18" s="45" t="s">
        <v>49</v>
      </c>
      <c r="I18" s="43"/>
      <c r="J18" s="43"/>
      <c r="K18" s="43"/>
      <c r="L18" s="45" t="s">
        <v>48</v>
      </c>
      <c r="M18" s="45"/>
      <c r="N18" s="45" t="s">
        <v>47</v>
      </c>
      <c r="O18" s="43"/>
      <c r="P18" s="50" t="s">
        <v>47</v>
      </c>
      <c r="Q18" s="43"/>
      <c r="R18" s="43"/>
      <c r="S18" s="43"/>
      <c r="T18" s="43"/>
      <c r="U18" s="45"/>
      <c r="V18" s="43"/>
      <c r="W18" s="43"/>
      <c r="X18" s="43"/>
      <c r="Y18" s="43"/>
      <c r="Z18" s="43"/>
      <c r="AA18" s="43"/>
      <c r="AB18" s="43"/>
      <c r="AC18" s="43"/>
      <c r="AD18" s="43"/>
      <c r="AE18" s="43"/>
      <c r="AF18" s="43"/>
      <c r="AG18" s="45"/>
      <c r="AH18" s="43"/>
      <c r="AI18" s="43"/>
      <c r="AJ18" s="46">
        <f t="shared" si="2"/>
        <v>2</v>
      </c>
      <c r="AK18" s="4">
        <f t="shared" si="3"/>
        <v>1</v>
      </c>
      <c r="AL18" s="4">
        <f t="shared" si="4"/>
        <v>1</v>
      </c>
      <c r="AM18" s="48"/>
      <c r="AN18" s="48"/>
      <c r="AO18" s="32"/>
      <c r="AP18" s="37"/>
      <c r="AQ18" s="37"/>
      <c r="AR18" s="37"/>
      <c r="AS18" s="37"/>
      <c r="AT18" s="37"/>
      <c r="AU18" s="37"/>
      <c r="AV18" s="37"/>
      <c r="AW18" s="37"/>
      <c r="AX18" s="37"/>
      <c r="AY18" s="37"/>
      <c r="AZ18" s="37"/>
      <c r="BA18" s="37"/>
      <c r="BB18" s="37"/>
      <c r="BC18" s="37"/>
      <c r="BD18" s="37"/>
      <c r="BE18" s="37"/>
      <c r="BF18" s="37"/>
    </row>
    <row r="19" spans="1:58" ht="21" customHeight="1" x14ac:dyDescent="0.25">
      <c r="A19" s="39">
        <v>13</v>
      </c>
      <c r="B19" s="49">
        <v>2355202230020</v>
      </c>
      <c r="C19" s="41" t="s">
        <v>376</v>
      </c>
      <c r="D19" s="76" t="s">
        <v>239</v>
      </c>
      <c r="E19" s="43"/>
      <c r="F19" s="43"/>
      <c r="G19" s="45" t="s">
        <v>48</v>
      </c>
      <c r="H19" s="43"/>
      <c r="I19" s="45" t="s">
        <v>48</v>
      </c>
      <c r="J19" s="45"/>
      <c r="K19" s="43"/>
      <c r="L19" s="43"/>
      <c r="M19" s="43"/>
      <c r="N19" s="45" t="s">
        <v>48</v>
      </c>
      <c r="O19" s="43"/>
      <c r="P19" s="50" t="s">
        <v>47</v>
      </c>
      <c r="Q19" s="43"/>
      <c r="R19" s="43"/>
      <c r="S19" s="43"/>
      <c r="T19" s="43"/>
      <c r="U19" s="43"/>
      <c r="V19" s="43"/>
      <c r="W19" s="43"/>
      <c r="X19" s="43"/>
      <c r="Y19" s="43"/>
      <c r="Z19" s="43"/>
      <c r="AA19" s="43"/>
      <c r="AB19" s="43"/>
      <c r="AC19" s="43"/>
      <c r="AD19" s="43"/>
      <c r="AE19" s="43"/>
      <c r="AF19" s="43"/>
      <c r="AG19" s="43"/>
      <c r="AH19" s="43"/>
      <c r="AI19" s="43"/>
      <c r="AJ19" s="46">
        <f t="shared" si="2"/>
        <v>1</v>
      </c>
      <c r="AK19" s="4">
        <f t="shared" si="3"/>
        <v>3</v>
      </c>
      <c r="AL19" s="4">
        <f t="shared" si="4"/>
        <v>0</v>
      </c>
      <c r="AM19" s="48"/>
      <c r="AN19" s="48"/>
      <c r="AO19" s="32"/>
      <c r="AP19" s="37"/>
      <c r="AQ19" s="37"/>
      <c r="AR19" s="37"/>
      <c r="AS19" s="37"/>
      <c r="AT19" s="37"/>
      <c r="AU19" s="37"/>
      <c r="AV19" s="37"/>
      <c r="AW19" s="37"/>
      <c r="AX19" s="37"/>
      <c r="AY19" s="37"/>
      <c r="AZ19" s="37"/>
      <c r="BA19" s="37"/>
      <c r="BB19" s="37"/>
      <c r="BC19" s="37"/>
      <c r="BD19" s="37"/>
      <c r="BE19" s="37"/>
      <c r="BF19" s="37"/>
    </row>
    <row r="20" spans="1:58" ht="21" customHeight="1" x14ac:dyDescent="0.25">
      <c r="A20" s="39">
        <v>14</v>
      </c>
      <c r="B20" s="49">
        <v>2355202230054</v>
      </c>
      <c r="C20" s="41" t="s">
        <v>308</v>
      </c>
      <c r="D20" s="76" t="s">
        <v>205</v>
      </c>
      <c r="E20" s="43"/>
      <c r="F20" s="43"/>
      <c r="G20" s="43"/>
      <c r="H20" s="43"/>
      <c r="I20" s="43"/>
      <c r="J20" s="43"/>
      <c r="K20" s="43"/>
      <c r="L20" s="45" t="s">
        <v>48</v>
      </c>
      <c r="M20" s="43"/>
      <c r="N20" s="45" t="s">
        <v>48</v>
      </c>
      <c r="O20" s="45" t="s">
        <v>48</v>
      </c>
      <c r="P20" s="50" t="s">
        <v>48</v>
      </c>
      <c r="Q20" s="43"/>
      <c r="R20" s="43"/>
      <c r="S20" s="43"/>
      <c r="T20" s="43"/>
      <c r="U20" s="43"/>
      <c r="V20" s="45"/>
      <c r="W20" s="43"/>
      <c r="X20" s="43"/>
      <c r="Y20" s="43"/>
      <c r="Z20" s="43"/>
      <c r="AA20" s="43"/>
      <c r="AB20" s="43"/>
      <c r="AC20" s="43"/>
      <c r="AD20" s="43"/>
      <c r="AE20" s="43"/>
      <c r="AF20" s="43"/>
      <c r="AG20" s="45"/>
      <c r="AH20" s="43"/>
      <c r="AI20" s="43"/>
      <c r="AJ20" s="46">
        <f t="shared" si="2"/>
        <v>0</v>
      </c>
      <c r="AK20" s="4">
        <f t="shared" si="3"/>
        <v>4</v>
      </c>
      <c r="AL20" s="4">
        <f t="shared" si="4"/>
        <v>0</v>
      </c>
      <c r="AM20" s="48"/>
      <c r="AN20" s="48"/>
      <c r="AO20" s="32"/>
      <c r="AP20" s="37"/>
      <c r="AQ20" s="37"/>
      <c r="AR20" s="37"/>
      <c r="AS20" s="37"/>
      <c r="AT20" s="37"/>
      <c r="AU20" s="37"/>
      <c r="AV20" s="37"/>
      <c r="AW20" s="37"/>
      <c r="AX20" s="37"/>
      <c r="AY20" s="37"/>
      <c r="AZ20" s="37"/>
      <c r="BA20" s="37"/>
      <c r="BB20" s="37"/>
      <c r="BC20" s="37"/>
      <c r="BD20" s="37"/>
      <c r="BE20" s="37"/>
      <c r="BF20" s="37"/>
    </row>
    <row r="21" spans="1:58" ht="21" customHeight="1" x14ac:dyDescent="0.25">
      <c r="A21" s="39">
        <v>15</v>
      </c>
      <c r="B21" s="49">
        <v>2355202230018</v>
      </c>
      <c r="C21" s="41" t="s">
        <v>377</v>
      </c>
      <c r="D21" s="76" t="s">
        <v>205</v>
      </c>
      <c r="E21" s="43"/>
      <c r="F21" s="43"/>
      <c r="G21" s="43"/>
      <c r="H21" s="43"/>
      <c r="I21" s="43"/>
      <c r="J21" s="43"/>
      <c r="K21" s="43"/>
      <c r="L21" s="43"/>
      <c r="M21" s="43"/>
      <c r="N21" s="43"/>
      <c r="O21" s="43"/>
      <c r="P21" s="50"/>
      <c r="Q21" s="43"/>
      <c r="R21" s="43"/>
      <c r="S21" s="43"/>
      <c r="T21" s="43"/>
      <c r="U21" s="43"/>
      <c r="V21" s="43"/>
      <c r="W21" s="43"/>
      <c r="X21" s="45"/>
      <c r="Y21" s="43"/>
      <c r="Z21" s="43"/>
      <c r="AA21" s="43"/>
      <c r="AB21" s="43"/>
      <c r="AC21" s="43"/>
      <c r="AD21" s="43"/>
      <c r="AE21" s="43"/>
      <c r="AF21" s="43"/>
      <c r="AG21" s="43"/>
      <c r="AH21" s="43"/>
      <c r="AI21" s="43"/>
      <c r="AJ21" s="46">
        <f t="shared" si="2"/>
        <v>0</v>
      </c>
      <c r="AK21" s="4">
        <f t="shared" si="3"/>
        <v>0</v>
      </c>
      <c r="AL21" s="4">
        <f t="shared" si="4"/>
        <v>0</v>
      </c>
      <c r="AM21" s="48"/>
      <c r="AN21" s="48"/>
      <c r="AO21" s="32"/>
      <c r="AP21" s="37"/>
      <c r="AQ21" s="37"/>
      <c r="AR21" s="37"/>
      <c r="AS21" s="37"/>
      <c r="AT21" s="37"/>
      <c r="AU21" s="37"/>
      <c r="AV21" s="37"/>
      <c r="AW21" s="37"/>
      <c r="AX21" s="37"/>
      <c r="AY21" s="37"/>
      <c r="AZ21" s="37"/>
      <c r="BA21" s="37"/>
      <c r="BB21" s="37"/>
      <c r="BC21" s="37"/>
      <c r="BD21" s="37"/>
      <c r="BE21" s="37"/>
      <c r="BF21" s="37"/>
    </row>
    <row r="22" spans="1:58" ht="21" customHeight="1" x14ac:dyDescent="0.25">
      <c r="A22" s="39">
        <v>16</v>
      </c>
      <c r="B22" s="49">
        <v>2355202230004</v>
      </c>
      <c r="C22" s="41" t="s">
        <v>378</v>
      </c>
      <c r="D22" s="76" t="s">
        <v>307</v>
      </c>
      <c r="E22" s="43"/>
      <c r="F22" s="43"/>
      <c r="G22" s="43"/>
      <c r="H22" s="43"/>
      <c r="I22" s="43"/>
      <c r="J22" s="43"/>
      <c r="K22" s="43"/>
      <c r="L22" s="43"/>
      <c r="M22" s="43"/>
      <c r="N22" s="43"/>
      <c r="O22" s="43"/>
      <c r="P22" s="44"/>
      <c r="Q22" s="43"/>
      <c r="R22" s="45"/>
      <c r="S22" s="43"/>
      <c r="T22" s="43"/>
      <c r="U22" s="43"/>
      <c r="V22" s="43"/>
      <c r="W22" s="43"/>
      <c r="X22" s="43"/>
      <c r="Y22" s="43"/>
      <c r="Z22" s="43"/>
      <c r="AA22" s="43"/>
      <c r="AB22" s="45"/>
      <c r="AC22" s="43"/>
      <c r="AD22" s="43"/>
      <c r="AE22" s="43"/>
      <c r="AF22" s="43"/>
      <c r="AG22" s="45"/>
      <c r="AH22" s="43"/>
      <c r="AI22" s="43"/>
      <c r="AJ22" s="46">
        <f t="shared" si="2"/>
        <v>0</v>
      </c>
      <c r="AK22" s="4">
        <f t="shared" si="3"/>
        <v>0</v>
      </c>
      <c r="AL22" s="4">
        <f t="shared" si="4"/>
        <v>0</v>
      </c>
      <c r="AM22" s="48"/>
      <c r="AN22" s="48"/>
      <c r="AO22" s="32"/>
      <c r="AP22" s="37"/>
      <c r="AQ22" s="37"/>
      <c r="AR22" s="37"/>
      <c r="AS22" s="37"/>
      <c r="AT22" s="37"/>
      <c r="AU22" s="37"/>
      <c r="AV22" s="37"/>
      <c r="AW22" s="37"/>
      <c r="AX22" s="37"/>
      <c r="AY22" s="37"/>
      <c r="AZ22" s="37"/>
      <c r="BA22" s="37"/>
      <c r="BB22" s="37"/>
      <c r="BC22" s="37"/>
      <c r="BD22" s="37"/>
      <c r="BE22" s="37"/>
      <c r="BF22" s="37"/>
    </row>
    <row r="23" spans="1:58" ht="21" customHeight="1" x14ac:dyDescent="0.25">
      <c r="A23" s="39">
        <v>17</v>
      </c>
      <c r="B23" s="49">
        <v>2358101030002</v>
      </c>
      <c r="C23" s="41" t="s">
        <v>379</v>
      </c>
      <c r="D23" s="76" t="s">
        <v>309</v>
      </c>
      <c r="E23" s="43"/>
      <c r="F23" s="43"/>
      <c r="G23" s="45" t="s">
        <v>48</v>
      </c>
      <c r="H23" s="45" t="s">
        <v>48</v>
      </c>
      <c r="I23" s="45" t="s">
        <v>48</v>
      </c>
      <c r="J23" s="43"/>
      <c r="K23" s="43"/>
      <c r="L23" s="45" t="s">
        <v>48</v>
      </c>
      <c r="M23" s="45" t="s">
        <v>48</v>
      </c>
      <c r="N23" s="45" t="s">
        <v>47</v>
      </c>
      <c r="O23" s="45" t="s">
        <v>48</v>
      </c>
      <c r="P23" s="50" t="s">
        <v>48</v>
      </c>
      <c r="Q23" s="43"/>
      <c r="R23" s="43"/>
      <c r="S23" s="43"/>
      <c r="T23" s="43"/>
      <c r="U23" s="43"/>
      <c r="V23" s="43"/>
      <c r="W23" s="43"/>
      <c r="X23" s="43"/>
      <c r="Y23" s="43"/>
      <c r="Z23" s="43"/>
      <c r="AA23" s="43"/>
      <c r="AB23" s="43"/>
      <c r="AC23" s="43"/>
      <c r="AD23" s="43"/>
      <c r="AE23" s="43"/>
      <c r="AF23" s="43"/>
      <c r="AG23" s="43"/>
      <c r="AH23" s="43"/>
      <c r="AI23" s="43"/>
      <c r="AJ23" s="46">
        <f t="shared" si="2"/>
        <v>1</v>
      </c>
      <c r="AK23" s="4">
        <f t="shared" si="3"/>
        <v>7</v>
      </c>
      <c r="AL23" s="4">
        <f t="shared" si="4"/>
        <v>0</v>
      </c>
      <c r="AM23" s="48"/>
      <c r="AN23" s="48"/>
      <c r="AO23" s="32"/>
      <c r="AP23" s="37"/>
      <c r="AQ23" s="37"/>
      <c r="AR23" s="37"/>
      <c r="AS23" s="37"/>
      <c r="AT23" s="37"/>
      <c r="AU23" s="37"/>
      <c r="AV23" s="37"/>
      <c r="AW23" s="37"/>
      <c r="AX23" s="37"/>
      <c r="AY23" s="37"/>
      <c r="AZ23" s="37"/>
      <c r="BA23" s="37"/>
      <c r="BB23" s="37"/>
      <c r="BC23" s="37"/>
      <c r="BD23" s="37"/>
      <c r="BE23" s="37"/>
      <c r="BF23" s="37"/>
    </row>
    <row r="24" spans="1:58" ht="21" customHeight="1" x14ac:dyDescent="0.25">
      <c r="A24" s="39">
        <v>18</v>
      </c>
      <c r="B24" s="49">
        <v>2355202230011</v>
      </c>
      <c r="C24" s="41" t="s">
        <v>308</v>
      </c>
      <c r="D24" s="76" t="s">
        <v>309</v>
      </c>
      <c r="E24" s="43"/>
      <c r="F24" s="43"/>
      <c r="G24" s="43"/>
      <c r="H24" s="43"/>
      <c r="I24" s="45"/>
      <c r="J24" s="43"/>
      <c r="K24" s="43"/>
      <c r="L24" s="43"/>
      <c r="M24" s="43"/>
      <c r="N24" s="43"/>
      <c r="O24" s="43"/>
      <c r="P24" s="50" t="s">
        <v>49</v>
      </c>
      <c r="Q24" s="43"/>
      <c r="R24" s="43"/>
      <c r="S24" s="43"/>
      <c r="T24" s="43"/>
      <c r="U24" s="43"/>
      <c r="V24" s="43"/>
      <c r="W24" s="43"/>
      <c r="X24" s="43"/>
      <c r="Y24" s="43"/>
      <c r="Z24" s="43"/>
      <c r="AA24" s="43"/>
      <c r="AB24" s="43"/>
      <c r="AC24" s="43"/>
      <c r="AD24" s="43"/>
      <c r="AE24" s="43"/>
      <c r="AF24" s="43"/>
      <c r="AG24" s="43"/>
      <c r="AH24" s="43"/>
      <c r="AI24" s="43"/>
      <c r="AJ24" s="46">
        <f t="shared" si="2"/>
        <v>0</v>
      </c>
      <c r="AK24" s="4">
        <f t="shared" si="3"/>
        <v>0</v>
      </c>
      <c r="AL24" s="4">
        <f t="shared" si="4"/>
        <v>1</v>
      </c>
      <c r="AM24" s="48"/>
      <c r="AN24" s="48"/>
      <c r="AO24" s="32"/>
      <c r="AP24" s="37"/>
      <c r="AQ24" s="37"/>
      <c r="AR24" s="37"/>
      <c r="AS24" s="37"/>
      <c r="AT24" s="37"/>
      <c r="AU24" s="37"/>
      <c r="AV24" s="37"/>
      <c r="AW24" s="37"/>
      <c r="AX24" s="37"/>
      <c r="AY24" s="37"/>
      <c r="AZ24" s="37"/>
      <c r="BA24" s="37"/>
      <c r="BB24" s="37"/>
      <c r="BC24" s="37"/>
      <c r="BD24" s="37"/>
      <c r="BE24" s="37"/>
      <c r="BF24" s="37"/>
    </row>
    <row r="25" spans="1:58" ht="21" customHeight="1" x14ac:dyDescent="0.25">
      <c r="A25" s="39">
        <v>19</v>
      </c>
      <c r="B25" s="49">
        <v>2355202230023</v>
      </c>
      <c r="C25" s="41" t="s">
        <v>380</v>
      </c>
      <c r="D25" s="76" t="s">
        <v>273</v>
      </c>
      <c r="E25" s="45"/>
      <c r="F25" s="43"/>
      <c r="G25" s="43"/>
      <c r="H25" s="43"/>
      <c r="I25" s="45"/>
      <c r="J25" s="43"/>
      <c r="K25" s="43"/>
      <c r="L25" s="43"/>
      <c r="M25" s="43"/>
      <c r="N25" s="43"/>
      <c r="O25" s="43"/>
      <c r="P25" s="44"/>
      <c r="Q25" s="43"/>
      <c r="R25" s="43"/>
      <c r="S25" s="52"/>
      <c r="T25" s="43"/>
      <c r="U25" s="45"/>
      <c r="V25" s="43"/>
      <c r="W25" s="43"/>
      <c r="X25" s="43"/>
      <c r="Y25" s="45"/>
      <c r="Z25" s="43"/>
      <c r="AA25" s="43"/>
      <c r="AB25" s="43"/>
      <c r="AC25" s="43"/>
      <c r="AD25" s="43"/>
      <c r="AE25" s="43"/>
      <c r="AF25" s="43"/>
      <c r="AG25" s="43"/>
      <c r="AH25" s="43"/>
      <c r="AI25" s="43"/>
      <c r="AJ25" s="46">
        <f t="shared" si="2"/>
        <v>0</v>
      </c>
      <c r="AK25" s="4">
        <f t="shared" si="3"/>
        <v>0</v>
      </c>
      <c r="AL25" s="4">
        <f t="shared" si="4"/>
        <v>0</v>
      </c>
      <c r="AM25" s="48"/>
      <c r="AN25" s="48"/>
      <c r="AO25" s="32"/>
      <c r="AP25" s="37"/>
      <c r="AQ25" s="37"/>
      <c r="AR25" s="37"/>
      <c r="AS25" s="37"/>
      <c r="AT25" s="37"/>
      <c r="AU25" s="37"/>
      <c r="AV25" s="37"/>
      <c r="AW25" s="37"/>
      <c r="AX25" s="37"/>
      <c r="AY25" s="37"/>
      <c r="AZ25" s="37"/>
      <c r="BA25" s="37"/>
      <c r="BB25" s="37"/>
      <c r="BC25" s="37"/>
      <c r="BD25" s="37"/>
      <c r="BE25" s="37"/>
      <c r="BF25" s="37"/>
    </row>
    <row r="26" spans="1:58" ht="21" customHeight="1" x14ac:dyDescent="0.25">
      <c r="A26" s="39">
        <v>20</v>
      </c>
      <c r="B26" s="49">
        <v>2355202230008</v>
      </c>
      <c r="C26" s="41" t="s">
        <v>381</v>
      </c>
      <c r="D26" s="76" t="s">
        <v>382</v>
      </c>
      <c r="E26" s="43"/>
      <c r="F26" s="43"/>
      <c r="G26" s="43"/>
      <c r="H26" s="43"/>
      <c r="I26" s="43"/>
      <c r="J26" s="43"/>
      <c r="K26" s="43"/>
      <c r="L26" s="43"/>
      <c r="M26" s="43"/>
      <c r="N26" s="43"/>
      <c r="O26" s="43"/>
      <c r="P26" s="44"/>
      <c r="Q26" s="43"/>
      <c r="R26" s="43"/>
      <c r="S26" s="53"/>
      <c r="T26" s="54"/>
      <c r="U26" s="54"/>
      <c r="V26" s="54"/>
      <c r="W26" s="54"/>
      <c r="X26" s="54"/>
      <c r="Y26" s="54"/>
      <c r="Z26" s="54"/>
      <c r="AA26" s="54"/>
      <c r="AB26" s="54"/>
      <c r="AC26" s="54"/>
      <c r="AD26" s="54"/>
      <c r="AE26" s="54"/>
      <c r="AF26" s="54"/>
      <c r="AG26" s="54"/>
      <c r="AH26" s="54"/>
      <c r="AI26" s="54"/>
      <c r="AJ26" s="46">
        <f t="shared" si="2"/>
        <v>0</v>
      </c>
      <c r="AK26" s="4">
        <f t="shared" si="3"/>
        <v>0</v>
      </c>
      <c r="AL26" s="4">
        <f t="shared" si="4"/>
        <v>0</v>
      </c>
      <c r="AM26" s="48"/>
      <c r="AN26" s="48"/>
      <c r="AO26" s="32"/>
      <c r="AP26" s="37"/>
      <c r="AQ26" s="37"/>
      <c r="AR26" s="37"/>
      <c r="AS26" s="37"/>
      <c r="AT26" s="37"/>
      <c r="AU26" s="37"/>
      <c r="AV26" s="37"/>
      <c r="AW26" s="37"/>
      <c r="AX26" s="37"/>
      <c r="AY26" s="37"/>
      <c r="AZ26" s="37"/>
      <c r="BA26" s="37"/>
      <c r="BB26" s="37"/>
      <c r="BC26" s="37"/>
      <c r="BD26" s="37"/>
      <c r="BE26" s="37"/>
      <c r="BF26" s="37"/>
    </row>
    <row r="27" spans="1:58" ht="21" customHeight="1" x14ac:dyDescent="0.3">
      <c r="A27" s="39">
        <v>21</v>
      </c>
      <c r="B27" s="104">
        <v>2355202230016</v>
      </c>
      <c r="C27" s="108" t="s">
        <v>314</v>
      </c>
      <c r="D27" s="109" t="s">
        <v>276</v>
      </c>
      <c r="E27" s="43"/>
      <c r="F27" s="45" t="s">
        <v>48</v>
      </c>
      <c r="G27" s="43"/>
      <c r="H27" s="43"/>
      <c r="I27" s="43"/>
      <c r="J27" s="43"/>
      <c r="K27" s="43"/>
      <c r="L27" s="43"/>
      <c r="M27" s="43"/>
      <c r="N27" s="43"/>
      <c r="O27" s="43"/>
      <c r="P27" s="44"/>
      <c r="Q27" s="43"/>
      <c r="R27" s="52"/>
      <c r="S27" s="55"/>
      <c r="T27" s="43"/>
      <c r="U27" s="43"/>
      <c r="V27" s="54"/>
      <c r="W27" s="54"/>
      <c r="X27" s="54"/>
      <c r="Y27" s="54"/>
      <c r="Z27" s="54"/>
      <c r="AA27" s="54"/>
      <c r="AB27" s="54"/>
      <c r="AC27" s="54"/>
      <c r="AD27" s="54"/>
      <c r="AE27" s="54"/>
      <c r="AF27" s="54"/>
      <c r="AG27" s="54"/>
      <c r="AH27" s="54"/>
      <c r="AI27" s="54"/>
      <c r="AJ27" s="46">
        <f t="shared" si="2"/>
        <v>0</v>
      </c>
      <c r="AK27" s="4">
        <f t="shared" si="3"/>
        <v>1</v>
      </c>
      <c r="AL27" s="4">
        <f t="shared" si="4"/>
        <v>0</v>
      </c>
      <c r="AM27" s="48"/>
      <c r="AN27" s="48"/>
      <c r="AO27" s="32"/>
      <c r="AP27" s="37"/>
      <c r="AQ27" s="37"/>
      <c r="AR27" s="37"/>
      <c r="AS27" s="37"/>
      <c r="AT27" s="37"/>
      <c r="AU27" s="37"/>
      <c r="AV27" s="37"/>
      <c r="AW27" s="37"/>
      <c r="AX27" s="37"/>
      <c r="AY27" s="37"/>
      <c r="AZ27" s="37"/>
      <c r="BA27" s="37"/>
      <c r="BB27" s="37"/>
      <c r="BC27" s="37"/>
      <c r="BD27" s="37"/>
      <c r="BE27" s="37"/>
      <c r="BF27" s="37"/>
    </row>
    <row r="28" spans="1:58" ht="21" customHeight="1" x14ac:dyDescent="0.3">
      <c r="A28" s="39">
        <v>22</v>
      </c>
      <c r="B28" s="104">
        <v>2355202230001</v>
      </c>
      <c r="C28" s="108" t="s">
        <v>383</v>
      </c>
      <c r="D28" s="109" t="s">
        <v>364</v>
      </c>
      <c r="E28" s="43"/>
      <c r="F28" s="45" t="s">
        <v>48</v>
      </c>
      <c r="G28" s="43"/>
      <c r="H28" s="43"/>
      <c r="I28" s="43"/>
      <c r="J28" s="43"/>
      <c r="K28" s="43"/>
      <c r="L28" s="43"/>
      <c r="M28" s="43"/>
      <c r="N28" s="43"/>
      <c r="O28" s="43"/>
      <c r="P28" s="50" t="s">
        <v>49</v>
      </c>
      <c r="Q28" s="45"/>
      <c r="R28" s="43"/>
      <c r="S28" s="56"/>
      <c r="T28" s="56"/>
      <c r="U28" s="56"/>
      <c r="V28" s="56"/>
      <c r="W28" s="56"/>
      <c r="X28" s="56"/>
      <c r="Y28" s="56"/>
      <c r="Z28" s="56"/>
      <c r="AA28" s="56"/>
      <c r="AB28" s="56"/>
      <c r="AC28" s="56"/>
      <c r="AD28" s="57"/>
      <c r="AE28" s="56"/>
      <c r="AF28" s="56"/>
      <c r="AG28" s="56"/>
      <c r="AH28" s="56"/>
      <c r="AI28" s="56"/>
      <c r="AJ28" s="46">
        <f t="shared" si="2"/>
        <v>0</v>
      </c>
      <c r="AK28" s="4">
        <f t="shared" si="3"/>
        <v>1</v>
      </c>
      <c r="AL28" s="4">
        <f t="shared" si="4"/>
        <v>1</v>
      </c>
      <c r="AM28" s="48"/>
      <c r="AN28" s="48"/>
      <c r="AO28" s="32"/>
      <c r="AP28" s="37"/>
      <c r="AQ28" s="37"/>
      <c r="AR28" s="37"/>
      <c r="AS28" s="37"/>
      <c r="AT28" s="37"/>
      <c r="AU28" s="37"/>
      <c r="AV28" s="37"/>
      <c r="AW28" s="37"/>
      <c r="AX28" s="37"/>
      <c r="AY28" s="37"/>
      <c r="AZ28" s="37"/>
      <c r="BA28" s="37"/>
      <c r="BB28" s="37"/>
      <c r="BC28" s="37"/>
      <c r="BD28" s="37"/>
      <c r="BE28" s="37"/>
      <c r="BF28" s="37"/>
    </row>
    <row r="29" spans="1:58" ht="21" customHeight="1" x14ac:dyDescent="0.3">
      <c r="A29" s="39">
        <v>23</v>
      </c>
      <c r="B29" s="104">
        <v>2355202230053</v>
      </c>
      <c r="C29" s="108" t="s">
        <v>384</v>
      </c>
      <c r="D29" s="109" t="s">
        <v>364</v>
      </c>
      <c r="E29" s="43"/>
      <c r="F29" s="43"/>
      <c r="G29" s="43"/>
      <c r="H29" s="43"/>
      <c r="I29" s="43"/>
      <c r="J29" s="43"/>
      <c r="K29" s="43"/>
      <c r="L29" s="43"/>
      <c r="M29" s="43"/>
      <c r="N29" s="43"/>
      <c r="O29" s="43"/>
      <c r="P29" s="44"/>
      <c r="Q29" s="43"/>
      <c r="R29" s="43"/>
      <c r="S29" s="43"/>
      <c r="T29" s="43"/>
      <c r="U29" s="43"/>
      <c r="V29" s="43"/>
      <c r="W29" s="43"/>
      <c r="X29" s="43"/>
      <c r="Y29" s="43"/>
      <c r="Z29" s="43"/>
      <c r="AA29" s="43"/>
      <c r="AB29" s="43"/>
      <c r="AC29" s="43"/>
      <c r="AD29" s="43"/>
      <c r="AE29" s="43"/>
      <c r="AF29" s="43"/>
      <c r="AG29" s="43"/>
      <c r="AH29" s="43"/>
      <c r="AI29" s="43"/>
      <c r="AJ29" s="46">
        <f t="shared" si="2"/>
        <v>0</v>
      </c>
      <c r="AK29" s="4">
        <f t="shared" si="3"/>
        <v>0</v>
      </c>
      <c r="AL29" s="4">
        <f t="shared" si="4"/>
        <v>0</v>
      </c>
      <c r="AM29" s="48"/>
      <c r="AN29" s="48"/>
      <c r="AO29" s="32"/>
      <c r="AP29" s="37"/>
      <c r="AQ29" s="37"/>
      <c r="AR29" s="37"/>
      <c r="AS29" s="37"/>
      <c r="AT29" s="37"/>
      <c r="AU29" s="37"/>
      <c r="AV29" s="37"/>
      <c r="AW29" s="37"/>
      <c r="AX29" s="37"/>
      <c r="AY29" s="37"/>
      <c r="AZ29" s="37"/>
      <c r="BA29" s="37"/>
      <c r="BB29" s="37"/>
      <c r="BC29" s="37"/>
      <c r="BD29" s="37"/>
      <c r="BE29" s="37"/>
      <c r="BF29" s="37"/>
    </row>
    <row r="30" spans="1:58" ht="21" customHeight="1" x14ac:dyDescent="0.3">
      <c r="A30" s="39">
        <v>24</v>
      </c>
      <c r="B30" s="104">
        <v>2355202230007</v>
      </c>
      <c r="C30" s="108" t="s">
        <v>385</v>
      </c>
      <c r="D30" s="109" t="s">
        <v>386</v>
      </c>
      <c r="E30" s="43"/>
      <c r="F30" s="43"/>
      <c r="G30" s="45"/>
      <c r="H30" s="43"/>
      <c r="I30" s="45" t="s">
        <v>49</v>
      </c>
      <c r="J30" s="43"/>
      <c r="K30" s="43"/>
      <c r="L30" s="43"/>
      <c r="M30" s="43"/>
      <c r="N30" s="45"/>
      <c r="O30" s="43"/>
      <c r="P30" s="50"/>
      <c r="Q30" s="45"/>
      <c r="R30" s="43"/>
      <c r="S30" s="45"/>
      <c r="T30" s="43"/>
      <c r="U30" s="45"/>
      <c r="V30" s="45"/>
      <c r="W30" s="43"/>
      <c r="X30" s="43"/>
      <c r="Y30" s="45"/>
      <c r="Z30" s="43"/>
      <c r="AA30" s="43"/>
      <c r="AB30" s="45"/>
      <c r="AC30" s="45"/>
      <c r="AD30" s="43"/>
      <c r="AE30" s="43"/>
      <c r="AF30" s="43"/>
      <c r="AG30" s="43"/>
      <c r="AH30" s="43"/>
      <c r="AI30" s="43"/>
      <c r="AJ30" s="46">
        <f t="shared" si="2"/>
        <v>0</v>
      </c>
      <c r="AK30" s="4">
        <f t="shared" si="3"/>
        <v>0</v>
      </c>
      <c r="AL30" s="4">
        <f t="shared" si="4"/>
        <v>1</v>
      </c>
      <c r="AM30" s="48"/>
      <c r="AN30" s="48"/>
      <c r="AO30" s="32"/>
      <c r="AP30" s="37"/>
      <c r="AQ30" s="37"/>
      <c r="AR30" s="37"/>
      <c r="AS30" s="37"/>
      <c r="AT30" s="37"/>
      <c r="AU30" s="37"/>
      <c r="AV30" s="37"/>
      <c r="AW30" s="37"/>
      <c r="AX30" s="37"/>
      <c r="AY30" s="37"/>
      <c r="AZ30" s="37"/>
      <c r="BA30" s="37"/>
      <c r="BB30" s="37"/>
      <c r="BC30" s="37"/>
      <c r="BD30" s="37"/>
      <c r="BE30" s="37"/>
      <c r="BF30" s="37"/>
    </row>
    <row r="31" spans="1:58" ht="21" customHeight="1" x14ac:dyDescent="0.25">
      <c r="A31" s="39">
        <v>25</v>
      </c>
      <c r="B31" s="110">
        <v>2355202230010</v>
      </c>
      <c r="C31" s="111" t="s">
        <v>357</v>
      </c>
      <c r="D31" s="112" t="s">
        <v>387</v>
      </c>
      <c r="E31" s="43"/>
      <c r="F31" s="43"/>
      <c r="G31" s="45"/>
      <c r="H31" s="43"/>
      <c r="I31" s="43"/>
      <c r="J31" s="43"/>
      <c r="K31" s="43"/>
      <c r="L31" s="43"/>
      <c r="M31" s="43"/>
      <c r="N31" s="43"/>
      <c r="O31" s="43"/>
      <c r="P31" s="50"/>
      <c r="Q31" s="43"/>
      <c r="R31" s="43"/>
      <c r="S31" s="43"/>
      <c r="T31" s="43"/>
      <c r="U31" s="43"/>
      <c r="V31" s="43"/>
      <c r="W31" s="43"/>
      <c r="X31" s="43"/>
      <c r="Y31" s="43"/>
      <c r="Z31" s="43"/>
      <c r="AA31" s="43"/>
      <c r="AB31" s="43"/>
      <c r="AC31" s="43"/>
      <c r="AD31" s="43"/>
      <c r="AE31" s="43"/>
      <c r="AF31" s="43"/>
      <c r="AG31" s="43"/>
      <c r="AH31" s="43"/>
      <c r="AI31" s="43"/>
      <c r="AJ31" s="46">
        <f t="shared" si="2"/>
        <v>0</v>
      </c>
      <c r="AK31" s="4">
        <f t="shared" si="3"/>
        <v>0</v>
      </c>
      <c r="AL31" s="4">
        <f t="shared" si="4"/>
        <v>0</v>
      </c>
      <c r="AM31" s="48"/>
      <c r="AN31" s="48"/>
      <c r="AO31" s="32"/>
      <c r="AP31" s="37"/>
      <c r="AQ31" s="37"/>
      <c r="AR31" s="37"/>
      <c r="AS31" s="37"/>
      <c r="AT31" s="37"/>
      <c r="AU31" s="37"/>
      <c r="AV31" s="37"/>
      <c r="AW31" s="37"/>
      <c r="AX31" s="37"/>
      <c r="AY31" s="37"/>
      <c r="AZ31" s="37"/>
      <c r="BA31" s="37"/>
      <c r="BB31" s="37"/>
      <c r="BC31" s="37"/>
      <c r="BD31" s="37"/>
      <c r="BE31" s="37"/>
      <c r="BF31" s="37"/>
    </row>
    <row r="32" spans="1:58" ht="21" customHeight="1" x14ac:dyDescent="0.25">
      <c r="A32" s="39">
        <v>26</v>
      </c>
      <c r="B32" s="110">
        <v>2355202230002</v>
      </c>
      <c r="C32" s="111" t="s">
        <v>388</v>
      </c>
      <c r="D32" s="112" t="s">
        <v>389</v>
      </c>
      <c r="E32" s="43"/>
      <c r="F32" s="43"/>
      <c r="G32" s="43"/>
      <c r="H32" s="43"/>
      <c r="I32" s="43"/>
      <c r="J32" s="43"/>
      <c r="K32" s="43"/>
      <c r="L32" s="43"/>
      <c r="M32" s="43"/>
      <c r="N32" s="43"/>
      <c r="O32" s="43"/>
      <c r="P32" s="44"/>
      <c r="Q32" s="43"/>
      <c r="R32" s="43"/>
      <c r="S32" s="43"/>
      <c r="T32" s="43"/>
      <c r="U32" s="43"/>
      <c r="V32" s="43"/>
      <c r="W32" s="43"/>
      <c r="X32" s="43"/>
      <c r="Y32" s="43"/>
      <c r="Z32" s="43"/>
      <c r="AA32" s="43"/>
      <c r="AB32" s="43"/>
      <c r="AC32" s="43"/>
      <c r="AD32" s="45"/>
      <c r="AE32" s="43"/>
      <c r="AF32" s="43"/>
      <c r="AG32" s="43"/>
      <c r="AH32" s="43"/>
      <c r="AI32" s="43"/>
      <c r="AJ32" s="46">
        <f t="shared" si="2"/>
        <v>0</v>
      </c>
      <c r="AK32" s="4">
        <f t="shared" si="3"/>
        <v>0</v>
      </c>
      <c r="AL32" s="4">
        <f t="shared" si="4"/>
        <v>0</v>
      </c>
      <c r="AM32" s="48"/>
      <c r="AN32" s="48"/>
      <c r="AO32" s="32"/>
      <c r="AP32" s="37"/>
      <c r="AQ32" s="37"/>
      <c r="AR32" s="37"/>
      <c r="AS32" s="37"/>
      <c r="AT32" s="37"/>
      <c r="AU32" s="37"/>
      <c r="AV32" s="37"/>
      <c r="AW32" s="37"/>
      <c r="AX32" s="37"/>
      <c r="AY32" s="37"/>
      <c r="AZ32" s="37"/>
      <c r="BA32" s="37"/>
      <c r="BB32" s="37"/>
      <c r="BC32" s="37"/>
      <c r="BD32" s="37"/>
      <c r="BE32" s="37"/>
      <c r="BF32" s="37"/>
    </row>
    <row r="33" spans="1:58" ht="21" customHeight="1" x14ac:dyDescent="0.25">
      <c r="A33" s="39">
        <v>27</v>
      </c>
      <c r="B33" s="110">
        <v>2355202230006</v>
      </c>
      <c r="C33" s="111" t="s">
        <v>390</v>
      </c>
      <c r="D33" s="112" t="s">
        <v>230</v>
      </c>
      <c r="E33" s="43"/>
      <c r="F33" s="43"/>
      <c r="G33" s="43"/>
      <c r="H33" s="43"/>
      <c r="I33" s="43"/>
      <c r="J33" s="43"/>
      <c r="K33" s="43"/>
      <c r="L33" s="43"/>
      <c r="M33" s="43"/>
      <c r="N33" s="43"/>
      <c r="O33" s="43"/>
      <c r="P33" s="50"/>
      <c r="Q33" s="45"/>
      <c r="R33" s="43"/>
      <c r="S33" s="43"/>
      <c r="T33" s="43"/>
      <c r="U33" s="43"/>
      <c r="V33" s="43"/>
      <c r="W33" s="43"/>
      <c r="X33" s="43"/>
      <c r="Y33" s="43"/>
      <c r="Z33" s="43"/>
      <c r="AA33" s="43"/>
      <c r="AB33" s="43"/>
      <c r="AC33" s="43"/>
      <c r="AD33" s="43"/>
      <c r="AE33" s="43"/>
      <c r="AF33" s="43"/>
      <c r="AG33" s="43"/>
      <c r="AH33" s="43"/>
      <c r="AI33" s="43"/>
      <c r="AJ33" s="46">
        <f t="shared" si="2"/>
        <v>0</v>
      </c>
      <c r="AK33" s="4">
        <f t="shared" si="3"/>
        <v>0</v>
      </c>
      <c r="AL33" s="4">
        <f t="shared" si="4"/>
        <v>0</v>
      </c>
      <c r="AM33" s="48"/>
      <c r="AN33" s="48"/>
      <c r="AO33" s="32"/>
      <c r="AP33" s="37"/>
      <c r="AQ33" s="37"/>
      <c r="AR33" s="37"/>
      <c r="AS33" s="37"/>
      <c r="AT33" s="37"/>
      <c r="AU33" s="37"/>
      <c r="AV33" s="37"/>
      <c r="AW33" s="37"/>
      <c r="AX33" s="37"/>
      <c r="AY33" s="37"/>
      <c r="AZ33" s="37"/>
      <c r="BA33" s="37"/>
      <c r="BB33" s="37"/>
      <c r="BC33" s="37"/>
      <c r="BD33" s="37"/>
      <c r="BE33" s="37"/>
      <c r="BF33" s="37"/>
    </row>
    <row r="34" spans="1:58" ht="21" customHeight="1" x14ac:dyDescent="0.25">
      <c r="A34" s="39">
        <v>28</v>
      </c>
      <c r="B34" s="110">
        <v>2355202230012</v>
      </c>
      <c r="C34" s="111" t="s">
        <v>391</v>
      </c>
      <c r="D34" s="112" t="s">
        <v>392</v>
      </c>
      <c r="E34" s="43"/>
      <c r="F34" s="43"/>
      <c r="G34" s="43"/>
      <c r="H34" s="43"/>
      <c r="I34" s="43"/>
      <c r="J34" s="43"/>
      <c r="K34" s="43"/>
      <c r="L34" s="43"/>
      <c r="M34" s="43"/>
      <c r="N34" s="43"/>
      <c r="O34" s="43"/>
      <c r="P34" s="44"/>
      <c r="Q34" s="43"/>
      <c r="R34" s="43"/>
      <c r="S34" s="43"/>
      <c r="T34" s="43"/>
      <c r="U34" s="43"/>
      <c r="V34" s="43"/>
      <c r="W34" s="43"/>
      <c r="X34" s="43"/>
      <c r="Y34" s="43"/>
      <c r="Z34" s="43"/>
      <c r="AA34" s="43"/>
      <c r="AB34" s="43"/>
      <c r="AC34" s="43"/>
      <c r="AD34" s="43"/>
      <c r="AE34" s="43"/>
      <c r="AF34" s="43"/>
      <c r="AG34" s="43"/>
      <c r="AH34" s="43"/>
      <c r="AI34" s="43"/>
      <c r="AJ34" s="46">
        <f t="shared" si="2"/>
        <v>0</v>
      </c>
      <c r="AK34" s="4">
        <f t="shared" si="3"/>
        <v>0</v>
      </c>
      <c r="AL34" s="4">
        <f t="shared" si="4"/>
        <v>0</v>
      </c>
      <c r="AM34" s="32"/>
      <c r="AN34" s="32"/>
      <c r="AO34" s="32"/>
      <c r="AP34" s="37"/>
      <c r="AQ34" s="37"/>
      <c r="AR34" s="37"/>
      <c r="AS34" s="37"/>
      <c r="AT34" s="37"/>
      <c r="AU34" s="37"/>
      <c r="AV34" s="37"/>
      <c r="AW34" s="37"/>
      <c r="AX34" s="37"/>
      <c r="AY34" s="37"/>
      <c r="AZ34" s="37"/>
      <c r="BA34" s="37"/>
      <c r="BB34" s="37"/>
      <c r="BC34" s="37"/>
      <c r="BD34" s="37"/>
      <c r="BE34" s="37"/>
      <c r="BF34" s="37"/>
    </row>
    <row r="35" spans="1:58" ht="21" customHeight="1" x14ac:dyDescent="0.25">
      <c r="A35" s="39">
        <v>29</v>
      </c>
      <c r="B35" s="110">
        <v>2355101060002</v>
      </c>
      <c r="C35" s="111" t="s">
        <v>393</v>
      </c>
      <c r="D35" s="112" t="s">
        <v>321</v>
      </c>
      <c r="E35" s="43"/>
      <c r="F35" s="43"/>
      <c r="G35" s="45"/>
      <c r="H35" s="43"/>
      <c r="I35" s="43"/>
      <c r="J35" s="43"/>
      <c r="K35" s="43"/>
      <c r="L35" s="43"/>
      <c r="M35" s="43"/>
      <c r="N35" s="45"/>
      <c r="O35" s="43"/>
      <c r="P35" s="44"/>
      <c r="Q35" s="45"/>
      <c r="R35" s="45"/>
      <c r="S35" s="43"/>
      <c r="T35" s="43"/>
      <c r="U35" s="45"/>
      <c r="V35" s="45"/>
      <c r="W35" s="43"/>
      <c r="X35" s="45"/>
      <c r="Y35" s="45"/>
      <c r="Z35" s="43"/>
      <c r="AA35" s="43"/>
      <c r="AB35" s="43"/>
      <c r="AC35" s="45"/>
      <c r="AD35" s="43"/>
      <c r="AE35" s="43"/>
      <c r="AF35" s="43"/>
      <c r="AG35" s="43"/>
      <c r="AH35" s="43"/>
      <c r="AI35" s="43"/>
      <c r="AJ35" s="46">
        <f t="shared" si="2"/>
        <v>0</v>
      </c>
      <c r="AK35" s="4">
        <f t="shared" si="3"/>
        <v>0</v>
      </c>
      <c r="AL35" s="4">
        <f t="shared" si="4"/>
        <v>0</v>
      </c>
      <c r="AM35" s="32"/>
      <c r="AN35" s="32"/>
      <c r="AO35" s="32"/>
      <c r="AP35" s="37"/>
      <c r="AQ35" s="37"/>
      <c r="AR35" s="37"/>
      <c r="AS35" s="37"/>
      <c r="AT35" s="37"/>
      <c r="AU35" s="37"/>
      <c r="AV35" s="37"/>
      <c r="AW35" s="37"/>
      <c r="AX35" s="37"/>
      <c r="AY35" s="37"/>
      <c r="AZ35" s="37"/>
      <c r="BA35" s="37"/>
      <c r="BB35" s="37"/>
      <c r="BC35" s="37"/>
      <c r="BD35" s="37"/>
      <c r="BE35" s="37"/>
      <c r="BF35" s="37"/>
    </row>
    <row r="36" spans="1:58" ht="21" customHeight="1" x14ac:dyDescent="0.25">
      <c r="A36" s="39">
        <v>30</v>
      </c>
      <c r="B36" s="110">
        <v>2355202230107</v>
      </c>
      <c r="C36" s="111" t="s">
        <v>394</v>
      </c>
      <c r="D36" s="112" t="s">
        <v>54</v>
      </c>
      <c r="E36" s="43"/>
      <c r="F36" s="43"/>
      <c r="G36" s="43"/>
      <c r="H36" s="43"/>
      <c r="I36" s="43"/>
      <c r="J36" s="43"/>
      <c r="K36" s="43"/>
      <c r="L36" s="43"/>
      <c r="M36" s="43"/>
      <c r="N36" s="43"/>
      <c r="O36" s="43"/>
      <c r="P36" s="44"/>
      <c r="Q36" s="43"/>
      <c r="R36" s="43"/>
      <c r="S36" s="43"/>
      <c r="T36" s="43"/>
      <c r="U36" s="43"/>
      <c r="V36" s="43"/>
      <c r="W36" s="43"/>
      <c r="X36" s="43"/>
      <c r="Y36" s="43"/>
      <c r="Z36" s="43"/>
      <c r="AA36" s="43"/>
      <c r="AB36" s="43"/>
      <c r="AC36" s="43"/>
      <c r="AD36" s="43"/>
      <c r="AE36" s="43"/>
      <c r="AF36" s="43"/>
      <c r="AG36" s="45"/>
      <c r="AH36" s="43"/>
      <c r="AI36" s="43"/>
      <c r="AJ36" s="46">
        <f t="shared" si="2"/>
        <v>0</v>
      </c>
      <c r="AK36" s="4">
        <f t="shared" si="3"/>
        <v>0</v>
      </c>
      <c r="AL36" s="4">
        <f t="shared" si="4"/>
        <v>0</v>
      </c>
      <c r="AM36" s="32"/>
      <c r="AN36" s="32"/>
      <c r="AO36" s="32"/>
      <c r="AP36" s="37"/>
      <c r="AQ36" s="37"/>
      <c r="AR36" s="37"/>
      <c r="AS36" s="37"/>
      <c r="AT36" s="37"/>
      <c r="AU36" s="37"/>
      <c r="AV36" s="37"/>
      <c r="AW36" s="37"/>
      <c r="AX36" s="37"/>
      <c r="AY36" s="37"/>
      <c r="AZ36" s="37"/>
      <c r="BA36" s="37"/>
      <c r="BB36" s="37"/>
      <c r="BC36" s="37"/>
      <c r="BD36" s="37"/>
      <c r="BE36" s="37"/>
      <c r="BF36" s="37"/>
    </row>
    <row r="37" spans="1:58" ht="21" customHeight="1" x14ac:dyDescent="0.25">
      <c r="A37" s="39">
        <v>31</v>
      </c>
      <c r="B37" s="110">
        <v>2355202230108</v>
      </c>
      <c r="C37" s="111" t="s">
        <v>395</v>
      </c>
      <c r="D37" s="112" t="s">
        <v>138</v>
      </c>
      <c r="E37" s="45"/>
      <c r="F37" s="45" t="s">
        <v>48</v>
      </c>
      <c r="G37" s="45" t="s">
        <v>48</v>
      </c>
      <c r="H37" s="45" t="s">
        <v>48</v>
      </c>
      <c r="I37" s="45" t="s">
        <v>48</v>
      </c>
      <c r="J37" s="45" t="s">
        <v>48</v>
      </c>
      <c r="K37" s="43"/>
      <c r="L37" s="45" t="s">
        <v>48</v>
      </c>
      <c r="M37" s="45" t="s">
        <v>48</v>
      </c>
      <c r="N37" s="45" t="s">
        <v>48</v>
      </c>
      <c r="O37" s="45" t="s">
        <v>48</v>
      </c>
      <c r="P37" s="50" t="s">
        <v>48</v>
      </c>
      <c r="Q37" s="43"/>
      <c r="R37" s="45"/>
      <c r="S37" s="45"/>
      <c r="T37" s="43"/>
      <c r="U37" s="45"/>
      <c r="V37" s="43"/>
      <c r="W37" s="43"/>
      <c r="X37" s="43"/>
      <c r="Y37" s="45"/>
      <c r="Z37" s="45"/>
      <c r="AA37" s="43"/>
      <c r="AB37" s="45"/>
      <c r="AC37" s="43"/>
      <c r="AD37" s="43"/>
      <c r="AE37" s="43"/>
      <c r="AF37" s="43"/>
      <c r="AG37" s="43"/>
      <c r="AH37" s="43"/>
      <c r="AI37" s="43"/>
      <c r="AJ37" s="46">
        <f t="shared" si="2"/>
        <v>0</v>
      </c>
      <c r="AK37" s="4">
        <f t="shared" si="3"/>
        <v>10</v>
      </c>
      <c r="AL37" s="4">
        <f t="shared" si="4"/>
        <v>0</v>
      </c>
      <c r="AM37" s="32"/>
      <c r="AN37" s="32"/>
      <c r="AO37" s="32"/>
      <c r="AP37" s="37"/>
      <c r="AQ37" s="37"/>
      <c r="AR37" s="37"/>
      <c r="AS37" s="37"/>
      <c r="AT37" s="37"/>
      <c r="AU37" s="37"/>
      <c r="AV37" s="37"/>
      <c r="AW37" s="37"/>
      <c r="AX37" s="37"/>
      <c r="AY37" s="37"/>
      <c r="AZ37" s="37"/>
      <c r="BA37" s="37"/>
      <c r="BB37" s="37"/>
      <c r="BC37" s="37"/>
      <c r="BD37" s="37"/>
      <c r="BE37" s="37"/>
      <c r="BF37" s="37"/>
    </row>
    <row r="38" spans="1:58" ht="21" customHeight="1" x14ac:dyDescent="0.25">
      <c r="A38" s="39">
        <v>32</v>
      </c>
      <c r="B38" s="91"/>
      <c r="C38" s="92"/>
      <c r="D38" s="93"/>
      <c r="E38" s="43"/>
      <c r="F38" s="43"/>
      <c r="G38" s="43"/>
      <c r="H38" s="43"/>
      <c r="I38" s="43"/>
      <c r="J38" s="43"/>
      <c r="K38" s="43"/>
      <c r="L38" s="43"/>
      <c r="M38" s="43"/>
      <c r="N38" s="43"/>
      <c r="O38" s="43"/>
      <c r="P38" s="44"/>
      <c r="Q38" s="43"/>
      <c r="R38" s="43"/>
      <c r="S38" s="43"/>
      <c r="T38" s="43"/>
      <c r="U38" s="43"/>
      <c r="V38" s="43"/>
      <c r="W38" s="43"/>
      <c r="X38" s="43"/>
      <c r="Y38" s="43"/>
      <c r="Z38" s="43"/>
      <c r="AA38" s="43"/>
      <c r="AB38" s="43"/>
      <c r="AC38" s="43"/>
      <c r="AD38" s="43"/>
      <c r="AE38" s="43"/>
      <c r="AF38" s="43"/>
      <c r="AG38" s="45"/>
      <c r="AH38" s="43"/>
      <c r="AI38" s="43"/>
      <c r="AJ38" s="46">
        <f t="shared" si="2"/>
        <v>0</v>
      </c>
      <c r="AK38" s="4">
        <f t="shared" si="3"/>
        <v>0</v>
      </c>
      <c r="AL38" s="4">
        <f t="shared" si="4"/>
        <v>0</v>
      </c>
      <c r="AM38" s="32"/>
      <c r="AN38" s="32"/>
      <c r="AO38" s="32"/>
      <c r="AP38" s="37"/>
      <c r="AQ38" s="37"/>
      <c r="AR38" s="37"/>
      <c r="AS38" s="37"/>
      <c r="AT38" s="37"/>
      <c r="AU38" s="37"/>
      <c r="AV38" s="37"/>
      <c r="AW38" s="37"/>
      <c r="AX38" s="37"/>
      <c r="AY38" s="37"/>
      <c r="AZ38" s="37"/>
      <c r="BA38" s="37"/>
      <c r="BB38" s="37"/>
      <c r="BC38" s="37"/>
      <c r="BD38" s="37"/>
      <c r="BE38" s="37"/>
      <c r="BF38" s="37"/>
    </row>
    <row r="39" spans="1:58" ht="21" customHeight="1" x14ac:dyDescent="0.25">
      <c r="A39" s="39">
        <v>33</v>
      </c>
      <c r="B39" s="91"/>
      <c r="C39" s="92"/>
      <c r="D39" s="93"/>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46">
        <f t="shared" si="2"/>
        <v>0</v>
      </c>
      <c r="AK39" s="4">
        <f t="shared" si="3"/>
        <v>0</v>
      </c>
      <c r="AL39" s="4">
        <f t="shared" si="4"/>
        <v>0</v>
      </c>
      <c r="AM39" s="32"/>
      <c r="AN39" s="32"/>
      <c r="AO39" s="32"/>
      <c r="AP39" s="37"/>
      <c r="AQ39" s="37"/>
      <c r="AR39" s="37"/>
      <c r="AS39" s="37"/>
      <c r="AT39" s="37"/>
      <c r="AU39" s="37"/>
      <c r="AV39" s="37"/>
      <c r="AW39" s="37"/>
      <c r="AX39" s="37"/>
      <c r="AY39" s="37"/>
      <c r="AZ39" s="37"/>
      <c r="BA39" s="37"/>
      <c r="BB39" s="37"/>
      <c r="BC39" s="37"/>
      <c r="BD39" s="37"/>
      <c r="BE39" s="37"/>
      <c r="BF39" s="37"/>
    </row>
    <row r="40" spans="1:58" ht="21" customHeight="1" x14ac:dyDescent="0.25">
      <c r="A40" s="39">
        <v>34</v>
      </c>
      <c r="B40" s="91"/>
      <c r="C40" s="92"/>
      <c r="D40" s="93"/>
      <c r="E40" s="58"/>
      <c r="F40" s="58"/>
      <c r="G40" s="58"/>
      <c r="H40" s="58"/>
      <c r="I40" s="59"/>
      <c r="J40" s="58"/>
      <c r="K40" s="58"/>
      <c r="L40" s="58"/>
      <c r="M40" s="58"/>
      <c r="N40" s="58"/>
      <c r="O40" s="58"/>
      <c r="P40" s="58"/>
      <c r="Q40" s="58"/>
      <c r="R40" s="58"/>
      <c r="S40" s="58"/>
      <c r="T40" s="58"/>
      <c r="U40" s="58"/>
      <c r="V40" s="58"/>
      <c r="W40" s="58"/>
      <c r="X40" s="59"/>
      <c r="Y40" s="58"/>
      <c r="Z40" s="58"/>
      <c r="AA40" s="58"/>
      <c r="AB40" s="58"/>
      <c r="AC40" s="58"/>
      <c r="AD40" s="59"/>
      <c r="AE40" s="59"/>
      <c r="AF40" s="59"/>
      <c r="AG40" s="59"/>
      <c r="AH40" s="59"/>
      <c r="AI40" s="58"/>
      <c r="AJ40" s="46">
        <f t="shared" si="2"/>
        <v>0</v>
      </c>
      <c r="AK40" s="4">
        <f t="shared" si="3"/>
        <v>0</v>
      </c>
      <c r="AL40" s="4">
        <f t="shared" si="4"/>
        <v>0</v>
      </c>
      <c r="AM40" s="32"/>
      <c r="AN40" s="32"/>
      <c r="AO40" s="32"/>
      <c r="AP40" s="37"/>
      <c r="AQ40" s="37"/>
      <c r="AR40" s="37"/>
      <c r="AS40" s="37"/>
      <c r="AT40" s="37"/>
      <c r="AU40" s="37"/>
      <c r="AV40" s="37"/>
      <c r="AW40" s="37"/>
      <c r="AX40" s="37"/>
      <c r="AY40" s="37"/>
      <c r="AZ40" s="37"/>
      <c r="BA40" s="37"/>
      <c r="BB40" s="37"/>
      <c r="BC40" s="37"/>
      <c r="BD40" s="37"/>
      <c r="BE40" s="37"/>
      <c r="BF40" s="37"/>
    </row>
    <row r="41" spans="1:58" ht="21" customHeight="1" x14ac:dyDescent="0.25">
      <c r="A41" s="39">
        <v>35</v>
      </c>
      <c r="B41" s="91"/>
      <c r="C41" s="92"/>
      <c r="D41" s="93"/>
      <c r="E41" s="59"/>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46">
        <f t="shared" si="2"/>
        <v>0</v>
      </c>
      <c r="AK41" s="4">
        <f t="shared" si="3"/>
        <v>0</v>
      </c>
      <c r="AL41" s="4">
        <f t="shared" si="4"/>
        <v>0</v>
      </c>
      <c r="AM41" s="32"/>
      <c r="AN41" s="32"/>
      <c r="AO41" s="32"/>
      <c r="AP41" s="37"/>
      <c r="AQ41" s="37"/>
      <c r="AR41" s="37"/>
      <c r="AS41" s="37"/>
      <c r="AT41" s="37"/>
      <c r="AU41" s="37"/>
      <c r="AV41" s="37"/>
      <c r="AW41" s="37"/>
      <c r="AX41" s="37"/>
      <c r="AY41" s="37"/>
      <c r="AZ41" s="37"/>
      <c r="BA41" s="37"/>
      <c r="BB41" s="37"/>
      <c r="BC41" s="37"/>
      <c r="BD41" s="37"/>
      <c r="BE41" s="37"/>
      <c r="BF41" s="37"/>
    </row>
    <row r="42" spans="1:58" ht="21" customHeight="1" x14ac:dyDescent="0.25">
      <c r="A42" s="39">
        <v>36</v>
      </c>
      <c r="B42" s="91"/>
      <c r="C42" s="92"/>
      <c r="D42" s="93"/>
      <c r="E42" s="43"/>
      <c r="F42" s="43"/>
      <c r="G42" s="43"/>
      <c r="H42" s="43"/>
      <c r="I42" s="43"/>
      <c r="J42" s="43"/>
      <c r="K42" s="43"/>
      <c r="L42" s="43"/>
      <c r="M42" s="43"/>
      <c r="N42" s="43"/>
      <c r="O42" s="43"/>
      <c r="P42" s="44"/>
      <c r="Q42" s="43"/>
      <c r="R42" s="43"/>
      <c r="S42" s="43"/>
      <c r="T42" s="43"/>
      <c r="U42" s="43"/>
      <c r="V42" s="43"/>
      <c r="W42" s="43"/>
      <c r="X42" s="43"/>
      <c r="Y42" s="43"/>
      <c r="Z42" s="43"/>
      <c r="AA42" s="43"/>
      <c r="AB42" s="43"/>
      <c r="AC42" s="43"/>
      <c r="AD42" s="43"/>
      <c r="AE42" s="43"/>
      <c r="AF42" s="43"/>
      <c r="AG42" s="43"/>
      <c r="AH42" s="43"/>
      <c r="AI42" s="43"/>
      <c r="AJ42" s="46">
        <f t="shared" si="2"/>
        <v>0</v>
      </c>
      <c r="AK42" s="4">
        <f t="shared" si="3"/>
        <v>0</v>
      </c>
      <c r="AL42" s="4">
        <f t="shared" si="4"/>
        <v>0</v>
      </c>
      <c r="AM42" s="82"/>
      <c r="AN42" s="82"/>
      <c r="AO42" s="82"/>
      <c r="AP42" s="83"/>
      <c r="AQ42" s="83"/>
      <c r="AR42" s="83"/>
      <c r="AS42" s="83"/>
      <c r="AT42" s="83"/>
      <c r="AU42" s="83"/>
      <c r="AV42" s="83"/>
      <c r="AW42" s="83"/>
      <c r="AX42" s="83"/>
      <c r="AY42" s="83"/>
      <c r="AZ42" s="83"/>
      <c r="BA42" s="83"/>
      <c r="BB42" s="83"/>
      <c r="BC42" s="83"/>
      <c r="BD42" s="83"/>
      <c r="BE42" s="83"/>
      <c r="BF42" s="83"/>
    </row>
    <row r="43" spans="1:58" ht="21" customHeight="1" x14ac:dyDescent="0.25">
      <c r="A43" s="39">
        <v>37</v>
      </c>
      <c r="B43" s="91"/>
      <c r="C43" s="92"/>
      <c r="D43" s="93"/>
      <c r="E43" s="43"/>
      <c r="F43" s="43"/>
      <c r="G43" s="43"/>
      <c r="H43" s="43"/>
      <c r="I43" s="43"/>
      <c r="J43" s="43"/>
      <c r="K43" s="43"/>
      <c r="L43" s="43"/>
      <c r="M43" s="43"/>
      <c r="N43" s="43"/>
      <c r="O43" s="43"/>
      <c r="P43" s="44"/>
      <c r="Q43" s="43"/>
      <c r="R43" s="43"/>
      <c r="S43" s="43"/>
      <c r="T43" s="43"/>
      <c r="U43" s="43"/>
      <c r="V43" s="43"/>
      <c r="W43" s="43"/>
      <c r="X43" s="43"/>
      <c r="Y43" s="43"/>
      <c r="Z43" s="43"/>
      <c r="AA43" s="43"/>
      <c r="AB43" s="43"/>
      <c r="AC43" s="43"/>
      <c r="AD43" s="43"/>
      <c r="AE43" s="43"/>
      <c r="AF43" s="43"/>
      <c r="AG43" s="43"/>
      <c r="AH43" s="43"/>
      <c r="AI43" s="43"/>
      <c r="AJ43" s="46">
        <f t="shared" si="2"/>
        <v>0</v>
      </c>
      <c r="AK43" s="4">
        <f t="shared" si="3"/>
        <v>0</v>
      </c>
      <c r="AL43" s="4">
        <f t="shared" si="4"/>
        <v>0</v>
      </c>
      <c r="AM43" s="185"/>
      <c r="AN43" s="139"/>
      <c r="AO43" s="32"/>
      <c r="AP43" s="37"/>
      <c r="AQ43" s="37"/>
      <c r="AR43" s="37"/>
      <c r="AS43" s="37"/>
      <c r="AT43" s="37"/>
      <c r="AU43" s="37"/>
      <c r="AV43" s="37"/>
      <c r="AW43" s="37"/>
      <c r="AX43" s="37"/>
      <c r="AY43" s="37"/>
      <c r="AZ43" s="37"/>
      <c r="BA43" s="37"/>
      <c r="BB43" s="37"/>
      <c r="BC43" s="37"/>
      <c r="BD43" s="37"/>
      <c r="BE43" s="37"/>
      <c r="BF43" s="37"/>
    </row>
    <row r="44" spans="1:58" ht="21" customHeight="1" x14ac:dyDescent="0.25">
      <c r="A44" s="39">
        <v>38</v>
      </c>
      <c r="B44" s="91"/>
      <c r="C44" s="92"/>
      <c r="D44" s="93"/>
      <c r="E44" s="43"/>
      <c r="F44" s="43"/>
      <c r="G44" s="43"/>
      <c r="H44" s="43"/>
      <c r="I44" s="43"/>
      <c r="J44" s="43"/>
      <c r="K44" s="43"/>
      <c r="L44" s="43"/>
      <c r="M44" s="43"/>
      <c r="N44" s="43"/>
      <c r="O44" s="43"/>
      <c r="P44" s="44"/>
      <c r="Q44" s="43"/>
      <c r="R44" s="43"/>
      <c r="S44" s="43"/>
      <c r="T44" s="43"/>
      <c r="U44" s="43"/>
      <c r="V44" s="43"/>
      <c r="W44" s="43"/>
      <c r="X44" s="43"/>
      <c r="Y44" s="43"/>
      <c r="Z44" s="43"/>
      <c r="AA44" s="43"/>
      <c r="AB44" s="43"/>
      <c r="AC44" s="43"/>
      <c r="AD44" s="43"/>
      <c r="AE44" s="43"/>
      <c r="AF44" s="43"/>
      <c r="AG44" s="43"/>
      <c r="AH44" s="43"/>
      <c r="AI44" s="43"/>
      <c r="AJ44" s="46">
        <f t="shared" si="2"/>
        <v>0</v>
      </c>
      <c r="AK44" s="4">
        <f t="shared" si="3"/>
        <v>0</v>
      </c>
      <c r="AL44" s="4">
        <f t="shared" si="4"/>
        <v>0</v>
      </c>
      <c r="AM44" s="32"/>
      <c r="AN44" s="32"/>
      <c r="AO44" s="32"/>
      <c r="AP44" s="37"/>
      <c r="AQ44" s="37"/>
      <c r="AR44" s="37"/>
      <c r="AS44" s="37"/>
      <c r="AT44" s="37"/>
      <c r="AU44" s="37"/>
      <c r="AV44" s="37"/>
      <c r="AW44" s="37"/>
      <c r="AX44" s="37"/>
      <c r="AY44" s="37"/>
      <c r="AZ44" s="37"/>
      <c r="BA44" s="37"/>
      <c r="BB44" s="37"/>
      <c r="BC44" s="37"/>
      <c r="BD44" s="37"/>
      <c r="BE44" s="37"/>
      <c r="BF44" s="37"/>
    </row>
    <row r="45" spans="1:58" ht="21" customHeight="1" x14ac:dyDescent="0.25">
      <c r="A45" s="39">
        <v>39</v>
      </c>
      <c r="B45" s="91"/>
      <c r="C45" s="92"/>
      <c r="D45" s="93"/>
      <c r="E45" s="43"/>
      <c r="F45" s="43"/>
      <c r="G45" s="43"/>
      <c r="H45" s="43"/>
      <c r="I45" s="43"/>
      <c r="J45" s="43"/>
      <c r="K45" s="43"/>
      <c r="L45" s="43"/>
      <c r="M45" s="43"/>
      <c r="N45" s="43"/>
      <c r="O45" s="43"/>
      <c r="P45" s="44"/>
      <c r="Q45" s="43"/>
      <c r="R45" s="43"/>
      <c r="S45" s="43"/>
      <c r="T45" s="43"/>
      <c r="U45" s="43"/>
      <c r="V45" s="43"/>
      <c r="W45" s="43"/>
      <c r="X45" s="43"/>
      <c r="Y45" s="43"/>
      <c r="Z45" s="43"/>
      <c r="AA45" s="43"/>
      <c r="AB45" s="43"/>
      <c r="AC45" s="43"/>
      <c r="AD45" s="43"/>
      <c r="AE45" s="43"/>
      <c r="AF45" s="43"/>
      <c r="AG45" s="43"/>
      <c r="AH45" s="43"/>
      <c r="AI45" s="43"/>
      <c r="AJ45" s="46">
        <f t="shared" si="2"/>
        <v>0</v>
      </c>
      <c r="AK45" s="4">
        <f t="shared" si="3"/>
        <v>0</v>
      </c>
      <c r="AL45" s="4">
        <f t="shared" si="4"/>
        <v>0</v>
      </c>
      <c r="AM45" s="32"/>
      <c r="AN45" s="32"/>
      <c r="AO45" s="32"/>
      <c r="AP45" s="37"/>
      <c r="AQ45" s="37"/>
      <c r="AR45" s="37"/>
      <c r="AS45" s="37"/>
      <c r="AT45" s="37"/>
      <c r="AU45" s="37"/>
      <c r="AV45" s="37"/>
      <c r="AW45" s="37"/>
      <c r="AX45" s="37"/>
      <c r="AY45" s="37"/>
      <c r="AZ45" s="37"/>
      <c r="BA45" s="37"/>
      <c r="BB45" s="37"/>
      <c r="BC45" s="37"/>
      <c r="BD45" s="37"/>
      <c r="BE45" s="37"/>
      <c r="BF45" s="37"/>
    </row>
    <row r="46" spans="1:58" ht="21" customHeight="1" x14ac:dyDescent="0.25">
      <c r="A46" s="39">
        <v>40</v>
      </c>
      <c r="B46" s="91"/>
      <c r="C46" s="92"/>
      <c r="D46" s="93"/>
      <c r="E46" s="43"/>
      <c r="F46" s="43"/>
      <c r="G46" s="43"/>
      <c r="H46" s="43"/>
      <c r="I46" s="43"/>
      <c r="J46" s="43"/>
      <c r="K46" s="43"/>
      <c r="L46" s="43"/>
      <c r="M46" s="43"/>
      <c r="N46" s="43"/>
      <c r="O46" s="43"/>
      <c r="P46" s="44"/>
      <c r="Q46" s="43"/>
      <c r="R46" s="43"/>
      <c r="S46" s="43"/>
      <c r="T46" s="43"/>
      <c r="U46" s="43"/>
      <c r="V46" s="43"/>
      <c r="W46" s="43"/>
      <c r="X46" s="43"/>
      <c r="Y46" s="43"/>
      <c r="Z46" s="43"/>
      <c r="AA46" s="43"/>
      <c r="AB46" s="43"/>
      <c r="AC46" s="43"/>
      <c r="AD46" s="43"/>
      <c r="AE46" s="43"/>
      <c r="AF46" s="43"/>
      <c r="AG46" s="43"/>
      <c r="AH46" s="43"/>
      <c r="AI46" s="43"/>
      <c r="AJ46" s="46">
        <f t="shared" si="2"/>
        <v>0</v>
      </c>
      <c r="AK46" s="4">
        <f t="shared" si="3"/>
        <v>0</v>
      </c>
      <c r="AL46" s="4">
        <f t="shared" si="4"/>
        <v>0</v>
      </c>
      <c r="AM46" s="32"/>
      <c r="AN46" s="32"/>
      <c r="AO46" s="32"/>
      <c r="AP46" s="37"/>
      <c r="AQ46" s="37"/>
      <c r="AR46" s="37"/>
      <c r="AS46" s="37"/>
      <c r="AT46" s="37"/>
      <c r="AU46" s="37"/>
      <c r="AV46" s="37"/>
      <c r="AW46" s="37"/>
      <c r="AX46" s="37"/>
      <c r="AY46" s="37"/>
      <c r="AZ46" s="37"/>
      <c r="BA46" s="37"/>
      <c r="BB46" s="37"/>
      <c r="BC46" s="37"/>
      <c r="BD46" s="37"/>
      <c r="BE46" s="37"/>
      <c r="BF46" s="37"/>
    </row>
    <row r="47" spans="1:58" ht="21" customHeight="1" x14ac:dyDescent="0.25">
      <c r="A47" s="39">
        <v>41</v>
      </c>
      <c r="B47" s="91"/>
      <c r="C47" s="92"/>
      <c r="D47" s="93"/>
      <c r="E47" s="43"/>
      <c r="F47" s="43"/>
      <c r="G47" s="43"/>
      <c r="H47" s="43"/>
      <c r="I47" s="43"/>
      <c r="J47" s="43"/>
      <c r="K47" s="43"/>
      <c r="L47" s="43"/>
      <c r="M47" s="43"/>
      <c r="N47" s="43"/>
      <c r="O47" s="43"/>
      <c r="P47" s="44"/>
      <c r="Q47" s="43"/>
      <c r="R47" s="43"/>
      <c r="S47" s="43"/>
      <c r="T47" s="43"/>
      <c r="U47" s="43"/>
      <c r="V47" s="43"/>
      <c r="W47" s="43"/>
      <c r="X47" s="43"/>
      <c r="Y47" s="43"/>
      <c r="Z47" s="43"/>
      <c r="AA47" s="43"/>
      <c r="AB47" s="43"/>
      <c r="AC47" s="43"/>
      <c r="AD47" s="43"/>
      <c r="AE47" s="43"/>
      <c r="AF47" s="43"/>
      <c r="AG47" s="43"/>
      <c r="AH47" s="43"/>
      <c r="AI47" s="43"/>
      <c r="AJ47" s="46">
        <f t="shared" si="2"/>
        <v>0</v>
      </c>
      <c r="AK47" s="4">
        <f t="shared" si="3"/>
        <v>0</v>
      </c>
      <c r="AL47" s="4">
        <f t="shared" si="4"/>
        <v>0</v>
      </c>
      <c r="AM47" s="32"/>
      <c r="AN47" s="32"/>
      <c r="AO47" s="32"/>
      <c r="AP47" s="37"/>
      <c r="AQ47" s="37"/>
      <c r="AR47" s="37"/>
      <c r="AS47" s="37"/>
      <c r="AT47" s="37"/>
      <c r="AU47" s="37"/>
      <c r="AV47" s="37"/>
      <c r="AW47" s="37"/>
      <c r="AX47" s="37"/>
      <c r="AY47" s="37"/>
      <c r="AZ47" s="37"/>
      <c r="BA47" s="37"/>
      <c r="BB47" s="37"/>
      <c r="BC47" s="37"/>
      <c r="BD47" s="37"/>
      <c r="BE47" s="37"/>
      <c r="BF47" s="37"/>
    </row>
    <row r="48" spans="1:58" ht="21" customHeight="1" x14ac:dyDescent="0.25">
      <c r="A48" s="39">
        <v>42</v>
      </c>
      <c r="B48" s="91"/>
      <c r="C48" s="92"/>
      <c r="D48" s="93"/>
      <c r="E48" s="43"/>
      <c r="F48" s="43"/>
      <c r="G48" s="43"/>
      <c r="H48" s="43"/>
      <c r="I48" s="43"/>
      <c r="J48" s="43"/>
      <c r="K48" s="43"/>
      <c r="L48" s="43"/>
      <c r="M48" s="43"/>
      <c r="N48" s="43"/>
      <c r="O48" s="43"/>
      <c r="P48" s="44"/>
      <c r="Q48" s="43"/>
      <c r="R48" s="43"/>
      <c r="S48" s="43"/>
      <c r="T48" s="43"/>
      <c r="U48" s="43"/>
      <c r="V48" s="43"/>
      <c r="W48" s="43"/>
      <c r="X48" s="43"/>
      <c r="Y48" s="43"/>
      <c r="Z48" s="43"/>
      <c r="AA48" s="43"/>
      <c r="AB48" s="43"/>
      <c r="AC48" s="43"/>
      <c r="AD48" s="43"/>
      <c r="AE48" s="43"/>
      <c r="AF48" s="43"/>
      <c r="AG48" s="43"/>
      <c r="AH48" s="43"/>
      <c r="AI48" s="43"/>
      <c r="AJ48" s="46">
        <f t="shared" si="2"/>
        <v>0</v>
      </c>
      <c r="AK48" s="4">
        <f t="shared" si="3"/>
        <v>0</v>
      </c>
      <c r="AL48" s="4">
        <f t="shared" si="4"/>
        <v>0</v>
      </c>
      <c r="AM48" s="32"/>
      <c r="AN48" s="32"/>
      <c r="AO48" s="32"/>
      <c r="AP48" s="37"/>
      <c r="AQ48" s="37"/>
      <c r="AR48" s="37"/>
      <c r="AS48" s="37"/>
      <c r="AT48" s="37"/>
      <c r="AU48" s="37"/>
      <c r="AV48" s="37"/>
      <c r="AW48" s="37"/>
      <c r="AX48" s="37"/>
      <c r="AY48" s="37"/>
      <c r="AZ48" s="37"/>
      <c r="BA48" s="37"/>
      <c r="BB48" s="37"/>
      <c r="BC48" s="37"/>
      <c r="BD48" s="37"/>
      <c r="BE48" s="37"/>
      <c r="BF48" s="37"/>
    </row>
    <row r="49" spans="1:58" ht="21" customHeight="1" x14ac:dyDescent="0.2">
      <c r="A49" s="39">
        <v>43</v>
      </c>
      <c r="B49" s="91"/>
      <c r="C49" s="92"/>
      <c r="D49" s="93"/>
      <c r="E49" s="43"/>
      <c r="F49" s="43"/>
      <c r="G49" s="43"/>
      <c r="H49" s="43"/>
      <c r="I49" s="43"/>
      <c r="J49" s="43"/>
      <c r="K49" s="43"/>
      <c r="L49" s="43"/>
      <c r="M49" s="43"/>
      <c r="N49" s="43"/>
      <c r="O49" s="43"/>
      <c r="P49" s="44"/>
      <c r="Q49" s="43"/>
      <c r="R49" s="43"/>
      <c r="S49" s="43"/>
      <c r="T49" s="43"/>
      <c r="U49" s="43"/>
      <c r="V49" s="43"/>
      <c r="W49" s="43"/>
      <c r="X49" s="43"/>
      <c r="Y49" s="43"/>
      <c r="Z49" s="43"/>
      <c r="AA49" s="43"/>
      <c r="AB49" s="43"/>
      <c r="AC49" s="43"/>
      <c r="AD49" s="43"/>
      <c r="AE49" s="43"/>
      <c r="AF49" s="43"/>
      <c r="AG49" s="43"/>
      <c r="AH49" s="43"/>
      <c r="AI49" s="43"/>
      <c r="AJ49" s="46">
        <f t="shared" si="2"/>
        <v>0</v>
      </c>
      <c r="AK49" s="4">
        <f t="shared" si="3"/>
        <v>0</v>
      </c>
      <c r="AL49" s="4">
        <f t="shared" si="4"/>
        <v>0</v>
      </c>
      <c r="AM49" s="90"/>
      <c r="AN49" s="90"/>
      <c r="AO49" s="90"/>
      <c r="AP49" s="90"/>
      <c r="AQ49" s="90"/>
      <c r="AR49" s="90"/>
      <c r="AS49" s="90"/>
      <c r="AT49" s="90"/>
      <c r="AU49" s="90"/>
      <c r="AV49" s="90"/>
      <c r="AW49" s="90"/>
      <c r="AX49" s="90"/>
      <c r="AY49" s="90"/>
      <c r="AZ49" s="90"/>
      <c r="BA49" s="90"/>
      <c r="BB49" s="90"/>
      <c r="BC49" s="90"/>
      <c r="BD49" s="90"/>
      <c r="BE49" s="90"/>
      <c r="BF49" s="90"/>
    </row>
    <row r="50" spans="1:58" ht="21" customHeight="1" x14ac:dyDescent="0.25">
      <c r="A50" s="39">
        <v>44</v>
      </c>
      <c r="B50" s="91"/>
      <c r="C50" s="92"/>
      <c r="D50" s="93"/>
      <c r="E50" s="43"/>
      <c r="F50" s="43"/>
      <c r="G50" s="43"/>
      <c r="H50" s="43"/>
      <c r="I50" s="43"/>
      <c r="J50" s="43"/>
      <c r="K50" s="43"/>
      <c r="L50" s="43"/>
      <c r="M50" s="43"/>
      <c r="N50" s="43"/>
      <c r="O50" s="43"/>
      <c r="P50" s="44"/>
      <c r="Q50" s="43"/>
      <c r="R50" s="43"/>
      <c r="S50" s="43"/>
      <c r="T50" s="43"/>
      <c r="U50" s="43"/>
      <c r="V50" s="43"/>
      <c r="W50" s="43"/>
      <c r="X50" s="43"/>
      <c r="Y50" s="43"/>
      <c r="Z50" s="43"/>
      <c r="AA50" s="43"/>
      <c r="AB50" s="43"/>
      <c r="AC50" s="43"/>
      <c r="AD50" s="43"/>
      <c r="AE50" s="43"/>
      <c r="AF50" s="43"/>
      <c r="AG50" s="43"/>
      <c r="AH50" s="43"/>
      <c r="AI50" s="43"/>
      <c r="AJ50" s="46">
        <f t="shared" si="2"/>
        <v>0</v>
      </c>
      <c r="AK50" s="4">
        <f t="shared" si="3"/>
        <v>0</v>
      </c>
      <c r="AL50" s="4">
        <f t="shared" si="4"/>
        <v>0</v>
      </c>
      <c r="AM50" s="32"/>
      <c r="AN50" s="32"/>
      <c r="AO50" s="32"/>
      <c r="AP50" s="37"/>
      <c r="AQ50" s="37"/>
      <c r="AR50" s="37"/>
      <c r="AS50" s="37"/>
      <c r="AT50" s="37"/>
      <c r="AU50" s="37"/>
      <c r="AV50" s="37"/>
      <c r="AW50" s="37"/>
      <c r="AX50" s="37"/>
      <c r="AY50" s="37"/>
      <c r="AZ50" s="37"/>
      <c r="BA50" s="37"/>
      <c r="BB50" s="37"/>
      <c r="BC50" s="37"/>
      <c r="BD50" s="37"/>
      <c r="BE50" s="37"/>
      <c r="BF50" s="37"/>
    </row>
    <row r="51" spans="1:58" ht="21" customHeight="1" x14ac:dyDescent="0.25">
      <c r="A51" s="39">
        <v>45</v>
      </c>
      <c r="B51" s="91"/>
      <c r="C51" s="92"/>
      <c r="D51" s="93"/>
      <c r="E51" s="43"/>
      <c r="F51" s="43"/>
      <c r="G51" s="43"/>
      <c r="H51" s="43"/>
      <c r="I51" s="43"/>
      <c r="J51" s="43"/>
      <c r="K51" s="43"/>
      <c r="L51" s="43"/>
      <c r="M51" s="43"/>
      <c r="N51" s="43"/>
      <c r="O51" s="43"/>
      <c r="P51" s="44"/>
      <c r="Q51" s="43"/>
      <c r="R51" s="43"/>
      <c r="S51" s="43"/>
      <c r="T51" s="43"/>
      <c r="U51" s="43"/>
      <c r="V51" s="43"/>
      <c r="W51" s="43"/>
      <c r="X51" s="43"/>
      <c r="Y51" s="43"/>
      <c r="Z51" s="43"/>
      <c r="AA51" s="43"/>
      <c r="AB51" s="43"/>
      <c r="AC51" s="43"/>
      <c r="AD51" s="43"/>
      <c r="AE51" s="43"/>
      <c r="AF51" s="43"/>
      <c r="AG51" s="43"/>
      <c r="AH51" s="43"/>
      <c r="AI51" s="43"/>
      <c r="AJ51" s="46">
        <f t="shared" si="2"/>
        <v>0</v>
      </c>
      <c r="AK51" s="4">
        <f t="shared" si="3"/>
        <v>0</v>
      </c>
      <c r="AL51" s="4">
        <f t="shared" si="4"/>
        <v>0</v>
      </c>
      <c r="AM51" s="32"/>
      <c r="AN51" s="32"/>
      <c r="AO51" s="32"/>
      <c r="AP51" s="37"/>
      <c r="AQ51" s="37"/>
      <c r="AR51" s="37"/>
      <c r="AS51" s="37"/>
      <c r="AT51" s="37"/>
      <c r="AU51" s="37"/>
      <c r="AV51" s="37"/>
      <c r="AW51" s="37"/>
      <c r="AX51" s="37"/>
      <c r="AY51" s="37"/>
      <c r="AZ51" s="37"/>
      <c r="BA51" s="37"/>
      <c r="BB51" s="37"/>
      <c r="BC51" s="37"/>
      <c r="BD51" s="37"/>
      <c r="BE51" s="37"/>
      <c r="BF51" s="37"/>
    </row>
    <row r="52" spans="1:58" ht="21" customHeight="1" x14ac:dyDescent="0.25">
      <c r="A52" s="39">
        <v>46</v>
      </c>
      <c r="B52" s="91"/>
      <c r="C52" s="92"/>
      <c r="D52" s="93"/>
      <c r="E52" s="43"/>
      <c r="F52" s="43"/>
      <c r="G52" s="43"/>
      <c r="H52" s="43"/>
      <c r="I52" s="43"/>
      <c r="J52" s="43"/>
      <c r="K52" s="43"/>
      <c r="L52" s="43"/>
      <c r="M52" s="43"/>
      <c r="N52" s="43"/>
      <c r="O52" s="43"/>
      <c r="P52" s="44"/>
      <c r="Q52" s="43"/>
      <c r="R52" s="43"/>
      <c r="S52" s="43"/>
      <c r="T52" s="43"/>
      <c r="U52" s="43"/>
      <c r="V52" s="43"/>
      <c r="W52" s="43"/>
      <c r="X52" s="43"/>
      <c r="Y52" s="43"/>
      <c r="Z52" s="43"/>
      <c r="AA52" s="43"/>
      <c r="AB52" s="43"/>
      <c r="AC52" s="43"/>
      <c r="AD52" s="43"/>
      <c r="AE52" s="43"/>
      <c r="AF52" s="43"/>
      <c r="AG52" s="43"/>
      <c r="AH52" s="43"/>
      <c r="AI52" s="43"/>
      <c r="AJ52" s="46">
        <f t="shared" si="2"/>
        <v>0</v>
      </c>
      <c r="AK52" s="4">
        <f t="shared" si="3"/>
        <v>0</v>
      </c>
      <c r="AL52" s="4">
        <f t="shared" si="4"/>
        <v>0</v>
      </c>
      <c r="AM52" s="32"/>
      <c r="AN52" s="32"/>
      <c r="AO52" s="32"/>
      <c r="AP52" s="37"/>
      <c r="AQ52" s="37"/>
      <c r="AR52" s="37"/>
      <c r="AS52" s="37"/>
      <c r="AT52" s="37"/>
      <c r="AU52" s="37"/>
      <c r="AV52" s="37"/>
      <c r="AW52" s="37"/>
      <c r="AX52" s="37"/>
      <c r="AY52" s="37"/>
      <c r="AZ52" s="37"/>
      <c r="BA52" s="37"/>
      <c r="BB52" s="37"/>
      <c r="BC52" s="37"/>
      <c r="BD52" s="37"/>
      <c r="BE52" s="37"/>
      <c r="BF52" s="37"/>
    </row>
    <row r="53" spans="1:58" ht="21" customHeight="1" x14ac:dyDescent="0.25">
      <c r="A53" s="39">
        <v>47</v>
      </c>
      <c r="B53" s="91"/>
      <c r="C53" s="92"/>
      <c r="D53" s="93"/>
      <c r="E53" s="43"/>
      <c r="F53" s="43"/>
      <c r="G53" s="43"/>
      <c r="H53" s="43"/>
      <c r="I53" s="43"/>
      <c r="J53" s="43"/>
      <c r="K53" s="43"/>
      <c r="L53" s="43"/>
      <c r="M53" s="43"/>
      <c r="N53" s="43"/>
      <c r="O53" s="43"/>
      <c r="P53" s="44"/>
      <c r="Q53" s="43"/>
      <c r="R53" s="43"/>
      <c r="S53" s="43"/>
      <c r="T53" s="43"/>
      <c r="U53" s="43"/>
      <c r="V53" s="43"/>
      <c r="W53" s="43"/>
      <c r="X53" s="43"/>
      <c r="Y53" s="43"/>
      <c r="Z53" s="43"/>
      <c r="AA53" s="43"/>
      <c r="AB53" s="43"/>
      <c r="AC53" s="43"/>
      <c r="AD53" s="43"/>
      <c r="AE53" s="43"/>
      <c r="AF53" s="43"/>
      <c r="AG53" s="43"/>
      <c r="AH53" s="43"/>
      <c r="AI53" s="43"/>
      <c r="AJ53" s="46">
        <f t="shared" si="2"/>
        <v>0</v>
      </c>
      <c r="AK53" s="4">
        <f t="shared" si="3"/>
        <v>0</v>
      </c>
      <c r="AL53" s="4">
        <f t="shared" si="4"/>
        <v>0</v>
      </c>
      <c r="AM53" s="32"/>
      <c r="AN53" s="32"/>
      <c r="AO53" s="32"/>
      <c r="AP53" s="37"/>
      <c r="AQ53" s="37"/>
      <c r="AR53" s="37"/>
      <c r="AS53" s="37"/>
      <c r="AT53" s="37"/>
      <c r="AU53" s="37"/>
      <c r="AV53" s="37"/>
      <c r="AW53" s="37"/>
      <c r="AX53" s="37"/>
      <c r="AY53" s="37"/>
      <c r="AZ53" s="37"/>
      <c r="BA53" s="37"/>
      <c r="BB53" s="37"/>
      <c r="BC53" s="37"/>
      <c r="BD53" s="37"/>
      <c r="BE53" s="37"/>
      <c r="BF53" s="37"/>
    </row>
    <row r="54" spans="1:58" ht="21" customHeight="1" x14ac:dyDescent="0.25">
      <c r="A54" s="39">
        <v>48</v>
      </c>
      <c r="B54" s="91"/>
      <c r="C54" s="92"/>
      <c r="D54" s="93"/>
      <c r="E54" s="43"/>
      <c r="F54" s="43"/>
      <c r="G54" s="43"/>
      <c r="H54" s="43"/>
      <c r="I54" s="43"/>
      <c r="J54" s="43"/>
      <c r="K54" s="43"/>
      <c r="L54" s="43"/>
      <c r="M54" s="43"/>
      <c r="N54" s="43"/>
      <c r="O54" s="43"/>
      <c r="P54" s="44"/>
      <c r="Q54" s="43"/>
      <c r="R54" s="43"/>
      <c r="S54" s="43"/>
      <c r="T54" s="43"/>
      <c r="U54" s="43"/>
      <c r="V54" s="43"/>
      <c r="W54" s="43"/>
      <c r="X54" s="43"/>
      <c r="Y54" s="43"/>
      <c r="Z54" s="43"/>
      <c r="AA54" s="43"/>
      <c r="AB54" s="43"/>
      <c r="AC54" s="43"/>
      <c r="AD54" s="43"/>
      <c r="AE54" s="43"/>
      <c r="AF54" s="43"/>
      <c r="AG54" s="43"/>
      <c r="AH54" s="43"/>
      <c r="AI54" s="43"/>
      <c r="AJ54" s="46">
        <f t="shared" si="2"/>
        <v>0</v>
      </c>
      <c r="AK54" s="4">
        <f t="shared" si="3"/>
        <v>0</v>
      </c>
      <c r="AL54" s="4">
        <f t="shared" si="4"/>
        <v>0</v>
      </c>
      <c r="AM54" s="32"/>
      <c r="AN54" s="32"/>
      <c r="AO54" s="32"/>
      <c r="AP54" s="37"/>
      <c r="AQ54" s="37"/>
      <c r="AR54" s="37"/>
      <c r="AS54" s="37"/>
      <c r="AT54" s="37"/>
      <c r="AU54" s="37"/>
      <c r="AV54" s="37"/>
      <c r="AW54" s="37"/>
      <c r="AX54" s="37"/>
      <c r="AY54" s="37"/>
      <c r="AZ54" s="37"/>
      <c r="BA54" s="37"/>
      <c r="BB54" s="37"/>
      <c r="BC54" s="37"/>
      <c r="BD54" s="37"/>
      <c r="BE54" s="37"/>
      <c r="BF54" s="37"/>
    </row>
    <row r="55" spans="1:58" ht="21" customHeight="1" x14ac:dyDescent="0.25">
      <c r="A55" s="39">
        <v>49</v>
      </c>
      <c r="B55" s="91"/>
      <c r="C55" s="92"/>
      <c r="D55" s="93"/>
      <c r="E55" s="43"/>
      <c r="F55" s="43"/>
      <c r="G55" s="43"/>
      <c r="H55" s="43"/>
      <c r="I55" s="43"/>
      <c r="J55" s="43"/>
      <c r="K55" s="43"/>
      <c r="L55" s="43"/>
      <c r="M55" s="43"/>
      <c r="N55" s="43"/>
      <c r="O55" s="43"/>
      <c r="P55" s="44"/>
      <c r="Q55" s="43"/>
      <c r="R55" s="43"/>
      <c r="S55" s="43"/>
      <c r="T55" s="43"/>
      <c r="U55" s="43"/>
      <c r="V55" s="43"/>
      <c r="W55" s="43"/>
      <c r="X55" s="43"/>
      <c r="Y55" s="43"/>
      <c r="Z55" s="43"/>
      <c r="AA55" s="43"/>
      <c r="AB55" s="43"/>
      <c r="AC55" s="43"/>
      <c r="AD55" s="43"/>
      <c r="AE55" s="43"/>
      <c r="AF55" s="43"/>
      <c r="AG55" s="43"/>
      <c r="AH55" s="43"/>
      <c r="AI55" s="43"/>
      <c r="AJ55" s="46">
        <f t="shared" si="2"/>
        <v>0</v>
      </c>
      <c r="AK55" s="4">
        <f t="shared" si="3"/>
        <v>0</v>
      </c>
      <c r="AL55" s="4">
        <f t="shared" si="4"/>
        <v>0</v>
      </c>
      <c r="AM55" s="32"/>
      <c r="AN55" s="32"/>
      <c r="AO55" s="32"/>
      <c r="AP55" s="37"/>
      <c r="AQ55" s="37"/>
      <c r="AR55" s="37"/>
      <c r="AS55" s="37"/>
      <c r="AT55" s="37"/>
      <c r="AU55" s="37"/>
      <c r="AV55" s="37"/>
      <c r="AW55" s="37"/>
      <c r="AX55" s="37"/>
      <c r="AY55" s="37"/>
      <c r="AZ55" s="37"/>
      <c r="BA55" s="37"/>
      <c r="BB55" s="37"/>
      <c r="BC55" s="37"/>
      <c r="BD55" s="37"/>
      <c r="BE55" s="37"/>
      <c r="BF55" s="37"/>
    </row>
    <row r="56" spans="1:58" ht="21" customHeight="1" x14ac:dyDescent="0.25">
      <c r="A56" s="39">
        <v>50</v>
      </c>
      <c r="B56" s="91"/>
      <c r="C56" s="92"/>
      <c r="D56" s="93"/>
      <c r="E56" s="43"/>
      <c r="F56" s="43"/>
      <c r="G56" s="43"/>
      <c r="H56" s="43"/>
      <c r="I56" s="43"/>
      <c r="J56" s="43"/>
      <c r="K56" s="43"/>
      <c r="L56" s="43"/>
      <c r="M56" s="43"/>
      <c r="N56" s="43"/>
      <c r="O56" s="43"/>
      <c r="P56" s="44"/>
      <c r="Q56" s="43"/>
      <c r="R56" s="43"/>
      <c r="S56" s="43"/>
      <c r="T56" s="43"/>
      <c r="U56" s="43"/>
      <c r="V56" s="43"/>
      <c r="W56" s="43"/>
      <c r="X56" s="43"/>
      <c r="Y56" s="43"/>
      <c r="Z56" s="43"/>
      <c r="AA56" s="43"/>
      <c r="AB56" s="43"/>
      <c r="AC56" s="43"/>
      <c r="AD56" s="43"/>
      <c r="AE56" s="43"/>
      <c r="AF56" s="43"/>
      <c r="AG56" s="43"/>
      <c r="AH56" s="43"/>
      <c r="AI56" s="43"/>
      <c r="AJ56" s="46">
        <f t="shared" si="2"/>
        <v>0</v>
      </c>
      <c r="AK56" s="4">
        <f t="shared" si="3"/>
        <v>0</v>
      </c>
      <c r="AL56" s="4">
        <f t="shared" si="4"/>
        <v>0</v>
      </c>
      <c r="AM56" s="32"/>
      <c r="AN56" s="32"/>
      <c r="AO56" s="32"/>
      <c r="AP56" s="37"/>
      <c r="AQ56" s="37"/>
      <c r="AR56" s="37"/>
      <c r="AS56" s="37"/>
      <c r="AT56" s="37"/>
      <c r="AU56" s="37"/>
      <c r="AV56" s="37"/>
      <c r="AW56" s="37"/>
      <c r="AX56" s="37"/>
      <c r="AY56" s="37"/>
      <c r="AZ56" s="37"/>
      <c r="BA56" s="37"/>
      <c r="BB56" s="37"/>
      <c r="BC56" s="37"/>
      <c r="BD56" s="37"/>
      <c r="BE56" s="37"/>
      <c r="BF56" s="37"/>
    </row>
    <row r="57" spans="1:58" ht="21" customHeight="1" x14ac:dyDescent="0.25">
      <c r="A57" s="39">
        <v>51</v>
      </c>
      <c r="B57" s="91"/>
      <c r="C57" s="92"/>
      <c r="D57" s="93"/>
      <c r="E57" s="43"/>
      <c r="F57" s="43"/>
      <c r="G57" s="43"/>
      <c r="H57" s="43"/>
      <c r="I57" s="43"/>
      <c r="J57" s="43"/>
      <c r="K57" s="43"/>
      <c r="L57" s="43"/>
      <c r="M57" s="43"/>
      <c r="N57" s="43"/>
      <c r="O57" s="43"/>
      <c r="P57" s="44"/>
      <c r="Q57" s="43"/>
      <c r="R57" s="43"/>
      <c r="S57" s="43"/>
      <c r="T57" s="43"/>
      <c r="U57" s="43"/>
      <c r="V57" s="43"/>
      <c r="W57" s="43"/>
      <c r="X57" s="43"/>
      <c r="Y57" s="43"/>
      <c r="Z57" s="43"/>
      <c r="AA57" s="43"/>
      <c r="AB57" s="43"/>
      <c r="AC57" s="43"/>
      <c r="AD57" s="43"/>
      <c r="AE57" s="43"/>
      <c r="AF57" s="43"/>
      <c r="AG57" s="43"/>
      <c r="AH57" s="43"/>
      <c r="AI57" s="43"/>
      <c r="AJ57" s="46">
        <f t="shared" si="2"/>
        <v>0</v>
      </c>
      <c r="AK57" s="4">
        <f t="shared" si="3"/>
        <v>0</v>
      </c>
      <c r="AL57" s="4">
        <f t="shared" si="4"/>
        <v>0</v>
      </c>
      <c r="AM57" s="32"/>
      <c r="AN57" s="32"/>
      <c r="AO57" s="32"/>
      <c r="AP57" s="37"/>
      <c r="AQ57" s="37"/>
      <c r="AR57" s="37"/>
      <c r="AS57" s="37"/>
      <c r="AT57" s="37"/>
      <c r="AU57" s="37"/>
      <c r="AV57" s="37"/>
      <c r="AW57" s="37"/>
      <c r="AX57" s="37"/>
      <c r="AY57" s="37"/>
      <c r="AZ57" s="37"/>
      <c r="BA57" s="37"/>
      <c r="BB57" s="37"/>
      <c r="BC57" s="37"/>
      <c r="BD57" s="37"/>
      <c r="BE57" s="37"/>
      <c r="BF57" s="37"/>
    </row>
    <row r="58" spans="1:58" ht="21" customHeight="1" x14ac:dyDescent="0.25">
      <c r="A58" s="39">
        <v>52</v>
      </c>
      <c r="B58" s="91"/>
      <c r="C58" s="92"/>
      <c r="D58" s="93"/>
      <c r="E58" s="43"/>
      <c r="F58" s="43"/>
      <c r="G58" s="43"/>
      <c r="H58" s="43"/>
      <c r="I58" s="43"/>
      <c r="J58" s="43"/>
      <c r="K58" s="43"/>
      <c r="L58" s="43"/>
      <c r="M58" s="43"/>
      <c r="N58" s="43"/>
      <c r="O58" s="43"/>
      <c r="P58" s="44"/>
      <c r="Q58" s="43"/>
      <c r="R58" s="43"/>
      <c r="S58" s="43"/>
      <c r="T58" s="43"/>
      <c r="U58" s="43"/>
      <c r="V58" s="43"/>
      <c r="W58" s="43"/>
      <c r="X58" s="43"/>
      <c r="Y58" s="43"/>
      <c r="Z58" s="43"/>
      <c r="AA58" s="43"/>
      <c r="AB58" s="43"/>
      <c r="AC58" s="43"/>
      <c r="AD58" s="43"/>
      <c r="AE58" s="43"/>
      <c r="AF58" s="43"/>
      <c r="AG58" s="43"/>
      <c r="AH58" s="43"/>
      <c r="AI58" s="43"/>
      <c r="AJ58" s="46">
        <f t="shared" si="2"/>
        <v>0</v>
      </c>
      <c r="AK58" s="4">
        <f t="shared" si="3"/>
        <v>0</v>
      </c>
      <c r="AL58" s="4">
        <f t="shared" si="4"/>
        <v>0</v>
      </c>
      <c r="AM58" s="32"/>
      <c r="AN58" s="32"/>
      <c r="AO58" s="32"/>
      <c r="AP58" s="37"/>
      <c r="AQ58" s="37"/>
      <c r="AR58" s="37"/>
      <c r="AS58" s="37"/>
      <c r="AT58" s="37"/>
      <c r="AU58" s="37"/>
      <c r="AV58" s="37"/>
      <c r="AW58" s="37"/>
      <c r="AX58" s="37"/>
      <c r="AY58" s="37"/>
      <c r="AZ58" s="37"/>
      <c r="BA58" s="37"/>
      <c r="BB58" s="37"/>
      <c r="BC58" s="37"/>
      <c r="BD58" s="37"/>
      <c r="BE58" s="37"/>
      <c r="BF58" s="37"/>
    </row>
    <row r="59" spans="1:58" ht="21" customHeight="1" x14ac:dyDescent="0.25">
      <c r="A59" s="39">
        <v>53</v>
      </c>
      <c r="B59" s="91"/>
      <c r="C59" s="92"/>
      <c r="D59" s="93"/>
      <c r="E59" s="43"/>
      <c r="F59" s="43"/>
      <c r="G59" s="43"/>
      <c r="H59" s="43"/>
      <c r="I59" s="43"/>
      <c r="J59" s="43"/>
      <c r="K59" s="43"/>
      <c r="L59" s="43"/>
      <c r="M59" s="43"/>
      <c r="N59" s="43"/>
      <c r="O59" s="43"/>
      <c r="P59" s="44"/>
      <c r="Q59" s="43"/>
      <c r="R59" s="43"/>
      <c r="S59" s="43"/>
      <c r="T59" s="43"/>
      <c r="U59" s="43"/>
      <c r="V59" s="43"/>
      <c r="W59" s="43"/>
      <c r="X59" s="43"/>
      <c r="Y59" s="43"/>
      <c r="Z59" s="43"/>
      <c r="AA59" s="43"/>
      <c r="AB59" s="43"/>
      <c r="AC59" s="43"/>
      <c r="AD59" s="43"/>
      <c r="AE59" s="43"/>
      <c r="AF59" s="43"/>
      <c r="AG59" s="43"/>
      <c r="AH59" s="43"/>
      <c r="AI59" s="43"/>
      <c r="AJ59" s="46">
        <f t="shared" si="2"/>
        <v>0</v>
      </c>
      <c r="AK59" s="4">
        <f t="shared" si="3"/>
        <v>0</v>
      </c>
      <c r="AL59" s="4">
        <f t="shared" si="4"/>
        <v>0</v>
      </c>
      <c r="AM59" s="32"/>
      <c r="AN59" s="32"/>
      <c r="AO59" s="32"/>
      <c r="AP59" s="37"/>
      <c r="AQ59" s="37"/>
      <c r="AR59" s="37"/>
      <c r="AS59" s="37"/>
      <c r="AT59" s="37"/>
      <c r="AU59" s="37"/>
      <c r="AV59" s="37"/>
      <c r="AW59" s="37"/>
      <c r="AX59" s="37"/>
      <c r="AY59" s="37"/>
      <c r="AZ59" s="37"/>
      <c r="BA59" s="37"/>
      <c r="BB59" s="37"/>
      <c r="BC59" s="37"/>
      <c r="BD59" s="37"/>
      <c r="BE59" s="37"/>
      <c r="BF59" s="37"/>
    </row>
    <row r="60" spans="1:58" ht="21" customHeight="1" x14ac:dyDescent="0.25">
      <c r="A60" s="179" t="s">
        <v>105</v>
      </c>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7"/>
      <c r="AJ60" s="46">
        <f t="shared" ref="AJ60:AL60" si="5">SUM(AJ8:AJ59)</f>
        <v>5</v>
      </c>
      <c r="AK60" s="46">
        <f t="shared" si="5"/>
        <v>27</v>
      </c>
      <c r="AL60" s="46">
        <f t="shared" si="5"/>
        <v>10</v>
      </c>
      <c r="AM60" s="46" t="s">
        <v>106</v>
      </c>
      <c r="AN60" s="46" t="s">
        <v>107</v>
      </c>
      <c r="AO60" s="46" t="s">
        <v>108</v>
      </c>
      <c r="AP60" s="32"/>
      <c r="AQ60" s="32"/>
      <c r="AR60" s="37"/>
      <c r="AS60" s="37"/>
      <c r="AT60" s="37"/>
      <c r="AU60" s="37"/>
      <c r="AV60" s="37"/>
      <c r="AW60" s="37"/>
      <c r="AX60" s="37"/>
      <c r="AY60" s="37"/>
      <c r="AZ60" s="37"/>
      <c r="BA60" s="37"/>
      <c r="BB60" s="37"/>
      <c r="BC60" s="37"/>
      <c r="BD60" s="37"/>
      <c r="BE60" s="37"/>
      <c r="BF60" s="37"/>
    </row>
    <row r="61" spans="1:58" ht="21" customHeight="1" x14ac:dyDescent="0.25">
      <c r="A61" s="180" t="s">
        <v>109</v>
      </c>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7"/>
      <c r="AM61" s="46"/>
      <c r="AN61" s="46"/>
      <c r="AO61" s="46"/>
      <c r="AP61" s="32"/>
      <c r="AQ61" s="32"/>
      <c r="AR61" s="37"/>
      <c r="AS61" s="37"/>
      <c r="AT61" s="37"/>
      <c r="AU61" s="37"/>
      <c r="AV61" s="37"/>
      <c r="AW61" s="37"/>
      <c r="AX61" s="37"/>
      <c r="AY61" s="37"/>
      <c r="AZ61" s="37"/>
      <c r="BA61" s="37"/>
      <c r="BB61" s="37"/>
      <c r="BC61" s="37"/>
      <c r="BD61" s="37"/>
      <c r="BE61" s="37"/>
      <c r="BF61" s="37"/>
    </row>
    <row r="62" spans="1:58" ht="18" customHeight="1" x14ac:dyDescent="0.25">
      <c r="A62" s="63"/>
      <c r="B62" s="63"/>
      <c r="C62" s="181"/>
      <c r="D62" s="139"/>
      <c r="E62" s="33"/>
      <c r="F62" s="33"/>
      <c r="G62" s="33"/>
      <c r="H62" s="65"/>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33"/>
      <c r="AN62" s="33"/>
      <c r="AO62" s="33"/>
      <c r="AP62" s="33"/>
      <c r="AQ62" s="33"/>
      <c r="AR62" s="33"/>
      <c r="AS62" s="33"/>
      <c r="AT62" s="33"/>
      <c r="AU62" s="33"/>
      <c r="AV62" s="33"/>
      <c r="AW62" s="33"/>
      <c r="AX62" s="33"/>
      <c r="AY62" s="33"/>
      <c r="AZ62" s="33"/>
      <c r="BA62" s="33"/>
      <c r="BB62" s="33"/>
      <c r="BC62" s="33"/>
      <c r="BD62" s="33"/>
      <c r="BE62" s="33"/>
      <c r="BF62" s="33"/>
    </row>
    <row r="63" spans="1:58" ht="18" customHeight="1" x14ac:dyDescent="0.25">
      <c r="A63" s="33"/>
      <c r="B63" s="33"/>
      <c r="C63" s="64"/>
      <c r="D63" s="33"/>
      <c r="E63" s="33"/>
      <c r="F63" s="33"/>
      <c r="G63" s="33"/>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33"/>
      <c r="AN63" s="33"/>
      <c r="AO63" s="33"/>
      <c r="AP63" s="33"/>
      <c r="AQ63" s="33"/>
      <c r="AR63" s="33"/>
      <c r="AS63" s="33"/>
      <c r="AT63" s="33"/>
      <c r="AU63" s="33"/>
      <c r="AV63" s="33"/>
      <c r="AW63" s="33"/>
      <c r="AX63" s="33"/>
      <c r="AY63" s="33"/>
      <c r="AZ63" s="33"/>
      <c r="BA63" s="33"/>
      <c r="BB63" s="33"/>
      <c r="BC63" s="33"/>
      <c r="BD63" s="33"/>
      <c r="BE63" s="33"/>
      <c r="BF63" s="33"/>
    </row>
    <row r="64" spans="1:58" ht="18" customHeight="1" x14ac:dyDescent="0.25">
      <c r="A64" s="33"/>
      <c r="B64" s="33"/>
      <c r="C64" s="64"/>
      <c r="D64" s="33"/>
      <c r="E64" s="33"/>
      <c r="F64" s="33"/>
      <c r="G64" s="33"/>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33"/>
      <c r="AN64" s="33"/>
      <c r="AO64" s="33"/>
      <c r="AP64" s="33"/>
      <c r="AQ64" s="33"/>
      <c r="AR64" s="33"/>
      <c r="AS64" s="33"/>
      <c r="AT64" s="33"/>
      <c r="AU64" s="33"/>
      <c r="AV64" s="33"/>
      <c r="AW64" s="33"/>
      <c r="AX64" s="33"/>
      <c r="AY64" s="33"/>
      <c r="AZ64" s="33"/>
      <c r="BA64" s="33"/>
      <c r="BB64" s="33"/>
      <c r="BC64" s="33"/>
      <c r="BD64" s="33"/>
      <c r="BE64" s="33"/>
      <c r="BF64" s="33"/>
    </row>
    <row r="65" spans="1:58" ht="18" customHeight="1" x14ac:dyDescent="0.25">
      <c r="A65" s="33"/>
      <c r="B65" s="33"/>
      <c r="C65" s="181"/>
      <c r="D65" s="139"/>
      <c r="E65" s="33"/>
      <c r="F65" s="33"/>
      <c r="G65" s="33"/>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33"/>
      <c r="AN65" s="33"/>
      <c r="AO65" s="33"/>
      <c r="AP65" s="33"/>
      <c r="AQ65" s="33"/>
      <c r="AR65" s="33"/>
      <c r="AS65" s="33"/>
      <c r="AT65" s="33"/>
      <c r="AU65" s="33"/>
      <c r="AV65" s="33"/>
      <c r="AW65" s="33"/>
      <c r="AX65" s="33"/>
      <c r="AY65" s="33"/>
      <c r="AZ65" s="33"/>
      <c r="BA65" s="33"/>
      <c r="BB65" s="33"/>
      <c r="BC65" s="33"/>
      <c r="BD65" s="33"/>
      <c r="BE65" s="33"/>
      <c r="BF65" s="33"/>
    </row>
    <row r="66" spans="1:58" ht="18" customHeight="1" x14ac:dyDescent="0.25">
      <c r="A66" s="33"/>
      <c r="B66" s="33"/>
      <c r="C66" s="181"/>
      <c r="D66" s="139"/>
      <c r="E66" s="139"/>
      <c r="F66" s="139"/>
      <c r="G66" s="139"/>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33"/>
      <c r="AN66" s="33"/>
      <c r="AO66" s="33"/>
      <c r="AP66" s="33"/>
      <c r="AQ66" s="33"/>
      <c r="AR66" s="33"/>
      <c r="AS66" s="33"/>
      <c r="AT66" s="33"/>
      <c r="AU66" s="33"/>
      <c r="AV66" s="33"/>
      <c r="AW66" s="33"/>
      <c r="AX66" s="33"/>
      <c r="AY66" s="33"/>
      <c r="AZ66" s="33"/>
      <c r="BA66" s="33"/>
      <c r="BB66" s="33"/>
      <c r="BC66" s="33"/>
      <c r="BD66" s="33"/>
      <c r="BE66" s="33"/>
      <c r="BF66" s="33"/>
    </row>
    <row r="67" spans="1:58" ht="18" customHeight="1" x14ac:dyDescent="0.25">
      <c r="A67" s="33"/>
      <c r="B67" s="33"/>
      <c r="C67" s="181"/>
      <c r="D67" s="139"/>
      <c r="E67" s="139"/>
      <c r="F67" s="33"/>
      <c r="G67" s="33"/>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33"/>
      <c r="AN67" s="33"/>
      <c r="AO67" s="33"/>
      <c r="AP67" s="33"/>
      <c r="AQ67" s="33"/>
      <c r="AR67" s="33"/>
      <c r="AS67" s="33"/>
      <c r="AT67" s="33"/>
      <c r="AU67" s="33"/>
      <c r="AV67" s="33"/>
      <c r="AW67" s="33"/>
      <c r="AX67" s="33"/>
      <c r="AY67" s="33"/>
      <c r="AZ67" s="33"/>
      <c r="BA67" s="33"/>
      <c r="BB67" s="33"/>
      <c r="BC67" s="33"/>
      <c r="BD67" s="33"/>
      <c r="BE67" s="33"/>
      <c r="BF67" s="33"/>
    </row>
    <row r="68" spans="1:58" ht="18" customHeight="1" x14ac:dyDescent="0.25">
      <c r="A68" s="33"/>
      <c r="B68" s="33"/>
      <c r="C68" s="181"/>
      <c r="D68" s="139"/>
      <c r="E68" s="33"/>
      <c r="F68" s="33"/>
      <c r="G68" s="33"/>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33"/>
      <c r="AN68" s="33"/>
      <c r="AO68" s="33"/>
      <c r="AP68" s="33"/>
      <c r="AQ68" s="33"/>
      <c r="AR68" s="33"/>
      <c r="AS68" s="33"/>
      <c r="AT68" s="33"/>
      <c r="AU68" s="33"/>
      <c r="AV68" s="33"/>
      <c r="AW68" s="33"/>
      <c r="AX68" s="33"/>
      <c r="AY68" s="33"/>
      <c r="AZ68" s="33"/>
      <c r="BA68" s="33"/>
      <c r="BB68" s="33"/>
      <c r="BC68" s="33"/>
      <c r="BD68" s="33"/>
      <c r="BE68" s="33"/>
      <c r="BF68" s="33"/>
    </row>
    <row r="69" spans="1:58" ht="18" customHeight="1" x14ac:dyDescent="0.2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row>
    <row r="70" spans="1:58" ht="18" customHeight="1" x14ac:dyDescent="0.2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row>
    <row r="71" spans="1:58" ht="18" customHeight="1" x14ac:dyDescent="0.2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row>
    <row r="72" spans="1:58" ht="18" customHeight="1"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row>
    <row r="73" spans="1:58" ht="18" customHeight="1"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row>
    <row r="74" spans="1:58" ht="18" customHeight="1"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row>
    <row r="75" spans="1:58" ht="18" customHeight="1" x14ac:dyDescent="0.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row>
    <row r="76" spans="1:58" ht="18" customHeight="1" x14ac:dyDescent="0.2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row>
    <row r="77" spans="1:58" ht="18" customHeight="1" x14ac:dyDescent="0.2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row>
    <row r="78" spans="1:58" ht="18" customHeight="1" x14ac:dyDescent="0.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row>
    <row r="79" spans="1:58" ht="18" customHeight="1"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row>
    <row r="80" spans="1:58" ht="18" customHeight="1" x14ac:dyDescent="0.2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row>
    <row r="81" spans="1:58" ht="18" customHeight="1" x14ac:dyDescent="0.2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row>
    <row r="82" spans="1:58" ht="18" customHeight="1"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row>
    <row r="83" spans="1:58" ht="18" customHeight="1" x14ac:dyDescent="0.2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row>
    <row r="84" spans="1:58" ht="18" customHeight="1" x14ac:dyDescent="0.2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row>
    <row r="85" spans="1:58" ht="18" customHeight="1" x14ac:dyDescent="0.2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row>
    <row r="86" spans="1:58" ht="18" customHeight="1" x14ac:dyDescent="0.2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row>
    <row r="87" spans="1:58" ht="18" customHeight="1"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row>
    <row r="88" spans="1:58" ht="18" customHeight="1"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row>
    <row r="89" spans="1:58" ht="18" customHeight="1" x14ac:dyDescent="0.2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row>
    <row r="90" spans="1:58" ht="18" customHeight="1" x14ac:dyDescent="0.2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row>
    <row r="91" spans="1:58" ht="18" customHeight="1"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row>
    <row r="92" spans="1:58" ht="18" customHeight="1" x14ac:dyDescent="0.2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row>
    <row r="93" spans="1:58" ht="18" customHeight="1" x14ac:dyDescent="0.2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row>
    <row r="94" spans="1:58" ht="18" customHeight="1" x14ac:dyDescent="0.2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row>
    <row r="95" spans="1:58" ht="18"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row>
    <row r="96" spans="1:58" ht="18"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row>
    <row r="97" spans="1:58" ht="18" customHeight="1" x14ac:dyDescent="0.2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row>
    <row r="98" spans="1:58" ht="18" customHeight="1"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row>
    <row r="99" spans="1:58" ht="18"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row>
    <row r="100" spans="1:58" ht="18" customHeight="1"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row>
    <row r="101" spans="1:58" ht="18" customHeight="1" x14ac:dyDescent="0.2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row>
    <row r="102" spans="1:58" ht="18" customHeight="1" x14ac:dyDescent="0.2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row>
    <row r="103" spans="1:58" ht="18" customHeight="1" x14ac:dyDescent="0.2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row>
    <row r="104" spans="1:58" ht="18" customHeight="1"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row>
    <row r="105" spans="1:58" ht="18" customHeight="1"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row>
    <row r="106" spans="1:58" ht="18" customHeight="1" x14ac:dyDescent="0.2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row>
    <row r="107" spans="1:58" ht="18" customHeight="1" x14ac:dyDescent="0.2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row>
    <row r="108" spans="1:58" ht="18" customHeight="1" x14ac:dyDescent="0.2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row>
    <row r="109" spans="1:58" ht="18" customHeight="1" x14ac:dyDescent="0.2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row>
    <row r="110" spans="1:58" ht="18" customHeight="1"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row>
    <row r="111" spans="1:58" ht="18" customHeight="1" x14ac:dyDescent="0.2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row>
    <row r="112" spans="1:58" ht="18" customHeight="1" x14ac:dyDescent="0.2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row>
    <row r="113" spans="1:58" ht="18" customHeight="1" x14ac:dyDescent="0.2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row>
    <row r="114" spans="1:58" ht="18" customHeight="1" x14ac:dyDescent="0.2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row>
    <row r="115" spans="1:58" ht="18" customHeight="1" x14ac:dyDescent="0.2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row>
    <row r="116" spans="1:58" ht="18" customHeight="1" x14ac:dyDescent="0.2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row>
    <row r="117" spans="1:58" ht="18" customHeight="1"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row>
    <row r="118" spans="1:58" ht="18" customHeight="1"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row>
    <row r="119" spans="1:58" ht="18" customHeight="1"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row>
    <row r="120" spans="1:58" ht="18" customHeight="1"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row>
    <row r="121" spans="1:58" ht="18" customHeight="1" x14ac:dyDescent="0.2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row>
    <row r="122" spans="1:58" ht="18" customHeight="1" x14ac:dyDescent="0.2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row>
    <row r="123" spans="1:58" ht="18" customHeight="1" x14ac:dyDescent="0.2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row>
    <row r="124" spans="1:58" ht="18" customHeight="1" x14ac:dyDescent="0.2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row>
    <row r="125" spans="1:58" ht="18" customHeight="1" x14ac:dyDescent="0.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row>
    <row r="126" spans="1:58" ht="18" customHeight="1"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row>
    <row r="127" spans="1:58" ht="18" customHeight="1" x14ac:dyDescent="0.2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row>
    <row r="128" spans="1:58" ht="18" customHeight="1" x14ac:dyDescent="0.2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row>
    <row r="129" spans="1:58" ht="18" customHeight="1"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row>
    <row r="130" spans="1:58" ht="18" customHeight="1" x14ac:dyDescent="0.2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row>
    <row r="131" spans="1:58" ht="18" customHeight="1" x14ac:dyDescent="0.2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row>
    <row r="132" spans="1:58" ht="18" customHeight="1" x14ac:dyDescent="0.2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row>
    <row r="133" spans="1:58" ht="18" customHeight="1"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row>
    <row r="134" spans="1:58" ht="18" customHeight="1"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row>
    <row r="135" spans="1:58" ht="18" customHeight="1"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row>
    <row r="136" spans="1:58" ht="18" customHeight="1" x14ac:dyDescent="0.2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row>
    <row r="137" spans="1:58" ht="18" customHeight="1" x14ac:dyDescent="0.2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row>
    <row r="138" spans="1:58" ht="18" customHeight="1" x14ac:dyDescent="0.2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row>
    <row r="139" spans="1:58" ht="18" customHeight="1" x14ac:dyDescent="0.2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row>
    <row r="140" spans="1:58" ht="18" customHeight="1"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row>
    <row r="141" spans="1:58" ht="18" customHeight="1"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row>
    <row r="142" spans="1:58" ht="18" customHeight="1"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row>
    <row r="143" spans="1:58" ht="18" customHeight="1" x14ac:dyDescent="0.2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row>
    <row r="144" spans="1:58" ht="18" customHeight="1" x14ac:dyDescent="0.2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row>
    <row r="145" spans="1:58" ht="18" customHeight="1" x14ac:dyDescent="0.2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row>
    <row r="146" spans="1:58" ht="18" customHeight="1" x14ac:dyDescent="0.2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row>
    <row r="147" spans="1:58" ht="18" customHeight="1" x14ac:dyDescent="0.2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row>
    <row r="148" spans="1:58" ht="18" customHeight="1"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row>
    <row r="149" spans="1:58" ht="18" customHeight="1"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row>
    <row r="150" spans="1:58" ht="18" customHeight="1"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row>
    <row r="151" spans="1:58" ht="18" customHeight="1" x14ac:dyDescent="0.2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row>
    <row r="152" spans="1:58" ht="18" customHeight="1"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row>
    <row r="153" spans="1:58" ht="18" customHeight="1" x14ac:dyDescent="0.2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row>
    <row r="154" spans="1:58" ht="18" customHeight="1" x14ac:dyDescent="0.2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row>
    <row r="155" spans="1:58" ht="18" customHeight="1"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row>
    <row r="156" spans="1:58" ht="18" customHeight="1"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row>
    <row r="157" spans="1:58" ht="18" customHeight="1"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row>
    <row r="158" spans="1:58" ht="18" customHeight="1"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row>
    <row r="159" spans="1:58" ht="18" customHeight="1" x14ac:dyDescent="0.2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row>
    <row r="160" spans="1:58" ht="18" customHeight="1" x14ac:dyDescent="0.2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row>
    <row r="161" spans="1:58" ht="18" customHeight="1" x14ac:dyDescent="0.2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row>
    <row r="162" spans="1:58" ht="18" customHeight="1" x14ac:dyDescent="0.2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row>
    <row r="163" spans="1:58" ht="18" customHeight="1"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row>
    <row r="164" spans="1:58" ht="18" customHeight="1"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row>
    <row r="165" spans="1:58" ht="18" customHeight="1"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row>
    <row r="166" spans="1:58" ht="18" customHeight="1"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row>
    <row r="167" spans="1:58" ht="18" customHeight="1"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row>
    <row r="168" spans="1:58" ht="18" customHeight="1"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row>
    <row r="169" spans="1:58" ht="18" customHeight="1"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row>
    <row r="170" spans="1:58" ht="18" customHeight="1"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row>
    <row r="171" spans="1:58" ht="18" customHeight="1"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row>
    <row r="172" spans="1:58" ht="18" customHeight="1" x14ac:dyDescent="0.2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row>
    <row r="173" spans="1:58" ht="18" customHeight="1" x14ac:dyDescent="0.2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row>
    <row r="174" spans="1:58" ht="18" customHeight="1" x14ac:dyDescent="0.2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row>
    <row r="175" spans="1:58" ht="18" customHeight="1" x14ac:dyDescent="0.2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row>
    <row r="176" spans="1:58" ht="18" customHeight="1" x14ac:dyDescent="0.2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row>
    <row r="177" spans="1:58" ht="18" customHeight="1" x14ac:dyDescent="0.2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row>
    <row r="178" spans="1:58" ht="18" customHeight="1" x14ac:dyDescent="0.2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row>
    <row r="179" spans="1:58" ht="18" customHeight="1" x14ac:dyDescent="0.2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row>
    <row r="180" spans="1:58" ht="18" customHeight="1" x14ac:dyDescent="0.2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row>
    <row r="181" spans="1:58" ht="18" customHeight="1" x14ac:dyDescent="0.2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row>
    <row r="182" spans="1:58" ht="18" customHeight="1" x14ac:dyDescent="0.2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row>
    <row r="183" spans="1:58" ht="18" customHeight="1" x14ac:dyDescent="0.2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row>
    <row r="184" spans="1:58" ht="18" customHeight="1" x14ac:dyDescent="0.2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row>
    <row r="185" spans="1:58" ht="18" customHeight="1" x14ac:dyDescent="0.2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row>
    <row r="186" spans="1:58" ht="18" customHeight="1" x14ac:dyDescent="0.2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row>
    <row r="187" spans="1:58" ht="18" customHeight="1" x14ac:dyDescent="0.2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row>
    <row r="188" spans="1:58" ht="18" customHeight="1" x14ac:dyDescent="0.2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row>
    <row r="189" spans="1:58" ht="18" customHeight="1" x14ac:dyDescent="0.2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row>
    <row r="190" spans="1:58" ht="18" customHeight="1" x14ac:dyDescent="0.2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row>
    <row r="191" spans="1:58" ht="18" customHeight="1" x14ac:dyDescent="0.2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row>
    <row r="192" spans="1:58" ht="18" customHeight="1" x14ac:dyDescent="0.2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row>
    <row r="193" spans="1:58" ht="18" customHeight="1" x14ac:dyDescent="0.2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row>
    <row r="194" spans="1:58" ht="18" customHeight="1" x14ac:dyDescent="0.2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row>
    <row r="195" spans="1:58" ht="18" customHeight="1" x14ac:dyDescent="0.2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row>
    <row r="196" spans="1:58" ht="18" customHeight="1" x14ac:dyDescent="0.2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row>
    <row r="197" spans="1:58" ht="18" customHeight="1" x14ac:dyDescent="0.2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row>
    <row r="198" spans="1:58" ht="18" customHeight="1" x14ac:dyDescent="0.2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row>
    <row r="199" spans="1:58" ht="18" customHeight="1" x14ac:dyDescent="0.2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row>
    <row r="200" spans="1:58" ht="18" customHeight="1" x14ac:dyDescent="0.2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row>
    <row r="201" spans="1:58" ht="18" customHeight="1" x14ac:dyDescent="0.2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row>
    <row r="202" spans="1:58" ht="18" customHeight="1" x14ac:dyDescent="0.2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row>
    <row r="203" spans="1:58" ht="18" customHeight="1" x14ac:dyDescent="0.2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row>
    <row r="204" spans="1:58" ht="18" customHeight="1" x14ac:dyDescent="0.2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row>
    <row r="205" spans="1:58" ht="18" customHeight="1" x14ac:dyDescent="0.2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row>
    <row r="206" spans="1:58" ht="18" customHeight="1" x14ac:dyDescent="0.2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row>
    <row r="207" spans="1:58" ht="18" customHeight="1" x14ac:dyDescent="0.2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row>
    <row r="208" spans="1:58" ht="18" customHeight="1" x14ac:dyDescent="0.2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row>
    <row r="209" spans="1:58" ht="18" customHeight="1" x14ac:dyDescent="0.2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row>
    <row r="210" spans="1:58" ht="18" customHeight="1" x14ac:dyDescent="0.2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row>
    <row r="211" spans="1:58" ht="18" customHeight="1" x14ac:dyDescent="0.2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row>
    <row r="212" spans="1:58" ht="18" customHeight="1" x14ac:dyDescent="0.2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row>
    <row r="213" spans="1:58" ht="18" customHeight="1" x14ac:dyDescent="0.2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row>
    <row r="214" spans="1:58" ht="18" customHeight="1" x14ac:dyDescent="0.2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row>
    <row r="215" spans="1:58" ht="18" customHeight="1" x14ac:dyDescent="0.2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row>
    <row r="216" spans="1:58" ht="18" customHeight="1" x14ac:dyDescent="0.2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row>
    <row r="217" spans="1:58" ht="18" customHeight="1" x14ac:dyDescent="0.2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row>
    <row r="218" spans="1:58" ht="18" customHeight="1" x14ac:dyDescent="0.2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row>
    <row r="219" spans="1:58" ht="18" customHeight="1" x14ac:dyDescent="0.2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row>
    <row r="220" spans="1:58" ht="18" customHeight="1" x14ac:dyDescent="0.2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row>
    <row r="221" spans="1:58" ht="18" customHeight="1" x14ac:dyDescent="0.2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row>
    <row r="222" spans="1:58" ht="18" customHeight="1" x14ac:dyDescent="0.2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row>
    <row r="223" spans="1:58" ht="18" customHeight="1" x14ac:dyDescent="0.2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row>
    <row r="224" spans="1:58" ht="18" customHeight="1" x14ac:dyDescent="0.2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row>
    <row r="225" spans="1:58" ht="18" customHeight="1" x14ac:dyDescent="0.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row>
    <row r="226" spans="1:58" ht="18" customHeight="1" x14ac:dyDescent="0.2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row>
    <row r="227" spans="1:58" ht="18" customHeight="1" x14ac:dyDescent="0.2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row>
    <row r="228" spans="1:58" ht="18" customHeight="1" x14ac:dyDescent="0.2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row>
    <row r="229" spans="1:58" ht="18" customHeight="1" x14ac:dyDescent="0.2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row>
    <row r="230" spans="1:58" ht="18" customHeight="1" x14ac:dyDescent="0.2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row>
    <row r="231" spans="1:58" ht="18" customHeight="1" x14ac:dyDescent="0.2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row>
    <row r="232" spans="1:58" ht="18" customHeight="1" x14ac:dyDescent="0.2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row>
    <row r="233" spans="1:58" ht="18" customHeight="1" x14ac:dyDescent="0.2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row>
    <row r="234" spans="1:58" ht="18" customHeight="1" x14ac:dyDescent="0.2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row>
    <row r="235" spans="1:58" ht="18" customHeight="1" x14ac:dyDescent="0.2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row>
    <row r="236" spans="1:58" ht="18" customHeight="1" x14ac:dyDescent="0.2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row>
    <row r="237" spans="1:58" ht="18" customHeight="1" x14ac:dyDescent="0.2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row>
    <row r="238" spans="1:58" ht="18" customHeight="1" x14ac:dyDescent="0.2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row>
    <row r="239" spans="1:58" ht="18" customHeight="1" x14ac:dyDescent="0.2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row>
    <row r="240" spans="1:58" ht="18" customHeight="1" x14ac:dyDescent="0.2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row>
    <row r="241" spans="1:58" ht="18" customHeight="1" x14ac:dyDescent="0.2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row>
    <row r="242" spans="1:58" ht="18" customHeight="1" x14ac:dyDescent="0.2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row>
    <row r="243" spans="1:58" ht="18" customHeight="1" x14ac:dyDescent="0.2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row>
    <row r="244" spans="1:58" ht="18" customHeight="1" x14ac:dyDescent="0.25">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row>
    <row r="245" spans="1:58" ht="18" customHeight="1" x14ac:dyDescent="0.2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row>
    <row r="246" spans="1:58" ht="18" customHeight="1" x14ac:dyDescent="0.25">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row>
    <row r="247" spans="1:58" ht="18" customHeight="1" x14ac:dyDescent="0.25">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row>
    <row r="248" spans="1:58" ht="18" customHeight="1" x14ac:dyDescent="0.25">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row>
    <row r="249" spans="1:58" ht="18" customHeight="1" x14ac:dyDescent="0.25">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row>
    <row r="250" spans="1:58" ht="18" customHeight="1" x14ac:dyDescent="0.25">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row>
    <row r="251" spans="1:58" ht="18" customHeight="1" x14ac:dyDescent="0.25">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row>
    <row r="252" spans="1:58" ht="18" customHeight="1" x14ac:dyDescent="0.25">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row>
    <row r="253" spans="1:58" ht="18" customHeight="1" x14ac:dyDescent="0.25">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row>
    <row r="254" spans="1:58" ht="18" customHeight="1" x14ac:dyDescent="0.25">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c r="BD254" s="33"/>
      <c r="BE254" s="33"/>
      <c r="BF254" s="33"/>
    </row>
    <row r="255" spans="1:58" ht="18" customHeight="1" x14ac:dyDescent="0.2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c r="BD255" s="33"/>
      <c r="BE255" s="33"/>
      <c r="BF255" s="33"/>
    </row>
    <row r="256" spans="1:58" ht="18" customHeight="1" x14ac:dyDescent="0.25">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row>
    <row r="257" spans="1:58" ht="18" customHeight="1" x14ac:dyDescent="0.25">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row>
    <row r="258" spans="1:58" ht="18" customHeight="1" x14ac:dyDescent="0.25">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row>
    <row r="259" spans="1:58" ht="18" customHeight="1" x14ac:dyDescent="0.25">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row>
    <row r="260" spans="1:58" ht="18" customHeight="1" x14ac:dyDescent="0.25">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row>
    <row r="261" spans="1:58" ht="18" customHeight="1" x14ac:dyDescent="0.25">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c r="AY261" s="33"/>
      <c r="AZ261" s="33"/>
      <c r="BA261" s="33"/>
      <c r="BB261" s="33"/>
      <c r="BC261" s="33"/>
      <c r="BD261" s="33"/>
      <c r="BE261" s="33"/>
      <c r="BF261" s="33"/>
    </row>
    <row r="262" spans="1:58" ht="15.75" customHeight="1" x14ac:dyDescent="0.2"/>
    <row r="263" spans="1:58" ht="15.75" customHeight="1" x14ac:dyDescent="0.2"/>
    <row r="264" spans="1:58" ht="15.75" customHeight="1" x14ac:dyDescent="0.2"/>
    <row r="265" spans="1:58" ht="15.75" customHeight="1" x14ac:dyDescent="0.2"/>
    <row r="266" spans="1:58" ht="15.75" customHeight="1" x14ac:dyDescent="0.2"/>
    <row r="267" spans="1:58" ht="15.75" customHeight="1" x14ac:dyDescent="0.2"/>
    <row r="268" spans="1:58" ht="15.75" customHeight="1" x14ac:dyDescent="0.2"/>
    <row r="269" spans="1:58" ht="15.75" customHeight="1" x14ac:dyDescent="0.2"/>
    <row r="270" spans="1:58" ht="15.75" customHeight="1" x14ac:dyDescent="0.2"/>
    <row r="271" spans="1:58" ht="15.75" customHeight="1" x14ac:dyDescent="0.2"/>
    <row r="272" spans="1:58"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3">
    <mergeCell ref="C68:D68"/>
    <mergeCell ref="O4:Q4"/>
    <mergeCell ref="R4:T4"/>
    <mergeCell ref="A5:A6"/>
    <mergeCell ref="B5:B6"/>
    <mergeCell ref="C5:D6"/>
    <mergeCell ref="A61:AL61"/>
    <mergeCell ref="C62:D62"/>
    <mergeCell ref="C65:D65"/>
    <mergeCell ref="C66:G66"/>
    <mergeCell ref="C67:E67"/>
    <mergeCell ref="I4:L4"/>
    <mergeCell ref="M4:N4"/>
    <mergeCell ref="AL5:AL6"/>
    <mergeCell ref="AM43:AN43"/>
    <mergeCell ref="A60:AI60"/>
    <mergeCell ref="AJ5:AJ6"/>
    <mergeCell ref="AK5:AK6"/>
    <mergeCell ref="A1:P1"/>
    <mergeCell ref="Q1:AL1"/>
    <mergeCell ref="A2:P2"/>
    <mergeCell ref="Q2:AL2"/>
    <mergeCell ref="A3:AK3"/>
  </mergeCells>
  <conditionalFormatting sqref="S27">
    <cfRule type="expression" dxfId="49" priority="1">
      <formula>IF(T$6="CN",1,0)</formula>
    </cfRule>
  </conditionalFormatting>
  <conditionalFormatting sqref="S27">
    <cfRule type="expression" dxfId="48" priority="2">
      <formula>IF(T$6="CN",1,0)</formula>
    </cfRule>
  </conditionalFormatting>
  <conditionalFormatting sqref="E6:E44 F6:G59 H6 I6:I44 J6:J59 K6:L44 M6:N59 O6:P6 Q6:AI59">
    <cfRule type="expression" dxfId="47" priority="3">
      <formula>IF(E$6="CN",1,0)</formula>
    </cfRule>
  </conditionalFormatting>
  <conditionalFormatting sqref="E6:G59 H6 I6:N59 O6:P6 Q6:AI59">
    <cfRule type="expression" dxfId="46" priority="4">
      <formula>IF(E$6="CN",1,0)</formula>
    </cfRule>
  </conditionalFormatting>
  <pageMargins left="0.30902777777777801" right="0.25" top="0.30902777777777801" bottom="0.16875000000000001" header="0" footer="0"/>
  <pageSetup orientation="landscape"/>
  <colBreaks count="1" manualBreakCount="1">
    <brk id="38" man="1"/>
  </colBreaks>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defaultColWidth="14.42578125" defaultRowHeight="15" customHeight="1" x14ac:dyDescent="0.2"/>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00"/>
  <sheetViews>
    <sheetView workbookViewId="0"/>
  </sheetViews>
  <sheetFormatPr defaultColWidth="14.42578125" defaultRowHeight="15" customHeight="1" x14ac:dyDescent="0.2"/>
  <cols>
    <col min="1" max="1" width="6.42578125" customWidth="1"/>
    <col min="2" max="2" width="17.85546875" customWidth="1"/>
    <col min="3" max="3" width="26.5703125" customWidth="1"/>
    <col min="4" max="4" width="9.28515625" customWidth="1"/>
    <col min="5" max="5" width="3.85546875" customWidth="1"/>
    <col min="6" max="35" width="4" customWidth="1"/>
    <col min="36" max="38" width="6.85546875" customWidth="1"/>
    <col min="39" max="39" width="10.85546875" hidden="1" customWidth="1"/>
    <col min="40" max="40" width="12.140625" hidden="1" customWidth="1"/>
    <col min="41" max="41" width="10.85546875" hidden="1" customWidth="1"/>
    <col min="42" max="44" width="9.28515625" hidden="1" customWidth="1"/>
    <col min="45" max="58" width="9.28515625" customWidth="1"/>
  </cols>
  <sheetData>
    <row r="1" spans="1:58" ht="22.5" customHeight="1" x14ac:dyDescent="0.25">
      <c r="A1" s="171" t="s">
        <v>37</v>
      </c>
      <c r="B1" s="139"/>
      <c r="C1" s="139"/>
      <c r="D1" s="139"/>
      <c r="E1" s="139"/>
      <c r="F1" s="139"/>
      <c r="G1" s="139"/>
      <c r="H1" s="139"/>
      <c r="I1" s="139"/>
      <c r="J1" s="139"/>
      <c r="K1" s="139"/>
      <c r="L1" s="139"/>
      <c r="M1" s="139"/>
      <c r="N1" s="139"/>
      <c r="O1" s="139"/>
      <c r="P1" s="139"/>
      <c r="Q1" s="172" t="s">
        <v>38</v>
      </c>
      <c r="R1" s="139"/>
      <c r="S1" s="139"/>
      <c r="T1" s="139"/>
      <c r="U1" s="139"/>
      <c r="V1" s="139"/>
      <c r="W1" s="139"/>
      <c r="X1" s="139"/>
      <c r="Y1" s="139"/>
      <c r="Z1" s="139"/>
      <c r="AA1" s="139"/>
      <c r="AB1" s="139"/>
      <c r="AC1" s="139"/>
      <c r="AD1" s="139"/>
      <c r="AE1" s="139"/>
      <c r="AF1" s="139"/>
      <c r="AG1" s="139"/>
      <c r="AH1" s="139"/>
      <c r="AI1" s="139"/>
      <c r="AJ1" s="139"/>
      <c r="AK1" s="139"/>
      <c r="AL1" s="139"/>
      <c r="AM1" s="33"/>
      <c r="AN1" s="33"/>
      <c r="AO1" s="33"/>
      <c r="AP1" s="33"/>
      <c r="AQ1" s="33"/>
      <c r="AR1" s="33"/>
      <c r="AS1" s="33"/>
      <c r="AT1" s="33"/>
      <c r="AU1" s="33"/>
      <c r="AV1" s="33"/>
      <c r="AW1" s="33"/>
      <c r="AX1" s="33"/>
      <c r="AY1" s="33"/>
      <c r="AZ1" s="33"/>
      <c r="BA1" s="33"/>
      <c r="BB1" s="33"/>
      <c r="BC1" s="33"/>
      <c r="BD1" s="33"/>
      <c r="BE1" s="33"/>
      <c r="BF1" s="33"/>
    </row>
    <row r="2" spans="1:58" ht="22.5" customHeight="1" x14ac:dyDescent="0.25">
      <c r="A2" s="172" t="s">
        <v>39</v>
      </c>
      <c r="B2" s="139"/>
      <c r="C2" s="139"/>
      <c r="D2" s="139"/>
      <c r="E2" s="139"/>
      <c r="F2" s="139"/>
      <c r="G2" s="139"/>
      <c r="H2" s="139"/>
      <c r="I2" s="139"/>
      <c r="J2" s="139"/>
      <c r="K2" s="139"/>
      <c r="L2" s="139"/>
      <c r="M2" s="139"/>
      <c r="N2" s="139"/>
      <c r="O2" s="139"/>
      <c r="P2" s="139"/>
      <c r="Q2" s="172" t="s">
        <v>40</v>
      </c>
      <c r="R2" s="139"/>
      <c r="S2" s="139"/>
      <c r="T2" s="139"/>
      <c r="U2" s="139"/>
      <c r="V2" s="139"/>
      <c r="W2" s="139"/>
      <c r="X2" s="139"/>
      <c r="Y2" s="139"/>
      <c r="Z2" s="139"/>
      <c r="AA2" s="139"/>
      <c r="AB2" s="139"/>
      <c r="AC2" s="139"/>
      <c r="AD2" s="139"/>
      <c r="AE2" s="139"/>
      <c r="AF2" s="139"/>
      <c r="AG2" s="139"/>
      <c r="AH2" s="139"/>
      <c r="AI2" s="139"/>
      <c r="AJ2" s="139"/>
      <c r="AK2" s="139"/>
      <c r="AL2" s="139"/>
      <c r="AM2" s="33"/>
      <c r="AN2" s="33"/>
      <c r="AO2" s="33"/>
      <c r="AP2" s="33"/>
      <c r="AQ2" s="33"/>
      <c r="AR2" s="33"/>
      <c r="AS2" s="33"/>
      <c r="AT2" s="33"/>
      <c r="AU2" s="33"/>
      <c r="AV2" s="33"/>
      <c r="AW2" s="33"/>
      <c r="AX2" s="33"/>
      <c r="AY2" s="33"/>
      <c r="AZ2" s="33"/>
      <c r="BA2" s="33"/>
      <c r="BB2" s="33"/>
      <c r="BC2" s="33"/>
      <c r="BD2" s="33"/>
      <c r="BE2" s="33"/>
      <c r="BF2" s="33"/>
    </row>
    <row r="3" spans="1:58" ht="31.5" customHeight="1" x14ac:dyDescent="0.25">
      <c r="A3" s="173" t="s">
        <v>396</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34"/>
      <c r="AM3" s="33"/>
      <c r="AN3" s="33"/>
      <c r="AO3" s="33"/>
      <c r="AP3" s="33"/>
      <c r="AQ3" s="33"/>
      <c r="AR3" s="33"/>
      <c r="AS3" s="33"/>
      <c r="AT3" s="33"/>
      <c r="AU3" s="33"/>
      <c r="AV3" s="33"/>
      <c r="AW3" s="33"/>
      <c r="AX3" s="33"/>
      <c r="AY3" s="33"/>
      <c r="AZ3" s="33"/>
      <c r="BA3" s="33"/>
      <c r="BB3" s="33"/>
      <c r="BC3" s="33"/>
      <c r="BD3" s="33"/>
      <c r="BE3" s="33"/>
      <c r="BF3" s="33"/>
    </row>
    <row r="4" spans="1:58" ht="31.5" customHeight="1" x14ac:dyDescent="0.25">
      <c r="A4" s="33"/>
      <c r="B4" s="35"/>
      <c r="C4" s="35"/>
      <c r="D4" s="35"/>
      <c r="E4" s="35" t="s">
        <v>0</v>
      </c>
      <c r="F4" s="35" t="s">
        <v>0</v>
      </c>
      <c r="G4" s="35"/>
      <c r="H4" s="35"/>
      <c r="I4" s="174" t="s">
        <v>42</v>
      </c>
      <c r="J4" s="175"/>
      <c r="K4" s="175"/>
      <c r="L4" s="175"/>
      <c r="M4" s="174">
        <v>1</v>
      </c>
      <c r="N4" s="175"/>
      <c r="O4" s="174" t="s">
        <v>43</v>
      </c>
      <c r="P4" s="175"/>
      <c r="Q4" s="175"/>
      <c r="R4" s="174">
        <v>2024</v>
      </c>
      <c r="S4" s="175"/>
      <c r="T4" s="175"/>
      <c r="U4" s="35"/>
      <c r="V4" s="35"/>
      <c r="W4" s="35"/>
      <c r="X4" s="35"/>
      <c r="Y4" s="35"/>
      <c r="Z4" s="35"/>
      <c r="AA4" s="35"/>
      <c r="AB4" s="35"/>
      <c r="AC4" s="35"/>
      <c r="AD4" s="35"/>
      <c r="AE4" s="35"/>
      <c r="AF4" s="35"/>
      <c r="AG4" s="35"/>
      <c r="AH4" s="35"/>
      <c r="AI4" s="35"/>
      <c r="AJ4" s="35"/>
      <c r="AK4" s="35"/>
      <c r="AL4" s="35"/>
      <c r="AM4" s="33"/>
      <c r="AN4" s="33"/>
      <c r="AO4" s="33"/>
      <c r="AP4" s="33"/>
      <c r="AQ4" s="33"/>
      <c r="AR4" s="33"/>
      <c r="AS4" s="33"/>
      <c r="AT4" s="33"/>
      <c r="AU4" s="33"/>
      <c r="AV4" s="33"/>
      <c r="AW4" s="33"/>
      <c r="AX4" s="33"/>
      <c r="AY4" s="33"/>
      <c r="AZ4" s="33"/>
      <c r="BA4" s="33"/>
      <c r="BB4" s="33"/>
      <c r="BC4" s="33"/>
      <c r="BD4" s="33"/>
      <c r="BE4" s="33"/>
      <c r="BF4" s="33"/>
    </row>
    <row r="5" spans="1:58" ht="21" customHeight="1" x14ac:dyDescent="0.25">
      <c r="A5" s="182" t="s">
        <v>44</v>
      </c>
      <c r="B5" s="182" t="s">
        <v>45</v>
      </c>
      <c r="C5" s="176" t="s">
        <v>46</v>
      </c>
      <c r="D5" s="163"/>
      <c r="E5" s="36">
        <f>DATE(R4,M4,1)</f>
        <v>45292</v>
      </c>
      <c r="F5" s="36">
        <f t="shared" ref="F5:AI5" si="0">E5+1</f>
        <v>45293</v>
      </c>
      <c r="G5" s="36">
        <f t="shared" si="0"/>
        <v>45294</v>
      </c>
      <c r="H5" s="36">
        <f t="shared" si="0"/>
        <v>45295</v>
      </c>
      <c r="I5" s="36">
        <f t="shared" si="0"/>
        <v>45296</v>
      </c>
      <c r="J5" s="36">
        <f t="shared" si="0"/>
        <v>45297</v>
      </c>
      <c r="K5" s="36">
        <f t="shared" si="0"/>
        <v>45298</v>
      </c>
      <c r="L5" s="36">
        <f t="shared" si="0"/>
        <v>45299</v>
      </c>
      <c r="M5" s="36">
        <f t="shared" si="0"/>
        <v>45300</v>
      </c>
      <c r="N5" s="36">
        <f t="shared" si="0"/>
        <v>45301</v>
      </c>
      <c r="O5" s="36">
        <f t="shared" si="0"/>
        <v>45302</v>
      </c>
      <c r="P5" s="36">
        <f t="shared" si="0"/>
        <v>45303</v>
      </c>
      <c r="Q5" s="36">
        <f t="shared" si="0"/>
        <v>45304</v>
      </c>
      <c r="R5" s="36">
        <f t="shared" si="0"/>
        <v>45305</v>
      </c>
      <c r="S5" s="36">
        <f t="shared" si="0"/>
        <v>45306</v>
      </c>
      <c r="T5" s="36">
        <f t="shared" si="0"/>
        <v>45307</v>
      </c>
      <c r="U5" s="36">
        <f t="shared" si="0"/>
        <v>45308</v>
      </c>
      <c r="V5" s="36">
        <f t="shared" si="0"/>
        <v>45309</v>
      </c>
      <c r="W5" s="36">
        <f t="shared" si="0"/>
        <v>45310</v>
      </c>
      <c r="X5" s="36">
        <f t="shared" si="0"/>
        <v>45311</v>
      </c>
      <c r="Y5" s="36">
        <f t="shared" si="0"/>
        <v>45312</v>
      </c>
      <c r="Z5" s="36">
        <f t="shared" si="0"/>
        <v>45313</v>
      </c>
      <c r="AA5" s="36">
        <f t="shared" si="0"/>
        <v>45314</v>
      </c>
      <c r="AB5" s="36">
        <f t="shared" si="0"/>
        <v>45315</v>
      </c>
      <c r="AC5" s="36">
        <f t="shared" si="0"/>
        <v>45316</v>
      </c>
      <c r="AD5" s="36">
        <f t="shared" si="0"/>
        <v>45317</v>
      </c>
      <c r="AE5" s="36">
        <f t="shared" si="0"/>
        <v>45318</v>
      </c>
      <c r="AF5" s="36">
        <f t="shared" si="0"/>
        <v>45319</v>
      </c>
      <c r="AG5" s="36">
        <f t="shared" si="0"/>
        <v>45320</v>
      </c>
      <c r="AH5" s="36">
        <f t="shared" si="0"/>
        <v>45321</v>
      </c>
      <c r="AI5" s="36">
        <f t="shared" si="0"/>
        <v>45322</v>
      </c>
      <c r="AJ5" s="184" t="s">
        <v>47</v>
      </c>
      <c r="AK5" s="184" t="s">
        <v>48</v>
      </c>
      <c r="AL5" s="184" t="s">
        <v>49</v>
      </c>
      <c r="AM5" s="37"/>
      <c r="AN5" s="37"/>
      <c r="AO5" s="37"/>
      <c r="AP5" s="37"/>
      <c r="AQ5" s="37"/>
      <c r="AR5" s="37"/>
      <c r="AS5" s="37"/>
      <c r="AT5" s="37"/>
      <c r="AU5" s="37"/>
      <c r="AV5" s="37"/>
      <c r="AW5" s="37"/>
      <c r="AX5" s="37"/>
      <c r="AY5" s="37"/>
      <c r="AZ5" s="37"/>
      <c r="BA5" s="37"/>
      <c r="BB5" s="37"/>
      <c r="BC5" s="37"/>
      <c r="BD5" s="37"/>
      <c r="BE5" s="37"/>
      <c r="BF5" s="37"/>
    </row>
    <row r="6" spans="1:58" ht="21" customHeight="1" x14ac:dyDescent="0.25">
      <c r="A6" s="183"/>
      <c r="B6" s="183"/>
      <c r="C6" s="177"/>
      <c r="D6" s="178"/>
      <c r="E6" s="38">
        <f t="shared" ref="E6:AI6" si="1">IF(WEEKDAY(E5)=1,"CN",WEEKDAY(E5))</f>
        <v>2</v>
      </c>
      <c r="F6" s="38">
        <f t="shared" si="1"/>
        <v>3</v>
      </c>
      <c r="G6" s="38">
        <f t="shared" si="1"/>
        <v>4</v>
      </c>
      <c r="H6" s="38">
        <f t="shared" si="1"/>
        <v>5</v>
      </c>
      <c r="I6" s="38">
        <f t="shared" si="1"/>
        <v>6</v>
      </c>
      <c r="J6" s="38">
        <f t="shared" si="1"/>
        <v>7</v>
      </c>
      <c r="K6" s="38" t="str">
        <f t="shared" si="1"/>
        <v>CN</v>
      </c>
      <c r="L6" s="38">
        <f t="shared" si="1"/>
        <v>2</v>
      </c>
      <c r="M6" s="38">
        <f t="shared" si="1"/>
        <v>3</v>
      </c>
      <c r="N6" s="38">
        <f t="shared" si="1"/>
        <v>4</v>
      </c>
      <c r="O6" s="38">
        <f t="shared" si="1"/>
        <v>5</v>
      </c>
      <c r="P6" s="38">
        <f t="shared" si="1"/>
        <v>6</v>
      </c>
      <c r="Q6" s="38">
        <f t="shared" si="1"/>
        <v>7</v>
      </c>
      <c r="R6" s="38" t="str">
        <f t="shared" si="1"/>
        <v>CN</v>
      </c>
      <c r="S6" s="38">
        <f t="shared" si="1"/>
        <v>2</v>
      </c>
      <c r="T6" s="38">
        <f t="shared" si="1"/>
        <v>3</v>
      </c>
      <c r="U6" s="38">
        <f t="shared" si="1"/>
        <v>4</v>
      </c>
      <c r="V6" s="38">
        <f t="shared" si="1"/>
        <v>5</v>
      </c>
      <c r="W6" s="38">
        <f t="shared" si="1"/>
        <v>6</v>
      </c>
      <c r="X6" s="38">
        <f t="shared" si="1"/>
        <v>7</v>
      </c>
      <c r="Y6" s="38" t="str">
        <f t="shared" si="1"/>
        <v>CN</v>
      </c>
      <c r="Z6" s="38">
        <f t="shared" si="1"/>
        <v>2</v>
      </c>
      <c r="AA6" s="38">
        <f t="shared" si="1"/>
        <v>3</v>
      </c>
      <c r="AB6" s="38">
        <f t="shared" si="1"/>
        <v>4</v>
      </c>
      <c r="AC6" s="38">
        <f t="shared" si="1"/>
        <v>5</v>
      </c>
      <c r="AD6" s="38">
        <f t="shared" si="1"/>
        <v>6</v>
      </c>
      <c r="AE6" s="38">
        <f t="shared" si="1"/>
        <v>7</v>
      </c>
      <c r="AF6" s="38" t="str">
        <f t="shared" si="1"/>
        <v>CN</v>
      </c>
      <c r="AG6" s="38">
        <f t="shared" si="1"/>
        <v>2</v>
      </c>
      <c r="AH6" s="38">
        <f t="shared" si="1"/>
        <v>3</v>
      </c>
      <c r="AI6" s="38">
        <f t="shared" si="1"/>
        <v>4</v>
      </c>
      <c r="AJ6" s="183"/>
      <c r="AK6" s="183"/>
      <c r="AL6" s="183"/>
      <c r="AM6" s="37"/>
      <c r="AN6" s="37"/>
      <c r="AO6" s="37"/>
      <c r="AP6" s="37"/>
      <c r="AQ6" s="37"/>
      <c r="AR6" s="37"/>
      <c r="AS6" s="37"/>
      <c r="AT6" s="37"/>
      <c r="AU6" s="37"/>
      <c r="AV6" s="37"/>
      <c r="AW6" s="37"/>
      <c r="AX6" s="37"/>
      <c r="AY6" s="37"/>
      <c r="AZ6" s="37"/>
      <c r="BA6" s="37"/>
      <c r="BB6" s="37"/>
      <c r="BC6" s="37"/>
      <c r="BD6" s="37"/>
      <c r="BE6" s="37"/>
      <c r="BF6" s="37"/>
    </row>
    <row r="7" spans="1:58" ht="21" customHeight="1" x14ac:dyDescent="0.25">
      <c r="A7" s="39">
        <v>1</v>
      </c>
      <c r="B7" s="49">
        <v>2355202230009</v>
      </c>
      <c r="C7" s="41" t="s">
        <v>376</v>
      </c>
      <c r="D7" s="68" t="s">
        <v>397</v>
      </c>
      <c r="E7" s="43"/>
      <c r="F7" s="43"/>
      <c r="G7" s="43"/>
      <c r="H7" s="43"/>
      <c r="I7" s="43"/>
      <c r="J7" s="43"/>
      <c r="K7" s="43"/>
      <c r="L7" s="43"/>
      <c r="M7" s="43"/>
      <c r="N7" s="43"/>
      <c r="O7" s="43"/>
      <c r="P7" s="44"/>
      <c r="Q7" s="43"/>
      <c r="R7" s="43"/>
      <c r="S7" s="43"/>
      <c r="T7" s="43"/>
      <c r="U7" s="43"/>
      <c r="V7" s="43"/>
      <c r="W7" s="43"/>
      <c r="X7" s="43"/>
      <c r="Y7" s="43"/>
      <c r="Z7" s="43"/>
      <c r="AA7" s="43"/>
      <c r="AB7" s="43"/>
      <c r="AC7" s="43"/>
      <c r="AD7" s="45"/>
      <c r="AE7" s="43"/>
      <c r="AF7" s="43"/>
      <c r="AG7" s="43"/>
      <c r="AH7" s="43"/>
      <c r="AI7" s="43"/>
      <c r="AJ7" s="46">
        <f t="shared" ref="AJ7:AJ59" si="2">COUNTIF(E7:AI7,"K")+2*COUNTIF(E7:AI7,"2K")+COUNTIF(E7:AI7,"TK")+COUNTIF(E7:AI7,"KT")+COUNTIF(E7:AI7,"PK")+COUNTIF(E7:AI7,"KP")+2*COUNTIF(E7:AI7,"K2")</f>
        <v>0</v>
      </c>
      <c r="AK7" s="4">
        <f t="shared" ref="AK7:AK59" si="3">COUNTIF(F7:AJ7,"P")+2*COUNTIF(F7:AJ7,"2P")+COUNTIF(F7:AJ7,"TP")+COUNTIF(F7:AJ7,"PT")+COUNTIF(F7:AJ7,"PK")+COUNTIF(F7:AJ7,"KP")+2*COUNTIF(F7:AJ7,"P2")</f>
        <v>0</v>
      </c>
      <c r="AL7" s="4">
        <f t="shared" ref="AL7:AL59" si="4">COUNTIF(E7:AI7,"T")+2*COUNTIF(E7:AI7,"2T")+2*COUNTIF(E7:AI7,"T2")+COUNTIF(E7:AI7,"PT")+COUNTIF(E7:AI7,"TP")+COUNTIF(E7:AI7,"TK")+COUNTIF(E7:AI7,"KT")</f>
        <v>0</v>
      </c>
      <c r="AM7" s="37"/>
      <c r="AN7" s="37"/>
      <c r="AO7" s="37"/>
      <c r="AP7" s="37"/>
      <c r="AQ7" s="37"/>
      <c r="AR7" s="37"/>
      <c r="AS7" s="37"/>
      <c r="AT7" s="37"/>
      <c r="AU7" s="37"/>
      <c r="AV7" s="37"/>
      <c r="AW7" s="37"/>
      <c r="AX7" s="37"/>
      <c r="AY7" s="37"/>
      <c r="AZ7" s="37"/>
      <c r="BA7" s="37"/>
      <c r="BB7" s="37"/>
      <c r="BC7" s="37"/>
      <c r="BD7" s="37"/>
      <c r="BE7" s="37"/>
      <c r="BF7" s="37"/>
    </row>
    <row r="8" spans="1:58" ht="21" customHeight="1" x14ac:dyDescent="0.25">
      <c r="A8" s="39">
        <v>2</v>
      </c>
      <c r="B8" s="49">
        <v>2355202230003</v>
      </c>
      <c r="C8" s="41" t="s">
        <v>398</v>
      </c>
      <c r="D8" s="68" t="s">
        <v>56</v>
      </c>
      <c r="E8" s="43"/>
      <c r="F8" s="43"/>
      <c r="G8" s="43"/>
      <c r="H8" s="43"/>
      <c r="I8" s="45"/>
      <c r="J8" s="43"/>
      <c r="K8" s="45"/>
      <c r="L8" s="43"/>
      <c r="M8" s="43"/>
      <c r="N8" s="45"/>
      <c r="O8" s="43"/>
      <c r="P8" s="44"/>
      <c r="Q8" s="43"/>
      <c r="R8" s="43"/>
      <c r="S8" s="43"/>
      <c r="T8" s="43"/>
      <c r="U8" s="43"/>
      <c r="V8" s="43"/>
      <c r="W8" s="43"/>
      <c r="X8" s="43"/>
      <c r="Y8" s="43"/>
      <c r="Z8" s="43"/>
      <c r="AA8" s="43"/>
      <c r="AB8" s="43"/>
      <c r="AC8" s="43"/>
      <c r="AD8" s="43"/>
      <c r="AE8" s="43"/>
      <c r="AF8" s="43"/>
      <c r="AG8" s="45"/>
      <c r="AH8" s="43"/>
      <c r="AI8" s="43"/>
      <c r="AJ8" s="46">
        <f t="shared" si="2"/>
        <v>0</v>
      </c>
      <c r="AK8" s="4">
        <f t="shared" si="3"/>
        <v>0</v>
      </c>
      <c r="AL8" s="4">
        <f t="shared" si="4"/>
        <v>0</v>
      </c>
      <c r="AM8" s="47"/>
      <c r="AN8" s="48"/>
      <c r="AO8" s="32"/>
      <c r="AP8" s="37"/>
      <c r="AQ8" s="37"/>
      <c r="AR8" s="37"/>
      <c r="AS8" s="37"/>
      <c r="AT8" s="37"/>
      <c r="AU8" s="37"/>
      <c r="AV8" s="37"/>
      <c r="AW8" s="37"/>
      <c r="AX8" s="37"/>
      <c r="AY8" s="37"/>
      <c r="AZ8" s="37"/>
      <c r="BA8" s="37"/>
      <c r="BB8" s="37"/>
      <c r="BC8" s="37"/>
      <c r="BD8" s="37"/>
      <c r="BE8" s="37"/>
      <c r="BF8" s="37"/>
    </row>
    <row r="9" spans="1:58" ht="21" customHeight="1" x14ac:dyDescent="0.25">
      <c r="A9" s="39">
        <v>3</v>
      </c>
      <c r="B9" s="49">
        <v>2355202230021</v>
      </c>
      <c r="C9" s="41" t="s">
        <v>399</v>
      </c>
      <c r="D9" s="68" t="s">
        <v>307</v>
      </c>
      <c r="E9" s="43"/>
      <c r="F9" s="43"/>
      <c r="G9" s="43"/>
      <c r="H9" s="43"/>
      <c r="I9" s="43"/>
      <c r="J9" s="43"/>
      <c r="K9" s="43"/>
      <c r="L9" s="43"/>
      <c r="M9" s="43"/>
      <c r="N9" s="43"/>
      <c r="O9" s="43"/>
      <c r="P9" s="44"/>
      <c r="Q9" s="43"/>
      <c r="R9" s="43"/>
      <c r="S9" s="43"/>
      <c r="T9" s="43"/>
      <c r="U9" s="43"/>
      <c r="V9" s="43"/>
      <c r="W9" s="43"/>
      <c r="X9" s="43"/>
      <c r="Y9" s="43"/>
      <c r="Z9" s="43"/>
      <c r="AA9" s="43"/>
      <c r="AB9" s="45"/>
      <c r="AC9" s="43"/>
      <c r="AD9" s="43"/>
      <c r="AE9" s="43"/>
      <c r="AF9" s="43"/>
      <c r="AG9" s="43"/>
      <c r="AH9" s="43"/>
      <c r="AI9" s="43"/>
      <c r="AJ9" s="46">
        <f t="shared" si="2"/>
        <v>0</v>
      </c>
      <c r="AK9" s="4">
        <f t="shared" si="3"/>
        <v>0</v>
      </c>
      <c r="AL9" s="4">
        <f t="shared" si="4"/>
        <v>0</v>
      </c>
      <c r="AM9" s="48"/>
      <c r="AN9" s="48"/>
      <c r="AO9" s="32"/>
      <c r="AP9" s="37"/>
      <c r="AQ9" s="37"/>
      <c r="AR9" s="37"/>
      <c r="AS9" s="37"/>
      <c r="AT9" s="37"/>
      <c r="AU9" s="37"/>
      <c r="AV9" s="37"/>
      <c r="AW9" s="37"/>
      <c r="AX9" s="37"/>
      <c r="AY9" s="37"/>
      <c r="AZ9" s="37"/>
      <c r="BA9" s="37"/>
      <c r="BB9" s="37"/>
      <c r="BC9" s="37"/>
      <c r="BD9" s="37"/>
      <c r="BE9" s="37"/>
      <c r="BF9" s="37"/>
    </row>
    <row r="10" spans="1:58" ht="21" customHeight="1" x14ac:dyDescent="0.25">
      <c r="A10" s="39">
        <v>4</v>
      </c>
      <c r="B10" s="49">
        <v>2355202230022</v>
      </c>
      <c r="C10" s="41" t="s">
        <v>275</v>
      </c>
      <c r="D10" s="68" t="s">
        <v>172</v>
      </c>
      <c r="E10" s="45"/>
      <c r="F10" s="43"/>
      <c r="G10" s="43"/>
      <c r="H10" s="43"/>
      <c r="I10" s="43"/>
      <c r="J10" s="43"/>
      <c r="K10" s="43"/>
      <c r="L10" s="43"/>
      <c r="M10" s="43"/>
      <c r="N10" s="43"/>
      <c r="O10" s="43"/>
      <c r="P10" s="44"/>
      <c r="Q10" s="43"/>
      <c r="R10" s="43"/>
      <c r="S10" s="43"/>
      <c r="T10" s="43"/>
      <c r="U10" s="43"/>
      <c r="V10" s="43"/>
      <c r="W10" s="43"/>
      <c r="X10" s="43"/>
      <c r="Y10" s="43"/>
      <c r="Z10" s="43"/>
      <c r="AA10" s="43"/>
      <c r="AB10" s="45"/>
      <c r="AC10" s="43"/>
      <c r="AD10" s="43"/>
      <c r="AE10" s="43"/>
      <c r="AF10" s="43"/>
      <c r="AG10" s="43"/>
      <c r="AH10" s="43"/>
      <c r="AI10" s="43"/>
      <c r="AJ10" s="46">
        <f t="shared" si="2"/>
        <v>0</v>
      </c>
      <c r="AK10" s="4">
        <f t="shared" si="3"/>
        <v>0</v>
      </c>
      <c r="AL10" s="4">
        <f t="shared" si="4"/>
        <v>0</v>
      </c>
      <c r="AM10" s="48"/>
      <c r="AN10" s="48"/>
      <c r="AO10" s="32"/>
      <c r="AP10" s="37"/>
      <c r="AQ10" s="37"/>
      <c r="AR10" s="37"/>
      <c r="AS10" s="37"/>
      <c r="AT10" s="37"/>
      <c r="AU10" s="37"/>
      <c r="AV10" s="37"/>
      <c r="AW10" s="37"/>
      <c r="AX10" s="37"/>
      <c r="AY10" s="37"/>
      <c r="AZ10" s="37"/>
      <c r="BA10" s="37"/>
      <c r="BB10" s="37"/>
      <c r="BC10" s="37"/>
      <c r="BD10" s="37"/>
      <c r="BE10" s="37"/>
      <c r="BF10" s="37"/>
    </row>
    <row r="11" spans="1:58" ht="21" customHeight="1" x14ac:dyDescent="0.25">
      <c r="A11" s="39">
        <v>5</v>
      </c>
      <c r="B11" s="49">
        <v>2355202230013</v>
      </c>
      <c r="C11" s="41" t="s">
        <v>400</v>
      </c>
      <c r="D11" s="68" t="s">
        <v>127</v>
      </c>
      <c r="E11" s="43"/>
      <c r="F11" s="43"/>
      <c r="G11" s="43"/>
      <c r="H11" s="43"/>
      <c r="I11" s="43"/>
      <c r="J11" s="43"/>
      <c r="K11" s="43"/>
      <c r="L11" s="43"/>
      <c r="M11" s="43"/>
      <c r="N11" s="43"/>
      <c r="O11" s="43"/>
      <c r="P11" s="44"/>
      <c r="Q11" s="43"/>
      <c r="R11" s="43"/>
      <c r="S11" s="43"/>
      <c r="T11" s="43"/>
      <c r="U11" s="43"/>
      <c r="V11" s="43"/>
      <c r="W11" s="43"/>
      <c r="X11" s="43"/>
      <c r="Y11" s="43"/>
      <c r="Z11" s="43"/>
      <c r="AA11" s="43"/>
      <c r="AB11" s="43"/>
      <c r="AC11" s="43"/>
      <c r="AD11" s="43"/>
      <c r="AE11" s="43"/>
      <c r="AF11" s="43"/>
      <c r="AG11" s="43"/>
      <c r="AH11" s="43"/>
      <c r="AI11" s="43"/>
      <c r="AJ11" s="46">
        <f t="shared" si="2"/>
        <v>0</v>
      </c>
      <c r="AK11" s="4">
        <f t="shared" si="3"/>
        <v>0</v>
      </c>
      <c r="AL11" s="4">
        <f t="shared" si="4"/>
        <v>0</v>
      </c>
      <c r="AM11" s="48"/>
      <c r="AN11" s="48"/>
      <c r="AO11" s="32"/>
      <c r="AP11" s="37"/>
      <c r="AQ11" s="37"/>
      <c r="AR11" s="37"/>
      <c r="AS11" s="37"/>
      <c r="AT11" s="37"/>
      <c r="AU11" s="37"/>
      <c r="AV11" s="37"/>
      <c r="AW11" s="37"/>
      <c r="AX11" s="37"/>
      <c r="AY11" s="37"/>
      <c r="AZ11" s="37"/>
      <c r="BA11" s="37"/>
      <c r="BB11" s="37"/>
      <c r="BC11" s="37"/>
      <c r="BD11" s="37"/>
      <c r="BE11" s="37"/>
      <c r="BF11" s="37"/>
    </row>
    <row r="12" spans="1:58" ht="21" customHeight="1" x14ac:dyDescent="0.25">
      <c r="A12" s="39">
        <v>6</v>
      </c>
      <c r="B12" s="49">
        <v>2355202230005</v>
      </c>
      <c r="C12" s="41" t="s">
        <v>401</v>
      </c>
      <c r="D12" s="68" t="s">
        <v>402</v>
      </c>
      <c r="E12" s="43"/>
      <c r="F12" s="43"/>
      <c r="G12" s="43"/>
      <c r="H12" s="43"/>
      <c r="I12" s="43"/>
      <c r="J12" s="43"/>
      <c r="K12" s="43"/>
      <c r="L12" s="43"/>
      <c r="M12" s="43"/>
      <c r="N12" s="43"/>
      <c r="O12" s="43"/>
      <c r="P12" s="44"/>
      <c r="Q12" s="43"/>
      <c r="R12" s="43"/>
      <c r="S12" s="43"/>
      <c r="T12" s="43"/>
      <c r="U12" s="43"/>
      <c r="V12" s="43"/>
      <c r="W12" s="43"/>
      <c r="X12" s="43"/>
      <c r="Y12" s="43"/>
      <c r="Z12" s="45"/>
      <c r="AA12" s="43"/>
      <c r="AB12" s="43"/>
      <c r="AC12" s="43"/>
      <c r="AD12" s="43"/>
      <c r="AE12" s="43"/>
      <c r="AF12" s="43"/>
      <c r="AG12" s="43"/>
      <c r="AH12" s="43"/>
      <c r="AI12" s="43"/>
      <c r="AJ12" s="46">
        <f t="shared" si="2"/>
        <v>0</v>
      </c>
      <c r="AK12" s="4">
        <f t="shared" si="3"/>
        <v>0</v>
      </c>
      <c r="AL12" s="4">
        <f t="shared" si="4"/>
        <v>0</v>
      </c>
      <c r="AM12" s="48"/>
      <c r="AN12" s="48"/>
      <c r="AO12" s="32"/>
      <c r="AP12" s="37"/>
      <c r="AQ12" s="37"/>
      <c r="AR12" s="37"/>
      <c r="AS12" s="37"/>
      <c r="AT12" s="37"/>
      <c r="AU12" s="37"/>
      <c r="AV12" s="37"/>
      <c r="AW12" s="37"/>
      <c r="AX12" s="37"/>
      <c r="AY12" s="37"/>
      <c r="AZ12" s="37"/>
      <c r="BA12" s="37"/>
      <c r="BB12" s="37"/>
      <c r="BC12" s="37"/>
      <c r="BD12" s="37"/>
      <c r="BE12" s="37"/>
      <c r="BF12" s="37"/>
    </row>
    <row r="13" spans="1:58" ht="21" customHeight="1" x14ac:dyDescent="0.25">
      <c r="A13" s="39">
        <v>7</v>
      </c>
      <c r="B13" s="49">
        <v>2355202230017</v>
      </c>
      <c r="C13" s="41" t="s">
        <v>376</v>
      </c>
      <c r="D13" s="68" t="s">
        <v>386</v>
      </c>
      <c r="E13" s="43"/>
      <c r="F13" s="43"/>
      <c r="G13" s="43"/>
      <c r="H13" s="43"/>
      <c r="I13" s="43"/>
      <c r="J13" s="43"/>
      <c r="K13" s="43"/>
      <c r="L13" s="43"/>
      <c r="M13" s="43"/>
      <c r="N13" s="43"/>
      <c r="O13" s="43"/>
      <c r="P13" s="44"/>
      <c r="Q13" s="43"/>
      <c r="R13" s="43"/>
      <c r="S13" s="43"/>
      <c r="T13" s="43"/>
      <c r="U13" s="43"/>
      <c r="V13" s="43"/>
      <c r="W13" s="43"/>
      <c r="X13" s="43"/>
      <c r="Y13" s="43"/>
      <c r="Z13" s="43"/>
      <c r="AA13" s="43"/>
      <c r="AB13" s="43"/>
      <c r="AC13" s="43"/>
      <c r="AD13" s="43"/>
      <c r="AE13" s="45"/>
      <c r="AF13" s="43"/>
      <c r="AG13" s="45"/>
      <c r="AH13" s="43"/>
      <c r="AI13" s="43"/>
      <c r="AJ13" s="46">
        <f t="shared" si="2"/>
        <v>0</v>
      </c>
      <c r="AK13" s="4">
        <f t="shared" si="3"/>
        <v>0</v>
      </c>
      <c r="AL13" s="4">
        <f t="shared" si="4"/>
        <v>0</v>
      </c>
      <c r="AM13" s="48"/>
      <c r="AN13" s="48"/>
      <c r="AO13" s="32"/>
      <c r="AP13" s="37"/>
      <c r="AQ13" s="37"/>
      <c r="AR13" s="37"/>
      <c r="AS13" s="37"/>
      <c r="AT13" s="37"/>
      <c r="AU13" s="37"/>
      <c r="AV13" s="37"/>
      <c r="AW13" s="37"/>
      <c r="AX13" s="37"/>
      <c r="AY13" s="37"/>
      <c r="AZ13" s="37"/>
      <c r="BA13" s="37"/>
      <c r="BB13" s="37"/>
      <c r="BC13" s="37"/>
      <c r="BD13" s="37"/>
      <c r="BE13" s="37"/>
      <c r="BF13" s="37"/>
    </row>
    <row r="14" spans="1:58" ht="21" customHeight="1" x14ac:dyDescent="0.25">
      <c r="A14" s="39">
        <v>8</v>
      </c>
      <c r="B14" s="49">
        <v>2355202230014</v>
      </c>
      <c r="C14" s="41" t="s">
        <v>403</v>
      </c>
      <c r="D14" s="68" t="s">
        <v>404</v>
      </c>
      <c r="E14" s="43"/>
      <c r="F14" s="43"/>
      <c r="G14" s="43"/>
      <c r="H14" s="43"/>
      <c r="I14" s="43"/>
      <c r="J14" s="43"/>
      <c r="K14" s="43"/>
      <c r="L14" s="43"/>
      <c r="M14" s="43"/>
      <c r="N14" s="43"/>
      <c r="O14" s="43"/>
      <c r="P14" s="50"/>
      <c r="Q14" s="43"/>
      <c r="R14" s="43"/>
      <c r="S14" s="43"/>
      <c r="T14" s="43"/>
      <c r="U14" s="43"/>
      <c r="V14" s="43"/>
      <c r="W14" s="43"/>
      <c r="X14" s="43"/>
      <c r="Y14" s="43"/>
      <c r="Z14" s="43"/>
      <c r="AA14" s="43"/>
      <c r="AB14" s="43"/>
      <c r="AC14" s="43"/>
      <c r="AD14" s="43"/>
      <c r="AE14" s="43"/>
      <c r="AF14" s="43"/>
      <c r="AG14" s="43"/>
      <c r="AH14" s="43"/>
      <c r="AI14" s="43"/>
      <c r="AJ14" s="46">
        <f t="shared" si="2"/>
        <v>0</v>
      </c>
      <c r="AK14" s="4">
        <f t="shared" si="3"/>
        <v>0</v>
      </c>
      <c r="AL14" s="4">
        <f t="shared" si="4"/>
        <v>0</v>
      </c>
      <c r="AM14" s="48"/>
      <c r="AN14" s="48"/>
      <c r="AO14" s="32"/>
      <c r="AP14" s="37"/>
      <c r="AQ14" s="37"/>
      <c r="AR14" s="37"/>
      <c r="AS14" s="37"/>
      <c r="AT14" s="37"/>
      <c r="AU14" s="37"/>
      <c r="AV14" s="37"/>
      <c r="AW14" s="37"/>
      <c r="AX14" s="37"/>
      <c r="AY14" s="37"/>
      <c r="AZ14" s="37"/>
      <c r="BA14" s="37"/>
      <c r="BB14" s="37"/>
      <c r="BC14" s="37"/>
      <c r="BD14" s="37"/>
      <c r="BE14" s="37"/>
      <c r="BF14" s="37"/>
    </row>
    <row r="15" spans="1:58" ht="21" customHeight="1" x14ac:dyDescent="0.25">
      <c r="A15" s="39">
        <v>9</v>
      </c>
      <c r="B15" s="49">
        <v>2355202230019</v>
      </c>
      <c r="C15" s="41" t="s">
        <v>87</v>
      </c>
      <c r="D15" s="68" t="s">
        <v>230</v>
      </c>
      <c r="E15" s="43"/>
      <c r="F15" s="43"/>
      <c r="G15" s="43"/>
      <c r="H15" s="43"/>
      <c r="I15" s="43"/>
      <c r="J15" s="43"/>
      <c r="K15" s="43"/>
      <c r="L15" s="43"/>
      <c r="M15" s="43"/>
      <c r="N15" s="43"/>
      <c r="O15" s="43"/>
      <c r="P15" s="44"/>
      <c r="Q15" s="43"/>
      <c r="R15" s="43"/>
      <c r="S15" s="43"/>
      <c r="T15" s="43"/>
      <c r="U15" s="43"/>
      <c r="V15" s="43"/>
      <c r="W15" s="43"/>
      <c r="X15" s="43"/>
      <c r="Y15" s="43"/>
      <c r="Z15" s="43"/>
      <c r="AA15" s="43"/>
      <c r="AB15" s="45"/>
      <c r="AC15" s="43"/>
      <c r="AD15" s="43"/>
      <c r="AE15" s="43"/>
      <c r="AF15" s="43"/>
      <c r="AG15" s="43"/>
      <c r="AH15" s="43"/>
      <c r="AI15" s="43"/>
      <c r="AJ15" s="46">
        <f t="shared" si="2"/>
        <v>0</v>
      </c>
      <c r="AK15" s="4">
        <f t="shared" si="3"/>
        <v>0</v>
      </c>
      <c r="AL15" s="4">
        <f t="shared" si="4"/>
        <v>0</v>
      </c>
      <c r="AM15" s="48"/>
      <c r="AN15" s="48"/>
      <c r="AO15" s="32"/>
      <c r="AP15" s="37"/>
      <c r="AQ15" s="37"/>
      <c r="AR15" s="37"/>
      <c r="AS15" s="37"/>
      <c r="AT15" s="37"/>
      <c r="AU15" s="37"/>
      <c r="AV15" s="37"/>
      <c r="AW15" s="37"/>
      <c r="AX15" s="37"/>
      <c r="AY15" s="37"/>
      <c r="AZ15" s="37"/>
      <c r="BA15" s="37"/>
      <c r="BB15" s="37"/>
      <c r="BC15" s="37"/>
      <c r="BD15" s="37"/>
      <c r="BE15" s="37"/>
      <c r="BF15" s="37"/>
    </row>
    <row r="16" spans="1:58" ht="21" customHeight="1" x14ac:dyDescent="0.25">
      <c r="A16" s="39">
        <v>10</v>
      </c>
      <c r="B16" s="49">
        <v>2355202230015</v>
      </c>
      <c r="C16" s="41" t="s">
        <v>405</v>
      </c>
      <c r="D16" s="68" t="s">
        <v>345</v>
      </c>
      <c r="E16" s="45"/>
      <c r="F16" s="43"/>
      <c r="G16" s="43"/>
      <c r="H16" s="43"/>
      <c r="I16" s="43"/>
      <c r="J16" s="43"/>
      <c r="K16" s="43"/>
      <c r="L16" s="43"/>
      <c r="M16" s="43"/>
      <c r="N16" s="43"/>
      <c r="O16" s="43"/>
      <c r="P16" s="44"/>
      <c r="Q16" s="45"/>
      <c r="R16" s="43"/>
      <c r="S16" s="45"/>
      <c r="T16" s="43"/>
      <c r="U16" s="45"/>
      <c r="V16" s="43"/>
      <c r="W16" s="45"/>
      <c r="X16" s="43"/>
      <c r="Y16" s="45"/>
      <c r="Z16" s="43"/>
      <c r="AA16" s="43"/>
      <c r="AB16" s="45"/>
      <c r="AC16" s="43"/>
      <c r="AD16" s="43"/>
      <c r="AE16" s="45"/>
      <c r="AF16" s="45"/>
      <c r="AG16" s="43"/>
      <c r="AH16" s="43"/>
      <c r="AI16" s="43"/>
      <c r="AJ16" s="46">
        <f t="shared" si="2"/>
        <v>0</v>
      </c>
      <c r="AK16" s="4">
        <f t="shared" si="3"/>
        <v>0</v>
      </c>
      <c r="AL16" s="4">
        <f t="shared" si="4"/>
        <v>0</v>
      </c>
      <c r="AM16" s="48"/>
      <c r="AN16" s="48"/>
      <c r="AO16" s="32"/>
      <c r="AP16" s="37"/>
      <c r="AQ16" s="37"/>
      <c r="AR16" s="37"/>
      <c r="AS16" s="37"/>
      <c r="AT16" s="37"/>
      <c r="AU16" s="37"/>
      <c r="AV16" s="37"/>
      <c r="AW16" s="37"/>
      <c r="AX16" s="37"/>
      <c r="AY16" s="37"/>
      <c r="AZ16" s="37"/>
      <c r="BA16" s="37"/>
      <c r="BB16" s="37"/>
      <c r="BC16" s="37"/>
      <c r="BD16" s="37"/>
      <c r="BE16" s="37"/>
      <c r="BF16" s="37"/>
    </row>
    <row r="17" spans="1:58" ht="21" customHeight="1" x14ac:dyDescent="0.25">
      <c r="A17" s="39">
        <v>11</v>
      </c>
      <c r="B17" s="49">
        <v>2355202230020</v>
      </c>
      <c r="C17" s="41" t="s">
        <v>406</v>
      </c>
      <c r="D17" s="68" t="s">
        <v>407</v>
      </c>
      <c r="E17" s="43"/>
      <c r="F17" s="43"/>
      <c r="G17" s="43"/>
      <c r="H17" s="43"/>
      <c r="I17" s="43"/>
      <c r="J17" s="43"/>
      <c r="K17" s="43"/>
      <c r="L17" s="43"/>
      <c r="M17" s="43"/>
      <c r="N17" s="43"/>
      <c r="O17" s="43"/>
      <c r="P17" s="50"/>
      <c r="Q17" s="43"/>
      <c r="R17" s="43"/>
      <c r="S17" s="43"/>
      <c r="T17" s="43"/>
      <c r="U17" s="43"/>
      <c r="V17" s="43"/>
      <c r="W17" s="43"/>
      <c r="X17" s="43"/>
      <c r="Y17" s="43"/>
      <c r="Z17" s="43"/>
      <c r="AA17" s="43"/>
      <c r="AB17" s="45"/>
      <c r="AC17" s="43"/>
      <c r="AD17" s="43"/>
      <c r="AE17" s="43"/>
      <c r="AF17" s="43"/>
      <c r="AG17" s="43"/>
      <c r="AH17" s="43"/>
      <c r="AI17" s="43"/>
      <c r="AJ17" s="46">
        <f t="shared" si="2"/>
        <v>0</v>
      </c>
      <c r="AK17" s="4">
        <f t="shared" si="3"/>
        <v>0</v>
      </c>
      <c r="AL17" s="4">
        <f t="shared" si="4"/>
        <v>0</v>
      </c>
      <c r="AM17" s="48"/>
      <c r="AN17" s="48"/>
      <c r="AO17" s="32"/>
      <c r="AP17" s="37"/>
      <c r="AQ17" s="37"/>
      <c r="AR17" s="37"/>
      <c r="AS17" s="37"/>
      <c r="AT17" s="37"/>
      <c r="AU17" s="37"/>
      <c r="AV17" s="37"/>
      <c r="AW17" s="37"/>
      <c r="AX17" s="37"/>
      <c r="AY17" s="37"/>
      <c r="AZ17" s="37"/>
      <c r="BA17" s="37"/>
      <c r="BB17" s="37"/>
      <c r="BC17" s="37"/>
      <c r="BD17" s="37"/>
      <c r="BE17" s="37"/>
      <c r="BF17" s="37"/>
    </row>
    <row r="18" spans="1:58" ht="21" customHeight="1" x14ac:dyDescent="0.25">
      <c r="A18" s="39">
        <v>12</v>
      </c>
      <c r="B18" s="79">
        <v>2355202230018</v>
      </c>
      <c r="C18" s="41" t="s">
        <v>408</v>
      </c>
      <c r="D18" s="68" t="s">
        <v>409</v>
      </c>
      <c r="E18" s="43"/>
      <c r="F18" s="43"/>
      <c r="G18" s="43"/>
      <c r="H18" s="43"/>
      <c r="I18" s="43"/>
      <c r="J18" s="43"/>
      <c r="K18" s="43"/>
      <c r="L18" s="43"/>
      <c r="M18" s="43"/>
      <c r="N18" s="43"/>
      <c r="O18" s="43"/>
      <c r="P18" s="44"/>
      <c r="Q18" s="43"/>
      <c r="R18" s="43"/>
      <c r="S18" s="43"/>
      <c r="T18" s="43"/>
      <c r="U18" s="45"/>
      <c r="V18" s="43"/>
      <c r="W18" s="43"/>
      <c r="X18" s="43"/>
      <c r="Y18" s="43"/>
      <c r="Z18" s="43"/>
      <c r="AA18" s="43"/>
      <c r="AB18" s="43"/>
      <c r="AC18" s="43"/>
      <c r="AD18" s="43"/>
      <c r="AE18" s="43"/>
      <c r="AF18" s="43"/>
      <c r="AG18" s="45"/>
      <c r="AH18" s="43"/>
      <c r="AI18" s="43"/>
      <c r="AJ18" s="46">
        <f t="shared" si="2"/>
        <v>0</v>
      </c>
      <c r="AK18" s="4">
        <f t="shared" si="3"/>
        <v>0</v>
      </c>
      <c r="AL18" s="4">
        <f t="shared" si="4"/>
        <v>0</v>
      </c>
      <c r="AM18" s="48"/>
      <c r="AN18" s="48"/>
      <c r="AO18" s="32"/>
      <c r="AP18" s="37"/>
      <c r="AQ18" s="37"/>
      <c r="AR18" s="37"/>
      <c r="AS18" s="37"/>
      <c r="AT18" s="37"/>
      <c r="AU18" s="37"/>
      <c r="AV18" s="37"/>
      <c r="AW18" s="37"/>
      <c r="AX18" s="37"/>
      <c r="AY18" s="37"/>
      <c r="AZ18" s="37"/>
      <c r="BA18" s="37"/>
      <c r="BB18" s="37"/>
      <c r="BC18" s="37"/>
      <c r="BD18" s="37"/>
      <c r="BE18" s="37"/>
      <c r="BF18" s="37"/>
    </row>
    <row r="19" spans="1:58" ht="21" customHeight="1" x14ac:dyDescent="0.25">
      <c r="A19" s="39">
        <v>13</v>
      </c>
      <c r="B19" s="49">
        <v>2355202230004</v>
      </c>
      <c r="C19" s="41" t="s">
        <v>410</v>
      </c>
      <c r="D19" s="68" t="s">
        <v>224</v>
      </c>
      <c r="E19" s="43"/>
      <c r="F19" s="43"/>
      <c r="G19" s="43"/>
      <c r="H19" s="43"/>
      <c r="I19" s="43"/>
      <c r="J19" s="45"/>
      <c r="K19" s="43"/>
      <c r="L19" s="43"/>
      <c r="M19" s="43"/>
      <c r="N19" s="43"/>
      <c r="O19" s="43"/>
      <c r="P19" s="44"/>
      <c r="Q19" s="43"/>
      <c r="R19" s="43"/>
      <c r="S19" s="43"/>
      <c r="T19" s="43"/>
      <c r="U19" s="43"/>
      <c r="V19" s="43"/>
      <c r="W19" s="43"/>
      <c r="X19" s="43"/>
      <c r="Y19" s="43"/>
      <c r="Z19" s="43"/>
      <c r="AA19" s="43"/>
      <c r="AB19" s="43"/>
      <c r="AC19" s="43"/>
      <c r="AD19" s="43"/>
      <c r="AE19" s="43"/>
      <c r="AF19" s="43"/>
      <c r="AG19" s="43"/>
      <c r="AH19" s="43"/>
      <c r="AI19" s="43"/>
      <c r="AJ19" s="46">
        <f t="shared" si="2"/>
        <v>0</v>
      </c>
      <c r="AK19" s="4">
        <f t="shared" si="3"/>
        <v>0</v>
      </c>
      <c r="AL19" s="4">
        <f t="shared" si="4"/>
        <v>0</v>
      </c>
      <c r="AM19" s="48"/>
      <c r="AN19" s="48"/>
      <c r="AO19" s="32"/>
      <c r="AP19" s="37"/>
      <c r="AQ19" s="37"/>
      <c r="AR19" s="37"/>
      <c r="AS19" s="37"/>
      <c r="AT19" s="37"/>
      <c r="AU19" s="37"/>
      <c r="AV19" s="37"/>
      <c r="AW19" s="37"/>
      <c r="AX19" s="37"/>
      <c r="AY19" s="37"/>
      <c r="AZ19" s="37"/>
      <c r="BA19" s="37"/>
      <c r="BB19" s="37"/>
      <c r="BC19" s="37"/>
      <c r="BD19" s="37"/>
      <c r="BE19" s="37"/>
      <c r="BF19" s="37"/>
    </row>
    <row r="20" spans="1:58" ht="21" customHeight="1" x14ac:dyDescent="0.25">
      <c r="A20" s="39">
        <v>14</v>
      </c>
      <c r="B20" s="49">
        <v>2355202230011</v>
      </c>
      <c r="C20" s="41" t="s">
        <v>411</v>
      </c>
      <c r="D20" s="68" t="s">
        <v>345</v>
      </c>
      <c r="E20" s="43"/>
      <c r="F20" s="43"/>
      <c r="G20" s="43"/>
      <c r="H20" s="43"/>
      <c r="I20" s="43"/>
      <c r="J20" s="43"/>
      <c r="K20" s="43"/>
      <c r="L20" s="43"/>
      <c r="M20" s="43"/>
      <c r="N20" s="43"/>
      <c r="O20" s="43"/>
      <c r="P20" s="44"/>
      <c r="Q20" s="43"/>
      <c r="R20" s="43"/>
      <c r="S20" s="43"/>
      <c r="T20" s="43"/>
      <c r="U20" s="43"/>
      <c r="V20" s="45"/>
      <c r="W20" s="43"/>
      <c r="X20" s="43"/>
      <c r="Y20" s="43"/>
      <c r="Z20" s="43"/>
      <c r="AA20" s="43"/>
      <c r="AB20" s="43"/>
      <c r="AC20" s="43"/>
      <c r="AD20" s="43"/>
      <c r="AE20" s="43"/>
      <c r="AF20" s="43"/>
      <c r="AG20" s="45"/>
      <c r="AH20" s="43"/>
      <c r="AI20" s="43"/>
      <c r="AJ20" s="46">
        <f t="shared" si="2"/>
        <v>0</v>
      </c>
      <c r="AK20" s="4">
        <f t="shared" si="3"/>
        <v>0</v>
      </c>
      <c r="AL20" s="4">
        <f t="shared" si="4"/>
        <v>0</v>
      </c>
      <c r="AM20" s="48"/>
      <c r="AN20" s="48"/>
      <c r="AO20" s="32"/>
      <c r="AP20" s="37"/>
      <c r="AQ20" s="37"/>
      <c r="AR20" s="37"/>
      <c r="AS20" s="37"/>
      <c r="AT20" s="37"/>
      <c r="AU20" s="37"/>
      <c r="AV20" s="37"/>
      <c r="AW20" s="37"/>
      <c r="AX20" s="37"/>
      <c r="AY20" s="37"/>
      <c r="AZ20" s="37"/>
      <c r="BA20" s="37"/>
      <c r="BB20" s="37"/>
      <c r="BC20" s="37"/>
      <c r="BD20" s="37"/>
      <c r="BE20" s="37"/>
      <c r="BF20" s="37"/>
    </row>
    <row r="21" spans="1:58" ht="21" customHeight="1" x14ac:dyDescent="0.25">
      <c r="A21" s="39">
        <v>15</v>
      </c>
      <c r="B21" s="49">
        <v>2355202230023</v>
      </c>
      <c r="C21" s="41" t="s">
        <v>412</v>
      </c>
      <c r="D21" s="68" t="s">
        <v>413</v>
      </c>
      <c r="E21" s="43"/>
      <c r="F21" s="43"/>
      <c r="G21" s="43"/>
      <c r="H21" s="43"/>
      <c r="I21" s="43"/>
      <c r="J21" s="43"/>
      <c r="K21" s="43"/>
      <c r="L21" s="43"/>
      <c r="M21" s="43"/>
      <c r="N21" s="43"/>
      <c r="O21" s="43"/>
      <c r="P21" s="50"/>
      <c r="Q21" s="43"/>
      <c r="R21" s="43"/>
      <c r="S21" s="43"/>
      <c r="T21" s="43"/>
      <c r="U21" s="43"/>
      <c r="V21" s="43"/>
      <c r="W21" s="43"/>
      <c r="X21" s="45"/>
      <c r="Y21" s="43"/>
      <c r="Z21" s="43"/>
      <c r="AA21" s="43"/>
      <c r="AB21" s="43"/>
      <c r="AC21" s="43"/>
      <c r="AD21" s="43"/>
      <c r="AE21" s="43"/>
      <c r="AF21" s="43"/>
      <c r="AG21" s="43"/>
      <c r="AH21" s="43"/>
      <c r="AI21" s="43"/>
      <c r="AJ21" s="46">
        <f t="shared" si="2"/>
        <v>0</v>
      </c>
      <c r="AK21" s="4">
        <f t="shared" si="3"/>
        <v>0</v>
      </c>
      <c r="AL21" s="4">
        <f t="shared" si="4"/>
        <v>0</v>
      </c>
      <c r="AM21" s="48"/>
      <c r="AN21" s="48"/>
      <c r="AO21" s="32"/>
      <c r="AP21" s="37"/>
      <c r="AQ21" s="37"/>
      <c r="AR21" s="37"/>
      <c r="AS21" s="37"/>
      <c r="AT21" s="37"/>
      <c r="AU21" s="37"/>
      <c r="AV21" s="37"/>
      <c r="AW21" s="37"/>
      <c r="AX21" s="37"/>
      <c r="AY21" s="37"/>
      <c r="AZ21" s="37"/>
      <c r="BA21" s="37"/>
      <c r="BB21" s="37"/>
      <c r="BC21" s="37"/>
      <c r="BD21" s="37"/>
      <c r="BE21" s="37"/>
      <c r="BF21" s="37"/>
    </row>
    <row r="22" spans="1:58" ht="21" customHeight="1" x14ac:dyDescent="0.25">
      <c r="A22" s="39">
        <v>16</v>
      </c>
      <c r="B22" s="49">
        <v>2355202230008</v>
      </c>
      <c r="C22" s="41" t="s">
        <v>414</v>
      </c>
      <c r="D22" s="68" t="s">
        <v>88</v>
      </c>
      <c r="E22" s="43"/>
      <c r="F22" s="43"/>
      <c r="G22" s="43"/>
      <c r="H22" s="43"/>
      <c r="I22" s="43"/>
      <c r="J22" s="43"/>
      <c r="K22" s="43"/>
      <c r="L22" s="43"/>
      <c r="M22" s="43"/>
      <c r="N22" s="43"/>
      <c r="O22" s="43"/>
      <c r="P22" s="44"/>
      <c r="Q22" s="43"/>
      <c r="R22" s="45"/>
      <c r="S22" s="43"/>
      <c r="T22" s="43"/>
      <c r="U22" s="43"/>
      <c r="V22" s="43"/>
      <c r="W22" s="43"/>
      <c r="X22" s="43"/>
      <c r="Y22" s="43"/>
      <c r="Z22" s="43"/>
      <c r="AA22" s="43"/>
      <c r="AB22" s="45"/>
      <c r="AC22" s="43"/>
      <c r="AD22" s="43"/>
      <c r="AE22" s="43"/>
      <c r="AF22" s="43"/>
      <c r="AG22" s="45"/>
      <c r="AH22" s="43"/>
      <c r="AI22" s="43"/>
      <c r="AJ22" s="46">
        <f t="shared" si="2"/>
        <v>0</v>
      </c>
      <c r="AK22" s="4">
        <f t="shared" si="3"/>
        <v>0</v>
      </c>
      <c r="AL22" s="4">
        <f t="shared" si="4"/>
        <v>0</v>
      </c>
      <c r="AM22" s="48"/>
      <c r="AN22" s="48"/>
      <c r="AO22" s="32"/>
      <c r="AP22" s="37"/>
      <c r="AQ22" s="37"/>
      <c r="AR22" s="37"/>
      <c r="AS22" s="37"/>
      <c r="AT22" s="37"/>
      <c r="AU22" s="37"/>
      <c r="AV22" s="37"/>
      <c r="AW22" s="37"/>
      <c r="AX22" s="37"/>
      <c r="AY22" s="37"/>
      <c r="AZ22" s="37"/>
      <c r="BA22" s="37"/>
      <c r="BB22" s="37"/>
      <c r="BC22" s="37"/>
      <c r="BD22" s="37"/>
      <c r="BE22" s="37"/>
      <c r="BF22" s="37"/>
    </row>
    <row r="23" spans="1:58" ht="21" customHeight="1" x14ac:dyDescent="0.25">
      <c r="A23" s="39">
        <v>17</v>
      </c>
      <c r="B23" s="49">
        <v>2355202230016</v>
      </c>
      <c r="C23" s="41" t="s">
        <v>334</v>
      </c>
      <c r="D23" s="68" t="s">
        <v>415</v>
      </c>
      <c r="E23" s="43"/>
      <c r="F23" s="43"/>
      <c r="G23" s="43"/>
      <c r="H23" s="43"/>
      <c r="I23" s="43"/>
      <c r="J23" s="43"/>
      <c r="K23" s="43"/>
      <c r="L23" s="43"/>
      <c r="M23" s="43"/>
      <c r="N23" s="43"/>
      <c r="O23" s="43"/>
      <c r="P23" s="44"/>
      <c r="Q23" s="43"/>
      <c r="R23" s="43"/>
      <c r="S23" s="43"/>
      <c r="T23" s="43"/>
      <c r="U23" s="43"/>
      <c r="V23" s="43"/>
      <c r="W23" s="43"/>
      <c r="X23" s="43"/>
      <c r="Y23" s="43"/>
      <c r="Z23" s="43"/>
      <c r="AA23" s="43"/>
      <c r="AB23" s="43"/>
      <c r="AC23" s="43"/>
      <c r="AD23" s="43"/>
      <c r="AE23" s="43"/>
      <c r="AF23" s="43"/>
      <c r="AG23" s="43"/>
      <c r="AH23" s="43"/>
      <c r="AI23" s="43"/>
      <c r="AJ23" s="46">
        <f t="shared" si="2"/>
        <v>0</v>
      </c>
      <c r="AK23" s="4">
        <f t="shared" si="3"/>
        <v>0</v>
      </c>
      <c r="AL23" s="4">
        <f t="shared" si="4"/>
        <v>0</v>
      </c>
      <c r="AM23" s="48"/>
      <c r="AN23" s="48"/>
      <c r="AO23" s="32"/>
      <c r="AP23" s="37"/>
      <c r="AQ23" s="37"/>
      <c r="AR23" s="37"/>
      <c r="AS23" s="37"/>
      <c r="AT23" s="37"/>
      <c r="AU23" s="37"/>
      <c r="AV23" s="37"/>
      <c r="AW23" s="37"/>
      <c r="AX23" s="37"/>
      <c r="AY23" s="37"/>
      <c r="AZ23" s="37"/>
      <c r="BA23" s="37"/>
      <c r="BB23" s="37"/>
      <c r="BC23" s="37"/>
      <c r="BD23" s="37"/>
      <c r="BE23" s="37"/>
      <c r="BF23" s="37"/>
    </row>
    <row r="24" spans="1:58" ht="21" customHeight="1" x14ac:dyDescent="0.25">
      <c r="A24" s="39">
        <v>18</v>
      </c>
      <c r="B24" s="49">
        <v>2355202230001</v>
      </c>
      <c r="C24" s="41" t="s">
        <v>416</v>
      </c>
      <c r="D24" s="68" t="s">
        <v>417</v>
      </c>
      <c r="E24" s="43"/>
      <c r="F24" s="43"/>
      <c r="G24" s="43"/>
      <c r="H24" s="43"/>
      <c r="I24" s="45"/>
      <c r="J24" s="43"/>
      <c r="K24" s="43"/>
      <c r="L24" s="43"/>
      <c r="M24" s="43"/>
      <c r="N24" s="43"/>
      <c r="O24" s="43"/>
      <c r="P24" s="44"/>
      <c r="Q24" s="43"/>
      <c r="R24" s="43"/>
      <c r="S24" s="43"/>
      <c r="T24" s="43"/>
      <c r="U24" s="43"/>
      <c r="V24" s="43"/>
      <c r="W24" s="43"/>
      <c r="X24" s="43"/>
      <c r="Y24" s="43"/>
      <c r="Z24" s="43"/>
      <c r="AA24" s="43"/>
      <c r="AB24" s="43"/>
      <c r="AC24" s="43"/>
      <c r="AD24" s="43"/>
      <c r="AE24" s="43"/>
      <c r="AF24" s="43"/>
      <c r="AG24" s="43"/>
      <c r="AH24" s="43"/>
      <c r="AI24" s="43"/>
      <c r="AJ24" s="46">
        <f t="shared" si="2"/>
        <v>0</v>
      </c>
      <c r="AK24" s="4">
        <f t="shared" si="3"/>
        <v>0</v>
      </c>
      <c r="AL24" s="4">
        <f t="shared" si="4"/>
        <v>0</v>
      </c>
      <c r="AM24" s="48"/>
      <c r="AN24" s="48"/>
      <c r="AO24" s="32"/>
      <c r="AP24" s="37"/>
      <c r="AQ24" s="37"/>
      <c r="AR24" s="37"/>
      <c r="AS24" s="37"/>
      <c r="AT24" s="37"/>
      <c r="AU24" s="37"/>
      <c r="AV24" s="37"/>
      <c r="AW24" s="37"/>
      <c r="AX24" s="37"/>
      <c r="AY24" s="37"/>
      <c r="AZ24" s="37"/>
      <c r="BA24" s="37"/>
      <c r="BB24" s="37"/>
      <c r="BC24" s="37"/>
      <c r="BD24" s="37"/>
      <c r="BE24" s="37"/>
      <c r="BF24" s="37"/>
    </row>
    <row r="25" spans="1:58" ht="21" customHeight="1" x14ac:dyDescent="0.25">
      <c r="A25" s="39">
        <v>19</v>
      </c>
      <c r="B25" s="49">
        <v>2355202230007</v>
      </c>
      <c r="C25" s="41" t="s">
        <v>418</v>
      </c>
      <c r="D25" s="68" t="s">
        <v>419</v>
      </c>
      <c r="E25" s="45"/>
      <c r="F25" s="43"/>
      <c r="G25" s="43"/>
      <c r="H25" s="43"/>
      <c r="I25" s="45"/>
      <c r="J25" s="43"/>
      <c r="K25" s="43"/>
      <c r="L25" s="43"/>
      <c r="M25" s="43"/>
      <c r="N25" s="43"/>
      <c r="O25" s="43"/>
      <c r="P25" s="44"/>
      <c r="Q25" s="43"/>
      <c r="R25" s="43"/>
      <c r="S25" s="52"/>
      <c r="T25" s="43"/>
      <c r="U25" s="45"/>
      <c r="V25" s="43"/>
      <c r="W25" s="43"/>
      <c r="X25" s="43"/>
      <c r="Y25" s="45"/>
      <c r="Z25" s="43"/>
      <c r="AA25" s="43"/>
      <c r="AB25" s="43"/>
      <c r="AC25" s="43"/>
      <c r="AD25" s="43"/>
      <c r="AE25" s="43"/>
      <c r="AF25" s="43"/>
      <c r="AG25" s="43"/>
      <c r="AH25" s="43"/>
      <c r="AI25" s="43"/>
      <c r="AJ25" s="46">
        <f t="shared" si="2"/>
        <v>0</v>
      </c>
      <c r="AK25" s="4">
        <f t="shared" si="3"/>
        <v>0</v>
      </c>
      <c r="AL25" s="4">
        <f t="shared" si="4"/>
        <v>0</v>
      </c>
      <c r="AM25" s="48"/>
      <c r="AN25" s="48"/>
      <c r="AO25" s="32"/>
      <c r="AP25" s="37"/>
      <c r="AQ25" s="37"/>
      <c r="AR25" s="37"/>
      <c r="AS25" s="37"/>
      <c r="AT25" s="37"/>
      <c r="AU25" s="37"/>
      <c r="AV25" s="37"/>
      <c r="AW25" s="37"/>
      <c r="AX25" s="37"/>
      <c r="AY25" s="37"/>
      <c r="AZ25" s="37"/>
      <c r="BA25" s="37"/>
      <c r="BB25" s="37"/>
      <c r="BC25" s="37"/>
      <c r="BD25" s="37"/>
      <c r="BE25" s="37"/>
      <c r="BF25" s="37"/>
    </row>
    <row r="26" spans="1:58" ht="21" customHeight="1" x14ac:dyDescent="0.25">
      <c r="A26" s="39">
        <v>20</v>
      </c>
      <c r="B26" s="49">
        <v>2355202230010</v>
      </c>
      <c r="C26" s="41" t="s">
        <v>420</v>
      </c>
      <c r="D26" s="68" t="s">
        <v>179</v>
      </c>
      <c r="E26" s="43"/>
      <c r="F26" s="43"/>
      <c r="G26" s="43"/>
      <c r="H26" s="43"/>
      <c r="I26" s="43"/>
      <c r="J26" s="43"/>
      <c r="K26" s="43"/>
      <c r="L26" s="43"/>
      <c r="M26" s="43"/>
      <c r="N26" s="43"/>
      <c r="O26" s="43"/>
      <c r="P26" s="44"/>
      <c r="Q26" s="43"/>
      <c r="R26" s="43"/>
      <c r="S26" s="53"/>
      <c r="T26" s="54"/>
      <c r="U26" s="54"/>
      <c r="V26" s="54"/>
      <c r="W26" s="54"/>
      <c r="X26" s="54"/>
      <c r="Y26" s="54"/>
      <c r="Z26" s="54"/>
      <c r="AA26" s="54"/>
      <c r="AB26" s="54"/>
      <c r="AC26" s="54"/>
      <c r="AD26" s="54"/>
      <c r="AE26" s="54"/>
      <c r="AF26" s="54"/>
      <c r="AG26" s="54"/>
      <c r="AH26" s="54"/>
      <c r="AI26" s="54"/>
      <c r="AJ26" s="46">
        <f t="shared" si="2"/>
        <v>0</v>
      </c>
      <c r="AK26" s="4">
        <f t="shared" si="3"/>
        <v>0</v>
      </c>
      <c r="AL26" s="4">
        <f t="shared" si="4"/>
        <v>0</v>
      </c>
      <c r="AM26" s="48"/>
      <c r="AN26" s="48"/>
      <c r="AO26" s="32"/>
      <c r="AP26" s="37"/>
      <c r="AQ26" s="37"/>
      <c r="AR26" s="37"/>
      <c r="AS26" s="37"/>
      <c r="AT26" s="37"/>
      <c r="AU26" s="37"/>
      <c r="AV26" s="37"/>
      <c r="AW26" s="37"/>
      <c r="AX26" s="37"/>
      <c r="AY26" s="37"/>
      <c r="AZ26" s="37"/>
      <c r="BA26" s="37"/>
      <c r="BB26" s="37"/>
      <c r="BC26" s="37"/>
      <c r="BD26" s="37"/>
      <c r="BE26" s="37"/>
      <c r="BF26" s="37"/>
    </row>
    <row r="27" spans="1:58" ht="21" customHeight="1" x14ac:dyDescent="0.25">
      <c r="A27" s="39">
        <v>21</v>
      </c>
      <c r="B27" s="49">
        <v>2355202230002</v>
      </c>
      <c r="C27" s="41" t="s">
        <v>421</v>
      </c>
      <c r="D27" s="68" t="s">
        <v>422</v>
      </c>
      <c r="E27" s="43"/>
      <c r="F27" s="43"/>
      <c r="G27" s="43"/>
      <c r="H27" s="43"/>
      <c r="I27" s="43"/>
      <c r="J27" s="43"/>
      <c r="K27" s="43"/>
      <c r="L27" s="43"/>
      <c r="M27" s="43"/>
      <c r="N27" s="43"/>
      <c r="O27" s="43"/>
      <c r="P27" s="44"/>
      <c r="Q27" s="43"/>
      <c r="R27" s="52"/>
      <c r="S27" s="55"/>
      <c r="T27" s="43"/>
      <c r="U27" s="43"/>
      <c r="V27" s="54"/>
      <c r="W27" s="54"/>
      <c r="X27" s="54"/>
      <c r="Y27" s="54"/>
      <c r="Z27" s="54"/>
      <c r="AA27" s="54"/>
      <c r="AB27" s="54"/>
      <c r="AC27" s="54"/>
      <c r="AD27" s="54"/>
      <c r="AE27" s="54"/>
      <c r="AF27" s="54"/>
      <c r="AG27" s="54"/>
      <c r="AH27" s="54"/>
      <c r="AI27" s="54"/>
      <c r="AJ27" s="46">
        <f t="shared" si="2"/>
        <v>0</v>
      </c>
      <c r="AK27" s="4">
        <f t="shared" si="3"/>
        <v>0</v>
      </c>
      <c r="AL27" s="4">
        <f t="shared" si="4"/>
        <v>0</v>
      </c>
      <c r="AM27" s="48"/>
      <c r="AN27" s="48"/>
      <c r="AO27" s="32"/>
      <c r="AP27" s="37"/>
      <c r="AQ27" s="37"/>
      <c r="AR27" s="37"/>
      <c r="AS27" s="37"/>
      <c r="AT27" s="37"/>
      <c r="AU27" s="37"/>
      <c r="AV27" s="37"/>
      <c r="AW27" s="37"/>
      <c r="AX27" s="37"/>
      <c r="AY27" s="37"/>
      <c r="AZ27" s="37"/>
      <c r="BA27" s="37"/>
      <c r="BB27" s="37"/>
      <c r="BC27" s="37"/>
      <c r="BD27" s="37"/>
      <c r="BE27" s="37"/>
      <c r="BF27" s="37"/>
    </row>
    <row r="28" spans="1:58" ht="21" customHeight="1" x14ac:dyDescent="0.25">
      <c r="A28" s="39">
        <v>22</v>
      </c>
      <c r="B28" s="49">
        <v>2355202230006</v>
      </c>
      <c r="C28" s="41" t="s">
        <v>297</v>
      </c>
      <c r="D28" s="68" t="s">
        <v>423</v>
      </c>
      <c r="E28" s="43"/>
      <c r="F28" s="43"/>
      <c r="G28" s="43"/>
      <c r="H28" s="43"/>
      <c r="I28" s="43"/>
      <c r="J28" s="43"/>
      <c r="K28" s="43"/>
      <c r="L28" s="43"/>
      <c r="M28" s="43"/>
      <c r="N28" s="43"/>
      <c r="O28" s="43"/>
      <c r="P28" s="50"/>
      <c r="Q28" s="45"/>
      <c r="R28" s="43"/>
      <c r="S28" s="56"/>
      <c r="T28" s="56"/>
      <c r="U28" s="56"/>
      <c r="V28" s="56"/>
      <c r="W28" s="56"/>
      <c r="X28" s="56"/>
      <c r="Y28" s="56"/>
      <c r="Z28" s="56"/>
      <c r="AA28" s="56"/>
      <c r="AB28" s="56"/>
      <c r="AC28" s="56"/>
      <c r="AD28" s="57"/>
      <c r="AE28" s="56"/>
      <c r="AF28" s="56"/>
      <c r="AG28" s="56"/>
      <c r="AH28" s="56"/>
      <c r="AI28" s="56"/>
      <c r="AJ28" s="46">
        <f t="shared" si="2"/>
        <v>0</v>
      </c>
      <c r="AK28" s="4">
        <f t="shared" si="3"/>
        <v>0</v>
      </c>
      <c r="AL28" s="4">
        <f t="shared" si="4"/>
        <v>0</v>
      </c>
      <c r="AM28" s="48"/>
      <c r="AN28" s="48"/>
      <c r="AO28" s="32"/>
      <c r="AP28" s="37"/>
      <c r="AQ28" s="37"/>
      <c r="AR28" s="37"/>
      <c r="AS28" s="37"/>
      <c r="AT28" s="37"/>
      <c r="AU28" s="37"/>
      <c r="AV28" s="37"/>
      <c r="AW28" s="37"/>
      <c r="AX28" s="37"/>
      <c r="AY28" s="37"/>
      <c r="AZ28" s="37"/>
      <c r="BA28" s="37"/>
      <c r="BB28" s="37"/>
      <c r="BC28" s="37"/>
      <c r="BD28" s="37"/>
      <c r="BE28" s="37"/>
      <c r="BF28" s="37"/>
    </row>
    <row r="29" spans="1:58" ht="21" customHeight="1" x14ac:dyDescent="0.3">
      <c r="A29" s="39">
        <v>23</v>
      </c>
      <c r="B29" s="104">
        <v>2355202230012</v>
      </c>
      <c r="C29" s="108" t="s">
        <v>157</v>
      </c>
      <c r="D29" s="113" t="s">
        <v>170</v>
      </c>
      <c r="E29" s="43"/>
      <c r="F29" s="43"/>
      <c r="G29" s="43"/>
      <c r="H29" s="43"/>
      <c r="I29" s="43"/>
      <c r="J29" s="43"/>
      <c r="K29" s="43"/>
      <c r="L29" s="43"/>
      <c r="M29" s="43"/>
      <c r="N29" s="43"/>
      <c r="O29" s="43"/>
      <c r="P29" s="44"/>
      <c r="Q29" s="43"/>
      <c r="R29" s="43"/>
      <c r="S29" s="43"/>
      <c r="T29" s="43"/>
      <c r="U29" s="43"/>
      <c r="V29" s="43"/>
      <c r="W29" s="43"/>
      <c r="X29" s="43"/>
      <c r="Y29" s="43"/>
      <c r="Z29" s="43"/>
      <c r="AA29" s="43"/>
      <c r="AB29" s="43"/>
      <c r="AC29" s="43"/>
      <c r="AD29" s="43"/>
      <c r="AE29" s="43"/>
      <c r="AF29" s="43"/>
      <c r="AG29" s="43"/>
      <c r="AH29" s="43"/>
      <c r="AI29" s="43"/>
      <c r="AJ29" s="46">
        <f t="shared" si="2"/>
        <v>0</v>
      </c>
      <c r="AK29" s="4">
        <f t="shared" si="3"/>
        <v>0</v>
      </c>
      <c r="AL29" s="4">
        <f t="shared" si="4"/>
        <v>0</v>
      </c>
      <c r="AM29" s="48"/>
      <c r="AN29" s="48"/>
      <c r="AO29" s="32"/>
      <c r="AP29" s="37"/>
      <c r="AQ29" s="37"/>
      <c r="AR29" s="37"/>
      <c r="AS29" s="37"/>
      <c r="AT29" s="37"/>
      <c r="AU29" s="37"/>
      <c r="AV29" s="37"/>
      <c r="AW29" s="37"/>
      <c r="AX29" s="37"/>
      <c r="AY29" s="37"/>
      <c r="AZ29" s="37"/>
      <c r="BA29" s="37"/>
      <c r="BB29" s="37"/>
      <c r="BC29" s="37"/>
      <c r="BD29" s="37"/>
      <c r="BE29" s="37"/>
      <c r="BF29" s="37"/>
    </row>
    <row r="30" spans="1:58" ht="21" customHeight="1" x14ac:dyDescent="0.3">
      <c r="A30" s="39">
        <v>24</v>
      </c>
      <c r="B30" s="104">
        <v>2355101060002</v>
      </c>
      <c r="C30" s="108" t="s">
        <v>424</v>
      </c>
      <c r="D30" s="113" t="s">
        <v>138</v>
      </c>
      <c r="E30" s="43"/>
      <c r="F30" s="43"/>
      <c r="G30" s="45"/>
      <c r="H30" s="43"/>
      <c r="I30" s="43"/>
      <c r="J30" s="43"/>
      <c r="K30" s="43"/>
      <c r="L30" s="43"/>
      <c r="M30" s="43"/>
      <c r="N30" s="45"/>
      <c r="O30" s="43"/>
      <c r="P30" s="50"/>
      <c r="Q30" s="45"/>
      <c r="R30" s="43"/>
      <c r="S30" s="45"/>
      <c r="T30" s="43"/>
      <c r="U30" s="45"/>
      <c r="V30" s="45"/>
      <c r="W30" s="43"/>
      <c r="X30" s="43"/>
      <c r="Y30" s="45"/>
      <c r="Z30" s="43"/>
      <c r="AA30" s="43"/>
      <c r="AB30" s="45"/>
      <c r="AC30" s="45"/>
      <c r="AD30" s="43"/>
      <c r="AE30" s="43"/>
      <c r="AF30" s="43"/>
      <c r="AG30" s="43"/>
      <c r="AH30" s="43"/>
      <c r="AI30" s="43"/>
      <c r="AJ30" s="46">
        <f t="shared" si="2"/>
        <v>0</v>
      </c>
      <c r="AK30" s="4">
        <f t="shared" si="3"/>
        <v>0</v>
      </c>
      <c r="AL30" s="4">
        <f t="shared" si="4"/>
        <v>0</v>
      </c>
      <c r="AM30" s="48"/>
      <c r="AN30" s="48"/>
      <c r="AO30" s="32"/>
      <c r="AP30" s="37"/>
      <c r="AQ30" s="37"/>
      <c r="AR30" s="37"/>
      <c r="AS30" s="37"/>
      <c r="AT30" s="37"/>
      <c r="AU30" s="37"/>
      <c r="AV30" s="37"/>
      <c r="AW30" s="37"/>
      <c r="AX30" s="37"/>
      <c r="AY30" s="37"/>
      <c r="AZ30" s="37"/>
      <c r="BA30" s="37"/>
      <c r="BB30" s="37"/>
      <c r="BC30" s="37"/>
      <c r="BD30" s="37"/>
      <c r="BE30" s="37"/>
      <c r="BF30" s="37"/>
    </row>
    <row r="31" spans="1:58" ht="21" customHeight="1" x14ac:dyDescent="0.3">
      <c r="A31" s="39">
        <v>25</v>
      </c>
      <c r="B31" s="104">
        <v>2358101030002</v>
      </c>
      <c r="C31" s="108" t="s">
        <v>425</v>
      </c>
      <c r="D31" s="113" t="s">
        <v>417</v>
      </c>
      <c r="E31" s="43"/>
      <c r="F31" s="43"/>
      <c r="G31" s="45"/>
      <c r="H31" s="43"/>
      <c r="I31" s="43"/>
      <c r="J31" s="43"/>
      <c r="K31" s="43"/>
      <c r="L31" s="43"/>
      <c r="M31" s="43"/>
      <c r="N31" s="43"/>
      <c r="O31" s="43"/>
      <c r="P31" s="50"/>
      <c r="Q31" s="43"/>
      <c r="R31" s="43"/>
      <c r="S31" s="43"/>
      <c r="T31" s="43"/>
      <c r="U31" s="43"/>
      <c r="V31" s="43"/>
      <c r="W31" s="43"/>
      <c r="X31" s="43"/>
      <c r="Y31" s="43"/>
      <c r="Z31" s="43"/>
      <c r="AA31" s="43"/>
      <c r="AB31" s="43"/>
      <c r="AC31" s="43"/>
      <c r="AD31" s="43"/>
      <c r="AE31" s="43"/>
      <c r="AF31" s="43"/>
      <c r="AG31" s="43"/>
      <c r="AH31" s="43"/>
      <c r="AI31" s="43"/>
      <c r="AJ31" s="46">
        <f t="shared" si="2"/>
        <v>0</v>
      </c>
      <c r="AK31" s="4">
        <f t="shared" si="3"/>
        <v>0</v>
      </c>
      <c r="AL31" s="4">
        <f t="shared" si="4"/>
        <v>0</v>
      </c>
      <c r="AM31" s="48"/>
      <c r="AN31" s="48"/>
      <c r="AO31" s="32"/>
      <c r="AP31" s="37"/>
      <c r="AQ31" s="37"/>
      <c r="AR31" s="37"/>
      <c r="AS31" s="37"/>
      <c r="AT31" s="37"/>
      <c r="AU31" s="37"/>
      <c r="AV31" s="37"/>
      <c r="AW31" s="37"/>
      <c r="AX31" s="37"/>
      <c r="AY31" s="37"/>
      <c r="AZ31" s="37"/>
      <c r="BA31" s="37"/>
      <c r="BB31" s="37"/>
      <c r="BC31" s="37"/>
      <c r="BD31" s="37"/>
      <c r="BE31" s="37"/>
      <c r="BF31" s="37"/>
    </row>
    <row r="32" spans="1:58" ht="21" customHeight="1" x14ac:dyDescent="0.3">
      <c r="A32" s="39">
        <v>26</v>
      </c>
      <c r="B32" s="104">
        <v>2355202230107</v>
      </c>
      <c r="C32" s="108" t="s">
        <v>426</v>
      </c>
      <c r="D32" s="113" t="s">
        <v>98</v>
      </c>
      <c r="E32" s="43"/>
      <c r="F32" s="43"/>
      <c r="G32" s="43"/>
      <c r="H32" s="43"/>
      <c r="I32" s="43"/>
      <c r="J32" s="43"/>
      <c r="K32" s="43"/>
      <c r="L32" s="43"/>
      <c r="M32" s="43"/>
      <c r="N32" s="43"/>
      <c r="O32" s="43"/>
      <c r="P32" s="44"/>
      <c r="Q32" s="43"/>
      <c r="R32" s="43"/>
      <c r="S32" s="43"/>
      <c r="T32" s="43"/>
      <c r="U32" s="43"/>
      <c r="V32" s="43"/>
      <c r="W32" s="43"/>
      <c r="X32" s="43"/>
      <c r="Y32" s="43"/>
      <c r="Z32" s="43"/>
      <c r="AA32" s="43"/>
      <c r="AB32" s="43"/>
      <c r="AC32" s="43"/>
      <c r="AD32" s="45"/>
      <c r="AE32" s="43"/>
      <c r="AF32" s="43"/>
      <c r="AG32" s="43"/>
      <c r="AH32" s="43"/>
      <c r="AI32" s="43"/>
      <c r="AJ32" s="46">
        <f t="shared" si="2"/>
        <v>0</v>
      </c>
      <c r="AK32" s="4">
        <f t="shared" si="3"/>
        <v>0</v>
      </c>
      <c r="AL32" s="4">
        <f t="shared" si="4"/>
        <v>0</v>
      </c>
      <c r="AM32" s="48"/>
      <c r="AN32" s="48"/>
      <c r="AO32" s="32"/>
      <c r="AP32" s="37"/>
      <c r="AQ32" s="37"/>
      <c r="AR32" s="37"/>
      <c r="AS32" s="37"/>
      <c r="AT32" s="37"/>
      <c r="AU32" s="37"/>
      <c r="AV32" s="37"/>
      <c r="AW32" s="37"/>
      <c r="AX32" s="37"/>
      <c r="AY32" s="37"/>
      <c r="AZ32" s="37"/>
      <c r="BA32" s="37"/>
      <c r="BB32" s="37"/>
      <c r="BC32" s="37"/>
      <c r="BD32" s="37"/>
      <c r="BE32" s="37"/>
      <c r="BF32" s="37"/>
    </row>
    <row r="33" spans="1:58" ht="21" customHeight="1" x14ac:dyDescent="0.3">
      <c r="A33" s="39">
        <v>27</v>
      </c>
      <c r="B33" s="104">
        <v>2355202230108</v>
      </c>
      <c r="C33" s="108" t="s">
        <v>427</v>
      </c>
      <c r="D33" s="113" t="s">
        <v>179</v>
      </c>
      <c r="E33" s="43"/>
      <c r="F33" s="43"/>
      <c r="G33" s="43"/>
      <c r="H33" s="43"/>
      <c r="I33" s="43"/>
      <c r="J33" s="43"/>
      <c r="K33" s="43"/>
      <c r="L33" s="43"/>
      <c r="M33" s="43"/>
      <c r="N33" s="43"/>
      <c r="O33" s="43"/>
      <c r="P33" s="50"/>
      <c r="Q33" s="45"/>
      <c r="R33" s="43"/>
      <c r="S33" s="43"/>
      <c r="T33" s="43"/>
      <c r="U33" s="43"/>
      <c r="V33" s="43"/>
      <c r="W33" s="43"/>
      <c r="X33" s="43"/>
      <c r="Y33" s="43"/>
      <c r="Z33" s="43"/>
      <c r="AA33" s="43"/>
      <c r="AB33" s="43"/>
      <c r="AC33" s="43"/>
      <c r="AD33" s="43"/>
      <c r="AE33" s="43"/>
      <c r="AF33" s="43"/>
      <c r="AG33" s="43"/>
      <c r="AH33" s="43"/>
      <c r="AI33" s="43"/>
      <c r="AJ33" s="46">
        <f t="shared" si="2"/>
        <v>0</v>
      </c>
      <c r="AK33" s="4">
        <f t="shared" si="3"/>
        <v>0</v>
      </c>
      <c r="AL33" s="4">
        <f t="shared" si="4"/>
        <v>0</v>
      </c>
      <c r="AM33" s="48"/>
      <c r="AN33" s="48"/>
      <c r="AO33" s="32"/>
      <c r="AP33" s="37"/>
      <c r="AQ33" s="37"/>
      <c r="AR33" s="37"/>
      <c r="AS33" s="37"/>
      <c r="AT33" s="37"/>
      <c r="AU33" s="37"/>
      <c r="AV33" s="37"/>
      <c r="AW33" s="37"/>
      <c r="AX33" s="37"/>
      <c r="AY33" s="37"/>
      <c r="AZ33" s="37"/>
      <c r="BA33" s="37"/>
      <c r="BB33" s="37"/>
      <c r="BC33" s="37"/>
      <c r="BD33" s="37"/>
      <c r="BE33" s="37"/>
      <c r="BF33" s="37"/>
    </row>
    <row r="34" spans="1:58" ht="21" customHeight="1" x14ac:dyDescent="0.25">
      <c r="A34" s="39">
        <v>28</v>
      </c>
      <c r="B34" s="110">
        <v>2355202230109</v>
      </c>
      <c r="C34" s="111" t="s">
        <v>428</v>
      </c>
      <c r="D34" s="112" t="s">
        <v>210</v>
      </c>
      <c r="E34" s="43"/>
      <c r="F34" s="43"/>
      <c r="G34" s="43"/>
      <c r="H34" s="43"/>
      <c r="I34" s="43"/>
      <c r="J34" s="43"/>
      <c r="K34" s="43"/>
      <c r="L34" s="43"/>
      <c r="M34" s="43"/>
      <c r="N34" s="43"/>
      <c r="O34" s="43"/>
      <c r="P34" s="44"/>
      <c r="Q34" s="43"/>
      <c r="R34" s="43"/>
      <c r="S34" s="43"/>
      <c r="T34" s="43"/>
      <c r="U34" s="43"/>
      <c r="V34" s="43"/>
      <c r="W34" s="43"/>
      <c r="X34" s="43"/>
      <c r="Y34" s="43"/>
      <c r="Z34" s="43"/>
      <c r="AA34" s="43"/>
      <c r="AB34" s="43"/>
      <c r="AC34" s="43"/>
      <c r="AD34" s="43"/>
      <c r="AE34" s="43"/>
      <c r="AF34" s="43"/>
      <c r="AG34" s="43"/>
      <c r="AH34" s="43"/>
      <c r="AI34" s="43"/>
      <c r="AJ34" s="46">
        <f t="shared" si="2"/>
        <v>0</v>
      </c>
      <c r="AK34" s="4">
        <f t="shared" si="3"/>
        <v>0</v>
      </c>
      <c r="AL34" s="4">
        <f t="shared" si="4"/>
        <v>0</v>
      </c>
      <c r="AM34" s="32"/>
      <c r="AN34" s="32"/>
      <c r="AO34" s="32"/>
      <c r="AP34" s="37"/>
      <c r="AQ34" s="37"/>
      <c r="AR34" s="37"/>
      <c r="AS34" s="37"/>
      <c r="AT34" s="37"/>
      <c r="AU34" s="37"/>
      <c r="AV34" s="37"/>
      <c r="AW34" s="37"/>
      <c r="AX34" s="37"/>
      <c r="AY34" s="37"/>
      <c r="AZ34" s="37"/>
      <c r="BA34" s="37"/>
      <c r="BB34" s="37"/>
      <c r="BC34" s="37"/>
      <c r="BD34" s="37"/>
      <c r="BE34" s="37"/>
      <c r="BF34" s="37"/>
    </row>
    <row r="35" spans="1:58" ht="21" customHeight="1" x14ac:dyDescent="0.25">
      <c r="A35" s="39">
        <v>29</v>
      </c>
      <c r="B35" s="110">
        <v>2355202230110</v>
      </c>
      <c r="C35" s="111" t="s">
        <v>429</v>
      </c>
      <c r="D35" s="112" t="s">
        <v>423</v>
      </c>
      <c r="E35" s="43"/>
      <c r="F35" s="43"/>
      <c r="G35" s="45"/>
      <c r="H35" s="43"/>
      <c r="I35" s="43"/>
      <c r="J35" s="43"/>
      <c r="K35" s="43"/>
      <c r="L35" s="43"/>
      <c r="M35" s="43"/>
      <c r="N35" s="45"/>
      <c r="O35" s="43"/>
      <c r="P35" s="44"/>
      <c r="Q35" s="45"/>
      <c r="R35" s="45"/>
      <c r="S35" s="43"/>
      <c r="T35" s="43"/>
      <c r="U35" s="45"/>
      <c r="V35" s="45"/>
      <c r="W35" s="43"/>
      <c r="X35" s="45"/>
      <c r="Y35" s="45"/>
      <c r="Z35" s="43"/>
      <c r="AA35" s="43"/>
      <c r="AB35" s="43"/>
      <c r="AC35" s="45"/>
      <c r="AD35" s="43"/>
      <c r="AE35" s="43"/>
      <c r="AF35" s="43"/>
      <c r="AG35" s="43"/>
      <c r="AH35" s="43"/>
      <c r="AI35" s="43"/>
      <c r="AJ35" s="46">
        <f t="shared" si="2"/>
        <v>0</v>
      </c>
      <c r="AK35" s="4">
        <f t="shared" si="3"/>
        <v>0</v>
      </c>
      <c r="AL35" s="4">
        <f t="shared" si="4"/>
        <v>0</v>
      </c>
      <c r="AM35" s="32"/>
      <c r="AN35" s="32"/>
      <c r="AO35" s="32"/>
      <c r="AP35" s="37"/>
      <c r="AQ35" s="37"/>
      <c r="AR35" s="37"/>
      <c r="AS35" s="37"/>
      <c r="AT35" s="37"/>
      <c r="AU35" s="37"/>
      <c r="AV35" s="37"/>
      <c r="AW35" s="37"/>
      <c r="AX35" s="37"/>
      <c r="AY35" s="37"/>
      <c r="AZ35" s="37"/>
      <c r="BA35" s="37"/>
      <c r="BB35" s="37"/>
      <c r="BC35" s="37"/>
      <c r="BD35" s="37"/>
      <c r="BE35" s="37"/>
      <c r="BF35" s="37"/>
    </row>
    <row r="36" spans="1:58" ht="21" customHeight="1" x14ac:dyDescent="0.25">
      <c r="A36" s="39">
        <v>30</v>
      </c>
      <c r="B36" s="110">
        <v>2355202230111</v>
      </c>
      <c r="C36" s="111" t="s">
        <v>153</v>
      </c>
      <c r="D36" s="112" t="s">
        <v>430</v>
      </c>
      <c r="E36" s="43"/>
      <c r="F36" s="43"/>
      <c r="G36" s="43"/>
      <c r="H36" s="43"/>
      <c r="I36" s="43"/>
      <c r="J36" s="43"/>
      <c r="K36" s="43"/>
      <c r="L36" s="43"/>
      <c r="M36" s="43"/>
      <c r="N36" s="43"/>
      <c r="O36" s="43"/>
      <c r="P36" s="44"/>
      <c r="Q36" s="43"/>
      <c r="R36" s="43"/>
      <c r="S36" s="43"/>
      <c r="T36" s="43"/>
      <c r="U36" s="43"/>
      <c r="V36" s="43"/>
      <c r="W36" s="43"/>
      <c r="X36" s="43"/>
      <c r="Y36" s="43"/>
      <c r="Z36" s="43"/>
      <c r="AA36" s="43"/>
      <c r="AB36" s="43"/>
      <c r="AC36" s="43"/>
      <c r="AD36" s="43"/>
      <c r="AE36" s="43"/>
      <c r="AF36" s="43"/>
      <c r="AG36" s="45"/>
      <c r="AH36" s="43"/>
      <c r="AI36" s="43"/>
      <c r="AJ36" s="46">
        <f t="shared" si="2"/>
        <v>0</v>
      </c>
      <c r="AK36" s="4">
        <f t="shared" si="3"/>
        <v>0</v>
      </c>
      <c r="AL36" s="4">
        <f t="shared" si="4"/>
        <v>0</v>
      </c>
      <c r="AM36" s="32"/>
      <c r="AN36" s="32"/>
      <c r="AO36" s="32"/>
      <c r="AP36" s="37"/>
      <c r="AQ36" s="37"/>
      <c r="AR36" s="37"/>
      <c r="AS36" s="37"/>
      <c r="AT36" s="37"/>
      <c r="AU36" s="37"/>
      <c r="AV36" s="37"/>
      <c r="AW36" s="37"/>
      <c r="AX36" s="37"/>
      <c r="AY36" s="37"/>
      <c r="AZ36" s="37"/>
      <c r="BA36" s="37"/>
      <c r="BB36" s="37"/>
      <c r="BC36" s="37"/>
      <c r="BD36" s="37"/>
      <c r="BE36" s="37"/>
      <c r="BF36" s="37"/>
    </row>
    <row r="37" spans="1:58" ht="21" customHeight="1" x14ac:dyDescent="0.25">
      <c r="A37" s="39">
        <v>31</v>
      </c>
      <c r="B37" s="110">
        <v>2355202230112</v>
      </c>
      <c r="C37" s="111" t="s">
        <v>352</v>
      </c>
      <c r="D37" s="112" t="s">
        <v>431</v>
      </c>
      <c r="E37" s="45"/>
      <c r="F37" s="43"/>
      <c r="G37" s="45"/>
      <c r="H37" s="43"/>
      <c r="I37" s="45"/>
      <c r="J37" s="43"/>
      <c r="K37" s="43"/>
      <c r="L37" s="45"/>
      <c r="M37" s="43"/>
      <c r="N37" s="45"/>
      <c r="O37" s="43"/>
      <c r="P37" s="44"/>
      <c r="Q37" s="43"/>
      <c r="R37" s="45"/>
      <c r="S37" s="45"/>
      <c r="T37" s="43"/>
      <c r="U37" s="45"/>
      <c r="V37" s="43"/>
      <c r="W37" s="43"/>
      <c r="X37" s="43"/>
      <c r="Y37" s="45"/>
      <c r="Z37" s="45"/>
      <c r="AA37" s="43"/>
      <c r="AB37" s="45"/>
      <c r="AC37" s="43"/>
      <c r="AD37" s="43"/>
      <c r="AE37" s="43"/>
      <c r="AF37" s="43"/>
      <c r="AG37" s="43"/>
      <c r="AH37" s="43"/>
      <c r="AI37" s="43"/>
      <c r="AJ37" s="46">
        <f t="shared" si="2"/>
        <v>0</v>
      </c>
      <c r="AK37" s="4">
        <f t="shared" si="3"/>
        <v>0</v>
      </c>
      <c r="AL37" s="4">
        <f t="shared" si="4"/>
        <v>0</v>
      </c>
      <c r="AM37" s="32"/>
      <c r="AN37" s="32"/>
      <c r="AO37" s="32"/>
      <c r="AP37" s="37"/>
      <c r="AQ37" s="37"/>
      <c r="AR37" s="37"/>
      <c r="AS37" s="37"/>
      <c r="AT37" s="37"/>
      <c r="AU37" s="37"/>
      <c r="AV37" s="37"/>
      <c r="AW37" s="37"/>
      <c r="AX37" s="37"/>
      <c r="AY37" s="37"/>
      <c r="AZ37" s="37"/>
      <c r="BA37" s="37"/>
      <c r="BB37" s="37"/>
      <c r="BC37" s="37"/>
      <c r="BD37" s="37"/>
      <c r="BE37" s="37"/>
      <c r="BF37" s="37"/>
    </row>
    <row r="38" spans="1:58" ht="21" customHeight="1" x14ac:dyDescent="0.25">
      <c r="A38" s="39">
        <v>32</v>
      </c>
      <c r="B38" s="110">
        <v>2355202230113</v>
      </c>
      <c r="C38" s="111" t="s">
        <v>428</v>
      </c>
      <c r="D38" s="112" t="s">
        <v>402</v>
      </c>
      <c r="E38" s="43"/>
      <c r="F38" s="43"/>
      <c r="G38" s="43"/>
      <c r="H38" s="43"/>
      <c r="I38" s="43"/>
      <c r="J38" s="43"/>
      <c r="K38" s="43"/>
      <c r="L38" s="43"/>
      <c r="M38" s="43"/>
      <c r="N38" s="43"/>
      <c r="O38" s="43"/>
      <c r="P38" s="44"/>
      <c r="Q38" s="43"/>
      <c r="R38" s="43"/>
      <c r="S38" s="43"/>
      <c r="T38" s="43"/>
      <c r="U38" s="43"/>
      <c r="V38" s="43"/>
      <c r="W38" s="43"/>
      <c r="X38" s="43"/>
      <c r="Y38" s="43"/>
      <c r="Z38" s="43"/>
      <c r="AA38" s="43"/>
      <c r="AB38" s="43"/>
      <c r="AC38" s="43"/>
      <c r="AD38" s="43"/>
      <c r="AE38" s="43"/>
      <c r="AF38" s="43"/>
      <c r="AG38" s="45"/>
      <c r="AH38" s="43"/>
      <c r="AI38" s="43"/>
      <c r="AJ38" s="46">
        <f t="shared" si="2"/>
        <v>0</v>
      </c>
      <c r="AK38" s="4">
        <f t="shared" si="3"/>
        <v>0</v>
      </c>
      <c r="AL38" s="4">
        <f t="shared" si="4"/>
        <v>0</v>
      </c>
      <c r="AM38" s="32"/>
      <c r="AN38" s="32"/>
      <c r="AO38" s="32"/>
      <c r="AP38" s="37"/>
      <c r="AQ38" s="37"/>
      <c r="AR38" s="37"/>
      <c r="AS38" s="37"/>
      <c r="AT38" s="37"/>
      <c r="AU38" s="37"/>
      <c r="AV38" s="37"/>
      <c r="AW38" s="37"/>
      <c r="AX38" s="37"/>
      <c r="AY38" s="37"/>
      <c r="AZ38" s="37"/>
      <c r="BA38" s="37"/>
      <c r="BB38" s="37"/>
      <c r="BC38" s="37"/>
      <c r="BD38" s="37"/>
      <c r="BE38" s="37"/>
      <c r="BF38" s="37"/>
    </row>
    <row r="39" spans="1:58" ht="21" customHeight="1" x14ac:dyDescent="0.25">
      <c r="A39" s="39">
        <v>33</v>
      </c>
      <c r="B39" s="110">
        <v>2355202230114</v>
      </c>
      <c r="C39" s="111" t="s">
        <v>158</v>
      </c>
      <c r="D39" s="112" t="s">
        <v>423</v>
      </c>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46">
        <f t="shared" si="2"/>
        <v>0</v>
      </c>
      <c r="AK39" s="4">
        <f t="shared" si="3"/>
        <v>0</v>
      </c>
      <c r="AL39" s="4">
        <f t="shared" si="4"/>
        <v>0</v>
      </c>
      <c r="AM39" s="32"/>
      <c r="AN39" s="32"/>
      <c r="AO39" s="32"/>
      <c r="AP39" s="37"/>
      <c r="AQ39" s="37"/>
      <c r="AR39" s="37"/>
      <c r="AS39" s="37"/>
      <c r="AT39" s="37"/>
      <c r="AU39" s="37"/>
      <c r="AV39" s="37"/>
      <c r="AW39" s="37"/>
      <c r="AX39" s="37"/>
      <c r="AY39" s="37"/>
      <c r="AZ39" s="37"/>
      <c r="BA39" s="37"/>
      <c r="BB39" s="37"/>
      <c r="BC39" s="37"/>
      <c r="BD39" s="37"/>
      <c r="BE39" s="37"/>
      <c r="BF39" s="37"/>
    </row>
    <row r="40" spans="1:58" ht="21" customHeight="1" x14ac:dyDescent="0.25">
      <c r="A40" s="39">
        <v>34</v>
      </c>
      <c r="B40" s="110">
        <v>2355202230115</v>
      </c>
      <c r="C40" s="111" t="s">
        <v>158</v>
      </c>
      <c r="D40" s="112" t="s">
        <v>432</v>
      </c>
      <c r="E40" s="58"/>
      <c r="F40" s="58"/>
      <c r="G40" s="58"/>
      <c r="H40" s="58"/>
      <c r="I40" s="59"/>
      <c r="J40" s="58"/>
      <c r="K40" s="58"/>
      <c r="L40" s="58"/>
      <c r="M40" s="58"/>
      <c r="N40" s="58"/>
      <c r="O40" s="58"/>
      <c r="P40" s="58"/>
      <c r="Q40" s="58"/>
      <c r="R40" s="58"/>
      <c r="S40" s="58"/>
      <c r="T40" s="58"/>
      <c r="U40" s="58"/>
      <c r="V40" s="58"/>
      <c r="W40" s="58"/>
      <c r="X40" s="59"/>
      <c r="Y40" s="58"/>
      <c r="Z40" s="58"/>
      <c r="AA40" s="58"/>
      <c r="AB40" s="58"/>
      <c r="AC40" s="58"/>
      <c r="AD40" s="59"/>
      <c r="AE40" s="59"/>
      <c r="AF40" s="59"/>
      <c r="AG40" s="59"/>
      <c r="AH40" s="59"/>
      <c r="AI40" s="58"/>
      <c r="AJ40" s="46">
        <f t="shared" si="2"/>
        <v>0</v>
      </c>
      <c r="AK40" s="4">
        <f t="shared" si="3"/>
        <v>0</v>
      </c>
      <c r="AL40" s="4">
        <f t="shared" si="4"/>
        <v>0</v>
      </c>
      <c r="AM40" s="32"/>
      <c r="AN40" s="32"/>
      <c r="AO40" s="32"/>
      <c r="AP40" s="37"/>
      <c r="AQ40" s="37"/>
      <c r="AR40" s="37"/>
      <c r="AS40" s="37"/>
      <c r="AT40" s="37"/>
      <c r="AU40" s="37"/>
      <c r="AV40" s="37"/>
      <c r="AW40" s="37"/>
      <c r="AX40" s="37"/>
      <c r="AY40" s="37"/>
      <c r="AZ40" s="37"/>
      <c r="BA40" s="37"/>
      <c r="BB40" s="37"/>
      <c r="BC40" s="37"/>
      <c r="BD40" s="37"/>
      <c r="BE40" s="37"/>
      <c r="BF40" s="37"/>
    </row>
    <row r="41" spans="1:58" ht="21" customHeight="1" x14ac:dyDescent="0.25">
      <c r="A41" s="39">
        <v>35</v>
      </c>
      <c r="B41" s="110">
        <v>2355202230116</v>
      </c>
      <c r="C41" s="111" t="s">
        <v>433</v>
      </c>
      <c r="D41" s="112" t="s">
        <v>276</v>
      </c>
      <c r="E41" s="59"/>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46">
        <f t="shared" si="2"/>
        <v>0</v>
      </c>
      <c r="AK41" s="4">
        <f t="shared" si="3"/>
        <v>0</v>
      </c>
      <c r="AL41" s="4">
        <f t="shared" si="4"/>
        <v>0</v>
      </c>
      <c r="AM41" s="32"/>
      <c r="AN41" s="32"/>
      <c r="AO41" s="32"/>
      <c r="AP41" s="37"/>
      <c r="AQ41" s="37"/>
      <c r="AR41" s="37"/>
      <c r="AS41" s="37"/>
      <c r="AT41" s="37"/>
      <c r="AU41" s="37"/>
      <c r="AV41" s="37"/>
      <c r="AW41" s="37"/>
      <c r="AX41" s="37"/>
      <c r="AY41" s="37"/>
      <c r="AZ41" s="37"/>
      <c r="BA41" s="37"/>
      <c r="BB41" s="37"/>
      <c r="BC41" s="37"/>
      <c r="BD41" s="37"/>
      <c r="BE41" s="37"/>
      <c r="BF41" s="37"/>
    </row>
    <row r="42" spans="1:58" ht="21" customHeight="1" x14ac:dyDescent="0.25">
      <c r="A42" s="39">
        <v>36</v>
      </c>
      <c r="B42" s="110">
        <v>2355202230117</v>
      </c>
      <c r="C42" s="111" t="s">
        <v>376</v>
      </c>
      <c r="D42" s="112" t="s">
        <v>117</v>
      </c>
      <c r="E42" s="43"/>
      <c r="F42" s="43"/>
      <c r="G42" s="43"/>
      <c r="H42" s="43"/>
      <c r="I42" s="43"/>
      <c r="J42" s="43"/>
      <c r="K42" s="43"/>
      <c r="L42" s="43"/>
      <c r="M42" s="43"/>
      <c r="N42" s="43"/>
      <c r="O42" s="43"/>
      <c r="P42" s="44"/>
      <c r="Q42" s="43"/>
      <c r="R42" s="43"/>
      <c r="S42" s="43"/>
      <c r="T42" s="43"/>
      <c r="U42" s="43"/>
      <c r="V42" s="43"/>
      <c r="W42" s="43"/>
      <c r="X42" s="43"/>
      <c r="Y42" s="43"/>
      <c r="Z42" s="43"/>
      <c r="AA42" s="43"/>
      <c r="AB42" s="43"/>
      <c r="AC42" s="43"/>
      <c r="AD42" s="43"/>
      <c r="AE42" s="43"/>
      <c r="AF42" s="43"/>
      <c r="AG42" s="43"/>
      <c r="AH42" s="43"/>
      <c r="AI42" s="43"/>
      <c r="AJ42" s="46">
        <f t="shared" si="2"/>
        <v>0</v>
      </c>
      <c r="AK42" s="4">
        <f t="shared" si="3"/>
        <v>0</v>
      </c>
      <c r="AL42" s="4">
        <f t="shared" si="4"/>
        <v>0</v>
      </c>
      <c r="AM42" s="82"/>
      <c r="AN42" s="82"/>
      <c r="AO42" s="82"/>
      <c r="AP42" s="83"/>
      <c r="AQ42" s="83"/>
      <c r="AR42" s="83"/>
      <c r="AS42" s="83"/>
      <c r="AT42" s="83"/>
      <c r="AU42" s="83"/>
      <c r="AV42" s="83"/>
      <c r="AW42" s="83"/>
      <c r="AX42" s="83"/>
      <c r="AY42" s="83"/>
      <c r="AZ42" s="83"/>
      <c r="BA42" s="83"/>
      <c r="BB42" s="83"/>
      <c r="BC42" s="83"/>
      <c r="BD42" s="83"/>
      <c r="BE42" s="83"/>
      <c r="BF42" s="83"/>
    </row>
    <row r="43" spans="1:58" ht="21" customHeight="1" x14ac:dyDescent="0.25">
      <c r="A43" s="39">
        <v>37</v>
      </c>
      <c r="B43" s="110">
        <v>2355202230118</v>
      </c>
      <c r="C43" s="111" t="s">
        <v>434</v>
      </c>
      <c r="D43" s="112" t="s">
        <v>435</v>
      </c>
      <c r="E43" s="43"/>
      <c r="F43" s="43"/>
      <c r="G43" s="43"/>
      <c r="H43" s="43"/>
      <c r="I43" s="43"/>
      <c r="J43" s="43"/>
      <c r="K43" s="43"/>
      <c r="L43" s="43"/>
      <c r="M43" s="43"/>
      <c r="N43" s="43"/>
      <c r="O43" s="43"/>
      <c r="P43" s="44"/>
      <c r="Q43" s="43"/>
      <c r="R43" s="43"/>
      <c r="S43" s="43"/>
      <c r="T43" s="43"/>
      <c r="U43" s="43"/>
      <c r="V43" s="43"/>
      <c r="W43" s="43"/>
      <c r="X43" s="43"/>
      <c r="Y43" s="43"/>
      <c r="Z43" s="43"/>
      <c r="AA43" s="43"/>
      <c r="AB43" s="43"/>
      <c r="AC43" s="43"/>
      <c r="AD43" s="43"/>
      <c r="AE43" s="43"/>
      <c r="AF43" s="43"/>
      <c r="AG43" s="43"/>
      <c r="AH43" s="43"/>
      <c r="AI43" s="43"/>
      <c r="AJ43" s="46">
        <f t="shared" si="2"/>
        <v>0</v>
      </c>
      <c r="AK43" s="4">
        <f t="shared" si="3"/>
        <v>0</v>
      </c>
      <c r="AL43" s="4">
        <f t="shared" si="4"/>
        <v>0</v>
      </c>
      <c r="AM43" s="185"/>
      <c r="AN43" s="139"/>
      <c r="AO43" s="32"/>
      <c r="AP43" s="37"/>
      <c r="AQ43" s="37"/>
      <c r="AR43" s="37"/>
      <c r="AS43" s="37"/>
      <c r="AT43" s="37"/>
      <c r="AU43" s="37"/>
      <c r="AV43" s="37"/>
      <c r="AW43" s="37"/>
      <c r="AX43" s="37"/>
      <c r="AY43" s="37"/>
      <c r="AZ43" s="37"/>
      <c r="BA43" s="37"/>
      <c r="BB43" s="37"/>
      <c r="BC43" s="37"/>
      <c r="BD43" s="37"/>
      <c r="BE43" s="37"/>
      <c r="BF43" s="37"/>
    </row>
    <row r="44" spans="1:58" ht="21" customHeight="1" x14ac:dyDescent="0.25">
      <c r="A44" s="39">
        <v>38</v>
      </c>
      <c r="B44" s="110">
        <v>2355202230110</v>
      </c>
      <c r="C44" s="111" t="s">
        <v>436</v>
      </c>
      <c r="D44" s="112" t="s">
        <v>309</v>
      </c>
      <c r="E44" s="43"/>
      <c r="F44" s="43"/>
      <c r="G44" s="43"/>
      <c r="H44" s="43"/>
      <c r="I44" s="43"/>
      <c r="J44" s="43"/>
      <c r="K44" s="43"/>
      <c r="L44" s="43"/>
      <c r="M44" s="43"/>
      <c r="N44" s="43"/>
      <c r="O44" s="43"/>
      <c r="P44" s="44"/>
      <c r="Q44" s="43"/>
      <c r="R44" s="43"/>
      <c r="S44" s="43"/>
      <c r="T44" s="43"/>
      <c r="U44" s="43"/>
      <c r="V44" s="43"/>
      <c r="W44" s="43"/>
      <c r="X44" s="43"/>
      <c r="Y44" s="43"/>
      <c r="Z44" s="43"/>
      <c r="AA44" s="43"/>
      <c r="AB44" s="43"/>
      <c r="AC44" s="43"/>
      <c r="AD44" s="43"/>
      <c r="AE44" s="43"/>
      <c r="AF44" s="43"/>
      <c r="AG44" s="43"/>
      <c r="AH44" s="43"/>
      <c r="AI44" s="43"/>
      <c r="AJ44" s="46">
        <f t="shared" si="2"/>
        <v>0</v>
      </c>
      <c r="AK44" s="4">
        <f t="shared" si="3"/>
        <v>0</v>
      </c>
      <c r="AL44" s="4">
        <f t="shared" si="4"/>
        <v>0</v>
      </c>
      <c r="AM44" s="32"/>
      <c r="AN44" s="32"/>
      <c r="AO44" s="32"/>
      <c r="AP44" s="37"/>
      <c r="AQ44" s="37"/>
      <c r="AR44" s="37"/>
      <c r="AS44" s="37"/>
      <c r="AT44" s="37"/>
      <c r="AU44" s="37"/>
      <c r="AV44" s="37"/>
      <c r="AW44" s="37"/>
      <c r="AX44" s="37"/>
      <c r="AY44" s="37"/>
      <c r="AZ44" s="37"/>
      <c r="BA44" s="37"/>
      <c r="BB44" s="37"/>
      <c r="BC44" s="37"/>
      <c r="BD44" s="37"/>
      <c r="BE44" s="37"/>
      <c r="BF44" s="37"/>
    </row>
    <row r="45" spans="1:58" ht="21" customHeight="1" x14ac:dyDescent="0.25">
      <c r="A45" s="39">
        <v>39</v>
      </c>
      <c r="B45" s="110">
        <v>2355202230111</v>
      </c>
      <c r="C45" s="111" t="s">
        <v>310</v>
      </c>
      <c r="D45" s="112" t="s">
        <v>96</v>
      </c>
      <c r="E45" s="43"/>
      <c r="F45" s="43"/>
      <c r="G45" s="43"/>
      <c r="H45" s="43"/>
      <c r="I45" s="43"/>
      <c r="J45" s="43"/>
      <c r="K45" s="43"/>
      <c r="L45" s="43"/>
      <c r="M45" s="43"/>
      <c r="N45" s="43"/>
      <c r="O45" s="43"/>
      <c r="P45" s="44"/>
      <c r="Q45" s="43"/>
      <c r="R45" s="43"/>
      <c r="S45" s="43"/>
      <c r="T45" s="43"/>
      <c r="U45" s="43"/>
      <c r="V45" s="43"/>
      <c r="W45" s="43"/>
      <c r="X45" s="43"/>
      <c r="Y45" s="43"/>
      <c r="Z45" s="43"/>
      <c r="AA45" s="43"/>
      <c r="AB45" s="43"/>
      <c r="AC45" s="43"/>
      <c r="AD45" s="43"/>
      <c r="AE45" s="43"/>
      <c r="AF45" s="43"/>
      <c r="AG45" s="43"/>
      <c r="AH45" s="43"/>
      <c r="AI45" s="43"/>
      <c r="AJ45" s="46">
        <f t="shared" si="2"/>
        <v>0</v>
      </c>
      <c r="AK45" s="4">
        <f t="shared" si="3"/>
        <v>0</v>
      </c>
      <c r="AL45" s="4">
        <f t="shared" si="4"/>
        <v>0</v>
      </c>
      <c r="AM45" s="32"/>
      <c r="AN45" s="32"/>
      <c r="AO45" s="32"/>
      <c r="AP45" s="37"/>
      <c r="AQ45" s="37"/>
      <c r="AR45" s="37"/>
      <c r="AS45" s="37"/>
      <c r="AT45" s="37"/>
      <c r="AU45" s="37"/>
      <c r="AV45" s="37"/>
      <c r="AW45" s="37"/>
      <c r="AX45" s="37"/>
      <c r="AY45" s="37"/>
      <c r="AZ45" s="37"/>
      <c r="BA45" s="37"/>
      <c r="BB45" s="37"/>
      <c r="BC45" s="37"/>
      <c r="BD45" s="37"/>
      <c r="BE45" s="37"/>
      <c r="BF45" s="37"/>
    </row>
    <row r="46" spans="1:58" ht="21" customHeight="1" x14ac:dyDescent="0.25">
      <c r="A46" s="39">
        <v>40</v>
      </c>
      <c r="B46" s="110">
        <v>2355202230109</v>
      </c>
      <c r="C46" s="111" t="s">
        <v>437</v>
      </c>
      <c r="D46" s="112" t="s">
        <v>438</v>
      </c>
      <c r="E46" s="43"/>
      <c r="F46" s="43"/>
      <c r="G46" s="43"/>
      <c r="H46" s="43"/>
      <c r="I46" s="43"/>
      <c r="J46" s="43"/>
      <c r="K46" s="43"/>
      <c r="L46" s="43"/>
      <c r="M46" s="43"/>
      <c r="N46" s="43"/>
      <c r="O46" s="43"/>
      <c r="P46" s="44"/>
      <c r="Q46" s="43"/>
      <c r="R46" s="43"/>
      <c r="S46" s="43"/>
      <c r="T46" s="43"/>
      <c r="U46" s="43"/>
      <c r="V46" s="43"/>
      <c r="W46" s="43"/>
      <c r="X46" s="43"/>
      <c r="Y46" s="43"/>
      <c r="Z46" s="43"/>
      <c r="AA46" s="43"/>
      <c r="AB46" s="43"/>
      <c r="AC46" s="43"/>
      <c r="AD46" s="43"/>
      <c r="AE46" s="43"/>
      <c r="AF46" s="43"/>
      <c r="AG46" s="43"/>
      <c r="AH46" s="43"/>
      <c r="AI46" s="43"/>
      <c r="AJ46" s="46">
        <f t="shared" si="2"/>
        <v>0</v>
      </c>
      <c r="AK46" s="4">
        <f t="shared" si="3"/>
        <v>0</v>
      </c>
      <c r="AL46" s="4">
        <f t="shared" si="4"/>
        <v>0</v>
      </c>
      <c r="AM46" s="32"/>
      <c r="AN46" s="32"/>
      <c r="AO46" s="32"/>
      <c r="AP46" s="37"/>
      <c r="AQ46" s="37"/>
      <c r="AR46" s="37"/>
      <c r="AS46" s="37"/>
      <c r="AT46" s="37"/>
      <c r="AU46" s="37"/>
      <c r="AV46" s="37"/>
      <c r="AW46" s="37"/>
      <c r="AX46" s="37"/>
      <c r="AY46" s="37"/>
      <c r="AZ46" s="37"/>
      <c r="BA46" s="37"/>
      <c r="BB46" s="37"/>
      <c r="BC46" s="37"/>
      <c r="BD46" s="37"/>
      <c r="BE46" s="37"/>
      <c r="BF46" s="37"/>
    </row>
    <row r="47" spans="1:58" ht="21" customHeight="1" x14ac:dyDescent="0.25">
      <c r="A47" s="39">
        <v>41</v>
      </c>
      <c r="B47" s="110">
        <v>235520221112</v>
      </c>
      <c r="C47" s="111" t="s">
        <v>439</v>
      </c>
      <c r="D47" s="112" t="s">
        <v>321</v>
      </c>
      <c r="E47" s="43"/>
      <c r="F47" s="43"/>
      <c r="G47" s="43"/>
      <c r="H47" s="43"/>
      <c r="I47" s="43"/>
      <c r="J47" s="43"/>
      <c r="K47" s="43"/>
      <c r="L47" s="43"/>
      <c r="M47" s="43"/>
      <c r="N47" s="43"/>
      <c r="O47" s="43"/>
      <c r="P47" s="44"/>
      <c r="Q47" s="43"/>
      <c r="R47" s="43"/>
      <c r="S47" s="43"/>
      <c r="T47" s="43"/>
      <c r="U47" s="43"/>
      <c r="V47" s="43"/>
      <c r="W47" s="43"/>
      <c r="X47" s="43"/>
      <c r="Y47" s="43"/>
      <c r="Z47" s="43"/>
      <c r="AA47" s="43"/>
      <c r="AB47" s="43"/>
      <c r="AC47" s="43"/>
      <c r="AD47" s="43"/>
      <c r="AE47" s="43"/>
      <c r="AF47" s="43"/>
      <c r="AG47" s="43"/>
      <c r="AH47" s="43"/>
      <c r="AI47" s="43"/>
      <c r="AJ47" s="46">
        <f t="shared" si="2"/>
        <v>0</v>
      </c>
      <c r="AK47" s="4">
        <f t="shared" si="3"/>
        <v>0</v>
      </c>
      <c r="AL47" s="4">
        <f t="shared" si="4"/>
        <v>0</v>
      </c>
      <c r="AM47" s="32"/>
      <c r="AN47" s="32"/>
      <c r="AO47" s="32"/>
      <c r="AP47" s="37"/>
      <c r="AQ47" s="37"/>
      <c r="AR47" s="37"/>
      <c r="AS47" s="37"/>
      <c r="AT47" s="37"/>
      <c r="AU47" s="37"/>
      <c r="AV47" s="37"/>
      <c r="AW47" s="37"/>
      <c r="AX47" s="37"/>
      <c r="AY47" s="37"/>
      <c r="AZ47" s="37"/>
      <c r="BA47" s="37"/>
      <c r="BB47" s="37"/>
      <c r="BC47" s="37"/>
      <c r="BD47" s="37"/>
      <c r="BE47" s="37"/>
      <c r="BF47" s="37"/>
    </row>
    <row r="48" spans="1:58" ht="21" customHeight="1" x14ac:dyDescent="0.25">
      <c r="A48" s="39">
        <v>42</v>
      </c>
      <c r="B48" s="110">
        <v>235520221113</v>
      </c>
      <c r="C48" s="111" t="s">
        <v>87</v>
      </c>
      <c r="D48" s="112" t="s">
        <v>98</v>
      </c>
      <c r="E48" s="43"/>
      <c r="F48" s="43"/>
      <c r="G48" s="43"/>
      <c r="H48" s="43"/>
      <c r="I48" s="43"/>
      <c r="J48" s="43"/>
      <c r="K48" s="43"/>
      <c r="L48" s="43"/>
      <c r="M48" s="43"/>
      <c r="N48" s="43"/>
      <c r="O48" s="43"/>
      <c r="P48" s="44"/>
      <c r="Q48" s="43"/>
      <c r="R48" s="43"/>
      <c r="S48" s="43"/>
      <c r="T48" s="43"/>
      <c r="U48" s="43"/>
      <c r="V48" s="43"/>
      <c r="W48" s="43"/>
      <c r="X48" s="43"/>
      <c r="Y48" s="43"/>
      <c r="Z48" s="43"/>
      <c r="AA48" s="43"/>
      <c r="AB48" s="43"/>
      <c r="AC48" s="43"/>
      <c r="AD48" s="43"/>
      <c r="AE48" s="43"/>
      <c r="AF48" s="43"/>
      <c r="AG48" s="43"/>
      <c r="AH48" s="43"/>
      <c r="AI48" s="43"/>
      <c r="AJ48" s="46">
        <f t="shared" si="2"/>
        <v>0</v>
      </c>
      <c r="AK48" s="4">
        <f t="shared" si="3"/>
        <v>0</v>
      </c>
      <c r="AL48" s="4">
        <f t="shared" si="4"/>
        <v>0</v>
      </c>
      <c r="AM48" s="32"/>
      <c r="AN48" s="32"/>
      <c r="AO48" s="32"/>
      <c r="AP48" s="37"/>
      <c r="AQ48" s="37"/>
      <c r="AR48" s="37"/>
      <c r="AS48" s="37"/>
      <c r="AT48" s="37"/>
      <c r="AU48" s="37"/>
      <c r="AV48" s="37"/>
      <c r="AW48" s="37"/>
      <c r="AX48" s="37"/>
      <c r="AY48" s="37"/>
      <c r="AZ48" s="37"/>
      <c r="BA48" s="37"/>
      <c r="BB48" s="37"/>
      <c r="BC48" s="37"/>
      <c r="BD48" s="37"/>
      <c r="BE48" s="37"/>
      <c r="BF48" s="37"/>
    </row>
    <row r="49" spans="1:58" ht="21" customHeight="1" x14ac:dyDescent="0.2">
      <c r="A49" s="39">
        <v>43</v>
      </c>
      <c r="B49" s="91"/>
      <c r="C49" s="92"/>
      <c r="D49" s="93"/>
      <c r="E49" s="43"/>
      <c r="F49" s="43"/>
      <c r="G49" s="43"/>
      <c r="H49" s="43"/>
      <c r="I49" s="43"/>
      <c r="J49" s="43"/>
      <c r="K49" s="43"/>
      <c r="L49" s="43"/>
      <c r="M49" s="43"/>
      <c r="N49" s="43"/>
      <c r="O49" s="43"/>
      <c r="P49" s="44"/>
      <c r="Q49" s="43"/>
      <c r="R49" s="43"/>
      <c r="S49" s="43"/>
      <c r="T49" s="43"/>
      <c r="U49" s="43"/>
      <c r="V49" s="43"/>
      <c r="W49" s="43"/>
      <c r="X49" s="43"/>
      <c r="Y49" s="43"/>
      <c r="Z49" s="43"/>
      <c r="AA49" s="43"/>
      <c r="AB49" s="43"/>
      <c r="AC49" s="43"/>
      <c r="AD49" s="43"/>
      <c r="AE49" s="43"/>
      <c r="AF49" s="43"/>
      <c r="AG49" s="43"/>
      <c r="AH49" s="43"/>
      <c r="AI49" s="43"/>
      <c r="AJ49" s="46">
        <f t="shared" si="2"/>
        <v>0</v>
      </c>
      <c r="AK49" s="4">
        <f t="shared" si="3"/>
        <v>0</v>
      </c>
      <c r="AL49" s="4">
        <f t="shared" si="4"/>
        <v>0</v>
      </c>
      <c r="AM49" s="90"/>
      <c r="AN49" s="90"/>
      <c r="AO49" s="90"/>
      <c r="AP49" s="90"/>
      <c r="AQ49" s="90"/>
      <c r="AR49" s="90"/>
      <c r="AS49" s="90"/>
      <c r="AT49" s="90"/>
      <c r="AU49" s="90"/>
      <c r="AV49" s="90"/>
      <c r="AW49" s="90"/>
      <c r="AX49" s="90"/>
      <c r="AY49" s="90"/>
      <c r="AZ49" s="90"/>
      <c r="BA49" s="90"/>
      <c r="BB49" s="90"/>
      <c r="BC49" s="90"/>
      <c r="BD49" s="90"/>
      <c r="BE49" s="90"/>
      <c r="BF49" s="90"/>
    </row>
    <row r="50" spans="1:58" ht="21" customHeight="1" x14ac:dyDescent="0.25">
      <c r="A50" s="39">
        <v>44</v>
      </c>
      <c r="B50" s="91"/>
      <c r="C50" s="92"/>
      <c r="D50" s="93"/>
      <c r="E50" s="43"/>
      <c r="F50" s="43"/>
      <c r="G50" s="43"/>
      <c r="H50" s="43"/>
      <c r="I50" s="43"/>
      <c r="J50" s="43"/>
      <c r="K50" s="43"/>
      <c r="L50" s="43"/>
      <c r="M50" s="43"/>
      <c r="N50" s="43"/>
      <c r="O50" s="43"/>
      <c r="P50" s="44"/>
      <c r="Q50" s="43"/>
      <c r="R50" s="43"/>
      <c r="S50" s="43"/>
      <c r="T50" s="43"/>
      <c r="U50" s="43"/>
      <c r="V50" s="43"/>
      <c r="W50" s="43"/>
      <c r="X50" s="43"/>
      <c r="Y50" s="43"/>
      <c r="Z50" s="43"/>
      <c r="AA50" s="43"/>
      <c r="AB50" s="43"/>
      <c r="AC50" s="43"/>
      <c r="AD50" s="43"/>
      <c r="AE50" s="43"/>
      <c r="AF50" s="43"/>
      <c r="AG50" s="43"/>
      <c r="AH50" s="43"/>
      <c r="AI50" s="43"/>
      <c r="AJ50" s="46">
        <f t="shared" si="2"/>
        <v>0</v>
      </c>
      <c r="AK50" s="4">
        <f t="shared" si="3"/>
        <v>0</v>
      </c>
      <c r="AL50" s="4">
        <f t="shared" si="4"/>
        <v>0</v>
      </c>
      <c r="AM50" s="32"/>
      <c r="AN50" s="32"/>
      <c r="AO50" s="32"/>
      <c r="AP50" s="37"/>
      <c r="AQ50" s="37"/>
      <c r="AR50" s="37"/>
      <c r="AS50" s="37"/>
      <c r="AT50" s="37"/>
      <c r="AU50" s="37"/>
      <c r="AV50" s="37"/>
      <c r="AW50" s="37"/>
      <c r="AX50" s="37"/>
      <c r="AY50" s="37"/>
      <c r="AZ50" s="37"/>
      <c r="BA50" s="37"/>
      <c r="BB50" s="37"/>
      <c r="BC50" s="37"/>
      <c r="BD50" s="37"/>
      <c r="BE50" s="37"/>
      <c r="BF50" s="37"/>
    </row>
    <row r="51" spans="1:58" ht="21" customHeight="1" x14ac:dyDescent="0.25">
      <c r="A51" s="39">
        <v>45</v>
      </c>
      <c r="B51" s="91"/>
      <c r="C51" s="92"/>
      <c r="D51" s="93"/>
      <c r="E51" s="43"/>
      <c r="F51" s="43"/>
      <c r="G51" s="43"/>
      <c r="H51" s="43"/>
      <c r="I51" s="43"/>
      <c r="J51" s="43"/>
      <c r="K51" s="43"/>
      <c r="L51" s="43"/>
      <c r="M51" s="43"/>
      <c r="N51" s="43"/>
      <c r="O51" s="43"/>
      <c r="P51" s="44"/>
      <c r="Q51" s="43"/>
      <c r="R51" s="43"/>
      <c r="S51" s="43"/>
      <c r="T51" s="43"/>
      <c r="U51" s="43"/>
      <c r="V51" s="43"/>
      <c r="W51" s="43"/>
      <c r="X51" s="43"/>
      <c r="Y51" s="43"/>
      <c r="Z51" s="43"/>
      <c r="AA51" s="43"/>
      <c r="AB51" s="43"/>
      <c r="AC51" s="43"/>
      <c r="AD51" s="43"/>
      <c r="AE51" s="43"/>
      <c r="AF51" s="43"/>
      <c r="AG51" s="43"/>
      <c r="AH51" s="43"/>
      <c r="AI51" s="43"/>
      <c r="AJ51" s="46">
        <f t="shared" si="2"/>
        <v>0</v>
      </c>
      <c r="AK51" s="4">
        <f t="shared" si="3"/>
        <v>0</v>
      </c>
      <c r="AL51" s="4">
        <f t="shared" si="4"/>
        <v>0</v>
      </c>
      <c r="AM51" s="32"/>
      <c r="AN51" s="32"/>
      <c r="AO51" s="32"/>
      <c r="AP51" s="37"/>
      <c r="AQ51" s="37"/>
      <c r="AR51" s="37"/>
      <c r="AS51" s="37"/>
      <c r="AT51" s="37"/>
      <c r="AU51" s="37"/>
      <c r="AV51" s="37"/>
      <c r="AW51" s="37"/>
      <c r="AX51" s="37"/>
      <c r="AY51" s="37"/>
      <c r="AZ51" s="37"/>
      <c r="BA51" s="37"/>
      <c r="BB51" s="37"/>
      <c r="BC51" s="37"/>
      <c r="BD51" s="37"/>
      <c r="BE51" s="37"/>
      <c r="BF51" s="37"/>
    </row>
    <row r="52" spans="1:58" ht="21" customHeight="1" x14ac:dyDescent="0.25">
      <c r="A52" s="39">
        <v>46</v>
      </c>
      <c r="B52" s="91"/>
      <c r="C52" s="92"/>
      <c r="D52" s="93"/>
      <c r="E52" s="43"/>
      <c r="F52" s="43"/>
      <c r="G52" s="43"/>
      <c r="H52" s="43"/>
      <c r="I52" s="43"/>
      <c r="J52" s="43"/>
      <c r="K52" s="43"/>
      <c r="L52" s="43"/>
      <c r="M52" s="43"/>
      <c r="N52" s="43"/>
      <c r="O52" s="43"/>
      <c r="P52" s="44"/>
      <c r="Q52" s="43"/>
      <c r="R52" s="43"/>
      <c r="S52" s="43"/>
      <c r="T52" s="43"/>
      <c r="U52" s="43"/>
      <c r="V52" s="43"/>
      <c r="W52" s="43"/>
      <c r="X52" s="43"/>
      <c r="Y52" s="43"/>
      <c r="Z52" s="43"/>
      <c r="AA52" s="43"/>
      <c r="AB52" s="43"/>
      <c r="AC52" s="43"/>
      <c r="AD52" s="43"/>
      <c r="AE52" s="43"/>
      <c r="AF52" s="43"/>
      <c r="AG52" s="43"/>
      <c r="AH52" s="43"/>
      <c r="AI52" s="43"/>
      <c r="AJ52" s="46">
        <f t="shared" si="2"/>
        <v>0</v>
      </c>
      <c r="AK52" s="4">
        <f t="shared" si="3"/>
        <v>0</v>
      </c>
      <c r="AL52" s="4">
        <f t="shared" si="4"/>
        <v>0</v>
      </c>
      <c r="AM52" s="32"/>
      <c r="AN52" s="32"/>
      <c r="AO52" s="32"/>
      <c r="AP52" s="37"/>
      <c r="AQ52" s="37"/>
      <c r="AR52" s="37"/>
      <c r="AS52" s="37"/>
      <c r="AT52" s="37"/>
      <c r="AU52" s="37"/>
      <c r="AV52" s="37"/>
      <c r="AW52" s="37"/>
      <c r="AX52" s="37"/>
      <c r="AY52" s="37"/>
      <c r="AZ52" s="37"/>
      <c r="BA52" s="37"/>
      <c r="BB52" s="37"/>
      <c r="BC52" s="37"/>
      <c r="BD52" s="37"/>
      <c r="BE52" s="37"/>
      <c r="BF52" s="37"/>
    </row>
    <row r="53" spans="1:58" ht="21" customHeight="1" x14ac:dyDescent="0.25">
      <c r="A53" s="39">
        <v>47</v>
      </c>
      <c r="B53" s="91"/>
      <c r="C53" s="92"/>
      <c r="D53" s="93"/>
      <c r="E53" s="43"/>
      <c r="F53" s="43"/>
      <c r="G53" s="43"/>
      <c r="H53" s="43"/>
      <c r="I53" s="43"/>
      <c r="J53" s="43"/>
      <c r="K53" s="43"/>
      <c r="L53" s="43"/>
      <c r="M53" s="43"/>
      <c r="N53" s="43"/>
      <c r="O53" s="43"/>
      <c r="P53" s="44"/>
      <c r="Q53" s="43"/>
      <c r="R53" s="43"/>
      <c r="S53" s="43"/>
      <c r="T53" s="43"/>
      <c r="U53" s="43"/>
      <c r="V53" s="43"/>
      <c r="W53" s="43"/>
      <c r="X53" s="43"/>
      <c r="Y53" s="43"/>
      <c r="Z53" s="43"/>
      <c r="AA53" s="43"/>
      <c r="AB53" s="43"/>
      <c r="AC53" s="43"/>
      <c r="AD53" s="43"/>
      <c r="AE53" s="43"/>
      <c r="AF53" s="43"/>
      <c r="AG53" s="43"/>
      <c r="AH53" s="43"/>
      <c r="AI53" s="43"/>
      <c r="AJ53" s="46">
        <f t="shared" si="2"/>
        <v>0</v>
      </c>
      <c r="AK53" s="4">
        <f t="shared" si="3"/>
        <v>0</v>
      </c>
      <c r="AL53" s="4">
        <f t="shared" si="4"/>
        <v>0</v>
      </c>
      <c r="AM53" s="32"/>
      <c r="AN53" s="32"/>
      <c r="AO53" s="32"/>
      <c r="AP53" s="37"/>
      <c r="AQ53" s="37"/>
      <c r="AR53" s="37"/>
      <c r="AS53" s="37"/>
      <c r="AT53" s="37"/>
      <c r="AU53" s="37"/>
      <c r="AV53" s="37"/>
      <c r="AW53" s="37"/>
      <c r="AX53" s="37"/>
      <c r="AY53" s="37"/>
      <c r="AZ53" s="37"/>
      <c r="BA53" s="37"/>
      <c r="BB53" s="37"/>
      <c r="BC53" s="37"/>
      <c r="BD53" s="37"/>
      <c r="BE53" s="37"/>
      <c r="BF53" s="37"/>
    </row>
    <row r="54" spans="1:58" ht="21" customHeight="1" x14ac:dyDescent="0.25">
      <c r="A54" s="39">
        <v>48</v>
      </c>
      <c r="B54" s="91"/>
      <c r="C54" s="92"/>
      <c r="D54" s="93"/>
      <c r="E54" s="43"/>
      <c r="F54" s="43"/>
      <c r="G54" s="43"/>
      <c r="H54" s="43"/>
      <c r="I54" s="43"/>
      <c r="J54" s="43"/>
      <c r="K54" s="43"/>
      <c r="L54" s="43"/>
      <c r="M54" s="43"/>
      <c r="N54" s="43"/>
      <c r="O54" s="43"/>
      <c r="P54" s="44"/>
      <c r="Q54" s="43"/>
      <c r="R54" s="43"/>
      <c r="S54" s="43"/>
      <c r="T54" s="43"/>
      <c r="U54" s="43"/>
      <c r="V54" s="43"/>
      <c r="W54" s="43"/>
      <c r="X54" s="43"/>
      <c r="Y54" s="43"/>
      <c r="Z54" s="43"/>
      <c r="AA54" s="43"/>
      <c r="AB54" s="43"/>
      <c r="AC54" s="43"/>
      <c r="AD54" s="43"/>
      <c r="AE54" s="43"/>
      <c r="AF54" s="43"/>
      <c r="AG54" s="43"/>
      <c r="AH54" s="43"/>
      <c r="AI54" s="43"/>
      <c r="AJ54" s="46">
        <f t="shared" si="2"/>
        <v>0</v>
      </c>
      <c r="AK54" s="4">
        <f t="shared" si="3"/>
        <v>0</v>
      </c>
      <c r="AL54" s="4">
        <f t="shared" si="4"/>
        <v>0</v>
      </c>
      <c r="AM54" s="32"/>
      <c r="AN54" s="32"/>
      <c r="AO54" s="32"/>
      <c r="AP54" s="37"/>
      <c r="AQ54" s="37"/>
      <c r="AR54" s="37"/>
      <c r="AS54" s="37"/>
      <c r="AT54" s="37"/>
      <c r="AU54" s="37"/>
      <c r="AV54" s="37"/>
      <c r="AW54" s="37"/>
      <c r="AX54" s="37"/>
      <c r="AY54" s="37"/>
      <c r="AZ54" s="37"/>
      <c r="BA54" s="37"/>
      <c r="BB54" s="37"/>
      <c r="BC54" s="37"/>
      <c r="BD54" s="37"/>
      <c r="BE54" s="37"/>
      <c r="BF54" s="37"/>
    </row>
    <row r="55" spans="1:58" ht="21" customHeight="1" x14ac:dyDescent="0.25">
      <c r="A55" s="39">
        <v>49</v>
      </c>
      <c r="B55" s="91"/>
      <c r="C55" s="92"/>
      <c r="D55" s="93"/>
      <c r="E55" s="43"/>
      <c r="F55" s="43"/>
      <c r="G55" s="43"/>
      <c r="H55" s="43"/>
      <c r="I55" s="43"/>
      <c r="J55" s="43"/>
      <c r="K55" s="43"/>
      <c r="L55" s="43"/>
      <c r="M55" s="43"/>
      <c r="N55" s="43"/>
      <c r="O55" s="43"/>
      <c r="P55" s="44"/>
      <c r="Q55" s="43"/>
      <c r="R55" s="43"/>
      <c r="S55" s="43"/>
      <c r="T55" s="43"/>
      <c r="U55" s="43"/>
      <c r="V55" s="43"/>
      <c r="W55" s="43"/>
      <c r="X55" s="43"/>
      <c r="Y55" s="43"/>
      <c r="Z55" s="43"/>
      <c r="AA55" s="43"/>
      <c r="AB55" s="43"/>
      <c r="AC55" s="43"/>
      <c r="AD55" s="43"/>
      <c r="AE55" s="43"/>
      <c r="AF55" s="43"/>
      <c r="AG55" s="43"/>
      <c r="AH55" s="43"/>
      <c r="AI55" s="43"/>
      <c r="AJ55" s="46">
        <f t="shared" si="2"/>
        <v>0</v>
      </c>
      <c r="AK55" s="4">
        <f t="shared" si="3"/>
        <v>0</v>
      </c>
      <c r="AL55" s="4">
        <f t="shared" si="4"/>
        <v>0</v>
      </c>
      <c r="AM55" s="32"/>
      <c r="AN55" s="32"/>
      <c r="AO55" s="32"/>
      <c r="AP55" s="37"/>
      <c r="AQ55" s="37"/>
      <c r="AR55" s="37"/>
      <c r="AS55" s="37"/>
      <c r="AT55" s="37"/>
      <c r="AU55" s="37"/>
      <c r="AV55" s="37"/>
      <c r="AW55" s="37"/>
      <c r="AX55" s="37"/>
      <c r="AY55" s="37"/>
      <c r="AZ55" s="37"/>
      <c r="BA55" s="37"/>
      <c r="BB55" s="37"/>
      <c r="BC55" s="37"/>
      <c r="BD55" s="37"/>
      <c r="BE55" s="37"/>
      <c r="BF55" s="37"/>
    </row>
    <row r="56" spans="1:58" ht="21" customHeight="1" x14ac:dyDescent="0.25">
      <c r="A56" s="39">
        <v>50</v>
      </c>
      <c r="B56" s="91"/>
      <c r="C56" s="92"/>
      <c r="D56" s="93"/>
      <c r="E56" s="43"/>
      <c r="F56" s="43"/>
      <c r="G56" s="43"/>
      <c r="H56" s="43"/>
      <c r="I56" s="43"/>
      <c r="J56" s="43"/>
      <c r="K56" s="43"/>
      <c r="L56" s="43"/>
      <c r="M56" s="43"/>
      <c r="N56" s="43"/>
      <c r="O56" s="43"/>
      <c r="P56" s="44"/>
      <c r="Q56" s="43"/>
      <c r="R56" s="43"/>
      <c r="S56" s="43"/>
      <c r="T56" s="43"/>
      <c r="U56" s="43"/>
      <c r="V56" s="43"/>
      <c r="W56" s="43"/>
      <c r="X56" s="43"/>
      <c r="Y56" s="43"/>
      <c r="Z56" s="43"/>
      <c r="AA56" s="43"/>
      <c r="AB56" s="43"/>
      <c r="AC56" s="43"/>
      <c r="AD56" s="43"/>
      <c r="AE56" s="43"/>
      <c r="AF56" s="43"/>
      <c r="AG56" s="43"/>
      <c r="AH56" s="43"/>
      <c r="AI56" s="43"/>
      <c r="AJ56" s="46">
        <f t="shared" si="2"/>
        <v>0</v>
      </c>
      <c r="AK56" s="4">
        <f t="shared" si="3"/>
        <v>0</v>
      </c>
      <c r="AL56" s="4">
        <f t="shared" si="4"/>
        <v>0</v>
      </c>
      <c r="AM56" s="32"/>
      <c r="AN56" s="32"/>
      <c r="AO56" s="32"/>
      <c r="AP56" s="37"/>
      <c r="AQ56" s="37"/>
      <c r="AR56" s="37"/>
      <c r="AS56" s="37"/>
      <c r="AT56" s="37"/>
      <c r="AU56" s="37"/>
      <c r="AV56" s="37"/>
      <c r="AW56" s="37"/>
      <c r="AX56" s="37"/>
      <c r="AY56" s="37"/>
      <c r="AZ56" s="37"/>
      <c r="BA56" s="37"/>
      <c r="BB56" s="37"/>
      <c r="BC56" s="37"/>
      <c r="BD56" s="37"/>
      <c r="BE56" s="37"/>
      <c r="BF56" s="37"/>
    </row>
    <row r="57" spans="1:58" ht="21" customHeight="1" x14ac:dyDescent="0.25">
      <c r="A57" s="39">
        <v>51</v>
      </c>
      <c r="B57" s="91"/>
      <c r="C57" s="92"/>
      <c r="D57" s="93"/>
      <c r="E57" s="43"/>
      <c r="F57" s="43"/>
      <c r="G57" s="43"/>
      <c r="H57" s="43"/>
      <c r="I57" s="43"/>
      <c r="J57" s="43"/>
      <c r="K57" s="43"/>
      <c r="L57" s="43"/>
      <c r="M57" s="43"/>
      <c r="N57" s="43"/>
      <c r="O57" s="43"/>
      <c r="P57" s="44"/>
      <c r="Q57" s="43"/>
      <c r="R57" s="43"/>
      <c r="S57" s="43"/>
      <c r="T57" s="43"/>
      <c r="U57" s="43"/>
      <c r="V57" s="43"/>
      <c r="W57" s="43"/>
      <c r="X57" s="43"/>
      <c r="Y57" s="43"/>
      <c r="Z57" s="43"/>
      <c r="AA57" s="43"/>
      <c r="AB57" s="43"/>
      <c r="AC57" s="43"/>
      <c r="AD57" s="43"/>
      <c r="AE57" s="43"/>
      <c r="AF57" s="43"/>
      <c r="AG57" s="43"/>
      <c r="AH57" s="43"/>
      <c r="AI57" s="43"/>
      <c r="AJ57" s="46">
        <f t="shared" si="2"/>
        <v>0</v>
      </c>
      <c r="AK57" s="4">
        <f t="shared" si="3"/>
        <v>0</v>
      </c>
      <c r="AL57" s="4">
        <f t="shared" si="4"/>
        <v>0</v>
      </c>
      <c r="AM57" s="32"/>
      <c r="AN57" s="32"/>
      <c r="AO57" s="32"/>
      <c r="AP57" s="37"/>
      <c r="AQ57" s="37"/>
      <c r="AR57" s="37"/>
      <c r="AS57" s="37"/>
      <c r="AT57" s="37"/>
      <c r="AU57" s="37"/>
      <c r="AV57" s="37"/>
      <c r="AW57" s="37"/>
      <c r="AX57" s="37"/>
      <c r="AY57" s="37"/>
      <c r="AZ57" s="37"/>
      <c r="BA57" s="37"/>
      <c r="BB57" s="37"/>
      <c r="BC57" s="37"/>
      <c r="BD57" s="37"/>
      <c r="BE57" s="37"/>
      <c r="BF57" s="37"/>
    </row>
    <row r="58" spans="1:58" ht="21" customHeight="1" x14ac:dyDescent="0.25">
      <c r="A58" s="39">
        <v>52</v>
      </c>
      <c r="B58" s="91"/>
      <c r="C58" s="92"/>
      <c r="D58" s="93"/>
      <c r="E58" s="43"/>
      <c r="F58" s="43"/>
      <c r="G58" s="43"/>
      <c r="H58" s="43"/>
      <c r="I58" s="43"/>
      <c r="J58" s="43"/>
      <c r="K58" s="43"/>
      <c r="L58" s="43"/>
      <c r="M58" s="43"/>
      <c r="N58" s="43"/>
      <c r="O58" s="43"/>
      <c r="P58" s="44"/>
      <c r="Q58" s="43"/>
      <c r="R58" s="43"/>
      <c r="S58" s="43"/>
      <c r="T58" s="43"/>
      <c r="U58" s="43"/>
      <c r="V58" s="43"/>
      <c r="W58" s="43"/>
      <c r="X58" s="43"/>
      <c r="Y58" s="43"/>
      <c r="Z58" s="43"/>
      <c r="AA58" s="43"/>
      <c r="AB58" s="43"/>
      <c r="AC58" s="43"/>
      <c r="AD58" s="43"/>
      <c r="AE58" s="43"/>
      <c r="AF58" s="43"/>
      <c r="AG58" s="43"/>
      <c r="AH58" s="43"/>
      <c r="AI58" s="43"/>
      <c r="AJ58" s="46">
        <f t="shared" si="2"/>
        <v>0</v>
      </c>
      <c r="AK58" s="4">
        <f t="shared" si="3"/>
        <v>0</v>
      </c>
      <c r="AL58" s="4">
        <f t="shared" si="4"/>
        <v>0</v>
      </c>
      <c r="AM58" s="32"/>
      <c r="AN58" s="32"/>
      <c r="AO58" s="32"/>
      <c r="AP58" s="37"/>
      <c r="AQ58" s="37"/>
      <c r="AR58" s="37"/>
      <c r="AS58" s="37"/>
      <c r="AT58" s="37"/>
      <c r="AU58" s="37"/>
      <c r="AV58" s="37"/>
      <c r="AW58" s="37"/>
      <c r="AX58" s="37"/>
      <c r="AY58" s="37"/>
      <c r="AZ58" s="37"/>
      <c r="BA58" s="37"/>
      <c r="BB58" s="37"/>
      <c r="BC58" s="37"/>
      <c r="BD58" s="37"/>
      <c r="BE58" s="37"/>
      <c r="BF58" s="37"/>
    </row>
    <row r="59" spans="1:58" ht="21" customHeight="1" x14ac:dyDescent="0.25">
      <c r="A59" s="39">
        <v>53</v>
      </c>
      <c r="B59" s="91"/>
      <c r="C59" s="92"/>
      <c r="D59" s="93"/>
      <c r="E59" s="43"/>
      <c r="F59" s="43"/>
      <c r="G59" s="43"/>
      <c r="H59" s="43"/>
      <c r="I59" s="43"/>
      <c r="J59" s="43"/>
      <c r="K59" s="43"/>
      <c r="L59" s="43"/>
      <c r="M59" s="43"/>
      <c r="N59" s="43"/>
      <c r="O59" s="43"/>
      <c r="P59" s="44"/>
      <c r="Q59" s="43"/>
      <c r="R59" s="43"/>
      <c r="S59" s="43"/>
      <c r="T59" s="43"/>
      <c r="U59" s="43"/>
      <c r="V59" s="43"/>
      <c r="W59" s="43"/>
      <c r="X59" s="43"/>
      <c r="Y59" s="43"/>
      <c r="Z59" s="43"/>
      <c r="AA59" s="43"/>
      <c r="AB59" s="43"/>
      <c r="AC59" s="43"/>
      <c r="AD59" s="43"/>
      <c r="AE59" s="43"/>
      <c r="AF59" s="43"/>
      <c r="AG59" s="43"/>
      <c r="AH59" s="43"/>
      <c r="AI59" s="43"/>
      <c r="AJ59" s="46">
        <f t="shared" si="2"/>
        <v>0</v>
      </c>
      <c r="AK59" s="4">
        <f t="shared" si="3"/>
        <v>0</v>
      </c>
      <c r="AL59" s="4">
        <f t="shared" si="4"/>
        <v>0</v>
      </c>
      <c r="AM59" s="32"/>
      <c r="AN59" s="32"/>
      <c r="AO59" s="32"/>
      <c r="AP59" s="37"/>
      <c r="AQ59" s="37"/>
      <c r="AR59" s="37"/>
      <c r="AS59" s="37"/>
      <c r="AT59" s="37"/>
      <c r="AU59" s="37"/>
      <c r="AV59" s="37"/>
      <c r="AW59" s="37"/>
      <c r="AX59" s="37"/>
      <c r="AY59" s="37"/>
      <c r="AZ59" s="37"/>
      <c r="BA59" s="37"/>
      <c r="BB59" s="37"/>
      <c r="BC59" s="37"/>
      <c r="BD59" s="37"/>
      <c r="BE59" s="37"/>
      <c r="BF59" s="37"/>
    </row>
    <row r="60" spans="1:58" ht="21" customHeight="1" x14ac:dyDescent="0.25">
      <c r="A60" s="179" t="s">
        <v>105</v>
      </c>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7"/>
      <c r="AJ60" s="46">
        <f t="shared" ref="AJ60:AL60" si="5">SUM(AJ8:AJ59)</f>
        <v>0</v>
      </c>
      <c r="AK60" s="46">
        <f t="shared" si="5"/>
        <v>0</v>
      </c>
      <c r="AL60" s="46">
        <f t="shared" si="5"/>
        <v>0</v>
      </c>
      <c r="AM60" s="46" t="s">
        <v>106</v>
      </c>
      <c r="AN60" s="46" t="s">
        <v>107</v>
      </c>
      <c r="AO60" s="46" t="s">
        <v>108</v>
      </c>
      <c r="AP60" s="32"/>
      <c r="AQ60" s="32"/>
      <c r="AR60" s="37"/>
      <c r="AS60" s="37"/>
      <c r="AT60" s="37"/>
      <c r="AU60" s="37"/>
      <c r="AV60" s="37"/>
      <c r="AW60" s="37"/>
      <c r="AX60" s="37"/>
      <c r="AY60" s="37"/>
      <c r="AZ60" s="37"/>
      <c r="BA60" s="37"/>
      <c r="BB60" s="37"/>
      <c r="BC60" s="37"/>
      <c r="BD60" s="37"/>
      <c r="BE60" s="37"/>
      <c r="BF60" s="37"/>
    </row>
    <row r="61" spans="1:58" ht="21" customHeight="1" x14ac:dyDescent="0.25">
      <c r="A61" s="180" t="s">
        <v>109</v>
      </c>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7"/>
      <c r="AM61" s="46"/>
      <c r="AN61" s="46"/>
      <c r="AO61" s="46"/>
      <c r="AP61" s="32"/>
      <c r="AQ61" s="32"/>
      <c r="AR61" s="37"/>
      <c r="AS61" s="37"/>
      <c r="AT61" s="37"/>
      <c r="AU61" s="37"/>
      <c r="AV61" s="37"/>
      <c r="AW61" s="37"/>
      <c r="AX61" s="37"/>
      <c r="AY61" s="37"/>
      <c r="AZ61" s="37"/>
      <c r="BA61" s="37"/>
      <c r="BB61" s="37"/>
      <c r="BC61" s="37"/>
      <c r="BD61" s="37"/>
      <c r="BE61" s="37"/>
      <c r="BF61" s="37"/>
    </row>
    <row r="62" spans="1:58" ht="18" customHeight="1" x14ac:dyDescent="0.25">
      <c r="A62" s="63"/>
      <c r="B62" s="63"/>
      <c r="C62" s="181"/>
      <c r="D62" s="139"/>
      <c r="E62" s="33"/>
      <c r="F62" s="33"/>
      <c r="G62" s="33"/>
      <c r="H62" s="65"/>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33"/>
      <c r="AN62" s="33"/>
      <c r="AO62" s="33"/>
      <c r="AP62" s="33"/>
      <c r="AQ62" s="33"/>
      <c r="AR62" s="33"/>
      <c r="AS62" s="33"/>
      <c r="AT62" s="33"/>
      <c r="AU62" s="33"/>
      <c r="AV62" s="33"/>
      <c r="AW62" s="33"/>
      <c r="AX62" s="33"/>
      <c r="AY62" s="33"/>
      <c r="AZ62" s="33"/>
      <c r="BA62" s="33"/>
      <c r="BB62" s="33"/>
      <c r="BC62" s="33"/>
      <c r="BD62" s="33"/>
      <c r="BE62" s="33"/>
      <c r="BF62" s="33"/>
    </row>
    <row r="63" spans="1:58" ht="18" customHeight="1" x14ac:dyDescent="0.25">
      <c r="A63" s="33"/>
      <c r="B63" s="33"/>
      <c r="C63" s="64"/>
      <c r="D63" s="33"/>
      <c r="E63" s="33"/>
      <c r="F63" s="33"/>
      <c r="G63" s="33"/>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33"/>
      <c r="AN63" s="33"/>
      <c r="AO63" s="33"/>
      <c r="AP63" s="33"/>
      <c r="AQ63" s="33"/>
      <c r="AR63" s="33"/>
      <c r="AS63" s="33"/>
      <c r="AT63" s="33"/>
      <c r="AU63" s="33"/>
      <c r="AV63" s="33"/>
      <c r="AW63" s="33"/>
      <c r="AX63" s="33"/>
      <c r="AY63" s="33"/>
      <c r="AZ63" s="33"/>
      <c r="BA63" s="33"/>
      <c r="BB63" s="33"/>
      <c r="BC63" s="33"/>
      <c r="BD63" s="33"/>
      <c r="BE63" s="33"/>
      <c r="BF63" s="33"/>
    </row>
    <row r="64" spans="1:58" ht="18" customHeight="1" x14ac:dyDescent="0.25">
      <c r="A64" s="33"/>
      <c r="B64" s="33"/>
      <c r="C64" s="64"/>
      <c r="D64" s="33"/>
      <c r="E64" s="33"/>
      <c r="F64" s="33"/>
      <c r="G64" s="33"/>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33"/>
      <c r="AN64" s="33"/>
      <c r="AO64" s="33"/>
      <c r="AP64" s="33"/>
      <c r="AQ64" s="33"/>
      <c r="AR64" s="33"/>
      <c r="AS64" s="33"/>
      <c r="AT64" s="33"/>
      <c r="AU64" s="33"/>
      <c r="AV64" s="33"/>
      <c r="AW64" s="33"/>
      <c r="AX64" s="33"/>
      <c r="AY64" s="33"/>
      <c r="AZ64" s="33"/>
      <c r="BA64" s="33"/>
      <c r="BB64" s="33"/>
      <c r="BC64" s="33"/>
      <c r="BD64" s="33"/>
      <c r="BE64" s="33"/>
      <c r="BF64" s="33"/>
    </row>
    <row r="65" spans="1:58" ht="18" customHeight="1" x14ac:dyDescent="0.25">
      <c r="A65" s="33"/>
      <c r="B65" s="33"/>
      <c r="C65" s="181"/>
      <c r="D65" s="139"/>
      <c r="E65" s="33"/>
      <c r="F65" s="33"/>
      <c r="G65" s="33"/>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33"/>
      <c r="AN65" s="33"/>
      <c r="AO65" s="33"/>
      <c r="AP65" s="33"/>
      <c r="AQ65" s="33"/>
      <c r="AR65" s="33"/>
      <c r="AS65" s="33"/>
      <c r="AT65" s="33"/>
      <c r="AU65" s="33"/>
      <c r="AV65" s="33"/>
      <c r="AW65" s="33"/>
      <c r="AX65" s="33"/>
      <c r="AY65" s="33"/>
      <c r="AZ65" s="33"/>
      <c r="BA65" s="33"/>
      <c r="BB65" s="33"/>
      <c r="BC65" s="33"/>
      <c r="BD65" s="33"/>
      <c r="BE65" s="33"/>
      <c r="BF65" s="33"/>
    </row>
    <row r="66" spans="1:58" ht="18" customHeight="1" x14ac:dyDescent="0.25">
      <c r="A66" s="33"/>
      <c r="B66" s="33"/>
      <c r="C66" s="181"/>
      <c r="D66" s="139"/>
      <c r="E66" s="139"/>
      <c r="F66" s="139"/>
      <c r="G66" s="139"/>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33"/>
      <c r="AN66" s="33"/>
      <c r="AO66" s="33"/>
      <c r="AP66" s="33"/>
      <c r="AQ66" s="33"/>
      <c r="AR66" s="33"/>
      <c r="AS66" s="33"/>
      <c r="AT66" s="33"/>
      <c r="AU66" s="33"/>
      <c r="AV66" s="33"/>
      <c r="AW66" s="33"/>
      <c r="AX66" s="33"/>
      <c r="AY66" s="33"/>
      <c r="AZ66" s="33"/>
      <c r="BA66" s="33"/>
      <c r="BB66" s="33"/>
      <c r="BC66" s="33"/>
      <c r="BD66" s="33"/>
      <c r="BE66" s="33"/>
      <c r="BF66" s="33"/>
    </row>
    <row r="67" spans="1:58" ht="18" customHeight="1" x14ac:dyDescent="0.25">
      <c r="A67" s="33"/>
      <c r="B67" s="33"/>
      <c r="C67" s="181"/>
      <c r="D67" s="139"/>
      <c r="E67" s="139"/>
      <c r="F67" s="33"/>
      <c r="G67" s="33"/>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33"/>
      <c r="AN67" s="33"/>
      <c r="AO67" s="33"/>
      <c r="AP67" s="33"/>
      <c r="AQ67" s="33"/>
      <c r="AR67" s="33"/>
      <c r="AS67" s="33"/>
      <c r="AT67" s="33"/>
      <c r="AU67" s="33"/>
      <c r="AV67" s="33"/>
      <c r="AW67" s="33"/>
      <c r="AX67" s="33"/>
      <c r="AY67" s="33"/>
      <c r="AZ67" s="33"/>
      <c r="BA67" s="33"/>
      <c r="BB67" s="33"/>
      <c r="BC67" s="33"/>
      <c r="BD67" s="33"/>
      <c r="BE67" s="33"/>
      <c r="BF67" s="33"/>
    </row>
    <row r="68" spans="1:58" ht="18" customHeight="1" x14ac:dyDescent="0.25">
      <c r="A68" s="33"/>
      <c r="B68" s="33"/>
      <c r="C68" s="181"/>
      <c r="D68" s="139"/>
      <c r="E68" s="33"/>
      <c r="F68" s="33"/>
      <c r="G68" s="33"/>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33"/>
      <c r="AN68" s="33"/>
      <c r="AO68" s="33"/>
      <c r="AP68" s="33"/>
      <c r="AQ68" s="33"/>
      <c r="AR68" s="33"/>
      <c r="AS68" s="33"/>
      <c r="AT68" s="33"/>
      <c r="AU68" s="33"/>
      <c r="AV68" s="33"/>
      <c r="AW68" s="33"/>
      <c r="AX68" s="33"/>
      <c r="AY68" s="33"/>
      <c r="AZ68" s="33"/>
      <c r="BA68" s="33"/>
      <c r="BB68" s="33"/>
      <c r="BC68" s="33"/>
      <c r="BD68" s="33"/>
      <c r="BE68" s="33"/>
      <c r="BF68" s="33"/>
    </row>
    <row r="69" spans="1:58" ht="18" customHeight="1" x14ac:dyDescent="0.2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row>
    <row r="70" spans="1:58" ht="18" customHeight="1" x14ac:dyDescent="0.2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row>
    <row r="71" spans="1:58" ht="18" customHeight="1" x14ac:dyDescent="0.2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row>
    <row r="72" spans="1:58" ht="18" customHeight="1"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row>
    <row r="73" spans="1:58" ht="18" customHeight="1"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row>
    <row r="74" spans="1:58" ht="18" customHeight="1"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row>
    <row r="75" spans="1:58" ht="18" customHeight="1" x14ac:dyDescent="0.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row>
    <row r="76" spans="1:58" ht="18" customHeight="1" x14ac:dyDescent="0.2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row>
    <row r="77" spans="1:58" ht="18" customHeight="1" x14ac:dyDescent="0.2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row>
    <row r="78" spans="1:58" ht="18" customHeight="1" x14ac:dyDescent="0.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row>
    <row r="79" spans="1:58" ht="18" customHeight="1"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row>
    <row r="80" spans="1:58" ht="18" customHeight="1" x14ac:dyDescent="0.2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row>
    <row r="81" spans="1:58" ht="18" customHeight="1" x14ac:dyDescent="0.2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row>
    <row r="82" spans="1:58" ht="18" customHeight="1"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row>
    <row r="83" spans="1:58" ht="18" customHeight="1" x14ac:dyDescent="0.2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row>
    <row r="84" spans="1:58" ht="18" customHeight="1" x14ac:dyDescent="0.2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row>
    <row r="85" spans="1:58" ht="18" customHeight="1" x14ac:dyDescent="0.2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row>
    <row r="86" spans="1:58" ht="18" customHeight="1" x14ac:dyDescent="0.2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row>
    <row r="87" spans="1:58" ht="18" customHeight="1"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row>
    <row r="88" spans="1:58" ht="18" customHeight="1"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row>
    <row r="89" spans="1:58" ht="18" customHeight="1" x14ac:dyDescent="0.2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row>
    <row r="90" spans="1:58" ht="18" customHeight="1" x14ac:dyDescent="0.2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row>
    <row r="91" spans="1:58" ht="18" customHeight="1"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row>
    <row r="92" spans="1:58" ht="18" customHeight="1" x14ac:dyDescent="0.2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row>
    <row r="93" spans="1:58" ht="18" customHeight="1" x14ac:dyDescent="0.2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row>
    <row r="94" spans="1:58" ht="18" customHeight="1" x14ac:dyDescent="0.2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row>
    <row r="95" spans="1:58" ht="18"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row>
    <row r="96" spans="1:58" ht="18"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row>
    <row r="97" spans="1:58" ht="18" customHeight="1" x14ac:dyDescent="0.2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row>
    <row r="98" spans="1:58" ht="18" customHeight="1"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row>
    <row r="99" spans="1:58" ht="18"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row>
    <row r="100" spans="1:58" ht="18" customHeight="1"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row>
    <row r="101" spans="1:58" ht="18" customHeight="1" x14ac:dyDescent="0.2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row>
    <row r="102" spans="1:58" ht="18" customHeight="1" x14ac:dyDescent="0.2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row>
    <row r="103" spans="1:58" ht="18" customHeight="1" x14ac:dyDescent="0.2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row>
    <row r="104" spans="1:58" ht="18" customHeight="1"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row>
    <row r="105" spans="1:58" ht="18" customHeight="1"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row>
    <row r="106" spans="1:58" ht="18" customHeight="1" x14ac:dyDescent="0.2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row>
    <row r="107" spans="1:58" ht="18" customHeight="1" x14ac:dyDescent="0.2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row>
    <row r="108" spans="1:58" ht="18" customHeight="1" x14ac:dyDescent="0.2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row>
    <row r="109" spans="1:58" ht="18" customHeight="1" x14ac:dyDescent="0.2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row>
    <row r="110" spans="1:58" ht="18" customHeight="1"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row>
    <row r="111" spans="1:58" ht="18" customHeight="1" x14ac:dyDescent="0.2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row>
    <row r="112" spans="1:58" ht="18" customHeight="1" x14ac:dyDescent="0.2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row>
    <row r="113" spans="1:58" ht="18" customHeight="1" x14ac:dyDescent="0.2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row>
    <row r="114" spans="1:58" ht="18" customHeight="1" x14ac:dyDescent="0.2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row>
    <row r="115" spans="1:58" ht="18" customHeight="1" x14ac:dyDescent="0.2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row>
    <row r="116" spans="1:58" ht="18" customHeight="1" x14ac:dyDescent="0.2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row>
    <row r="117" spans="1:58" ht="18" customHeight="1"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row>
    <row r="118" spans="1:58" ht="18" customHeight="1"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row>
    <row r="119" spans="1:58" ht="18" customHeight="1"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row>
    <row r="120" spans="1:58" ht="18" customHeight="1"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row>
    <row r="121" spans="1:58" ht="18" customHeight="1" x14ac:dyDescent="0.2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row>
    <row r="122" spans="1:58" ht="18" customHeight="1" x14ac:dyDescent="0.2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row>
    <row r="123" spans="1:58" ht="18" customHeight="1" x14ac:dyDescent="0.2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row>
    <row r="124" spans="1:58" ht="18" customHeight="1" x14ac:dyDescent="0.2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row>
    <row r="125" spans="1:58" ht="18" customHeight="1" x14ac:dyDescent="0.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row>
    <row r="126" spans="1:58" ht="18" customHeight="1"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row>
    <row r="127" spans="1:58" ht="18" customHeight="1" x14ac:dyDescent="0.2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row>
    <row r="128" spans="1:58" ht="18" customHeight="1" x14ac:dyDescent="0.2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row>
    <row r="129" spans="1:58" ht="18" customHeight="1"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row>
    <row r="130" spans="1:58" ht="18" customHeight="1" x14ac:dyDescent="0.2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row>
    <row r="131" spans="1:58" ht="18" customHeight="1" x14ac:dyDescent="0.2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row>
    <row r="132" spans="1:58" ht="18" customHeight="1" x14ac:dyDescent="0.2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row>
    <row r="133" spans="1:58" ht="18" customHeight="1"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row>
    <row r="134" spans="1:58" ht="18" customHeight="1"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row>
    <row r="135" spans="1:58" ht="18" customHeight="1"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row>
    <row r="136" spans="1:58" ht="18" customHeight="1" x14ac:dyDescent="0.2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row>
    <row r="137" spans="1:58" ht="18" customHeight="1" x14ac:dyDescent="0.2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row>
    <row r="138" spans="1:58" ht="18" customHeight="1" x14ac:dyDescent="0.2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row>
    <row r="139" spans="1:58" ht="18" customHeight="1" x14ac:dyDescent="0.2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row>
    <row r="140" spans="1:58" ht="18" customHeight="1"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row>
    <row r="141" spans="1:58" ht="18" customHeight="1"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row>
    <row r="142" spans="1:58" ht="18" customHeight="1"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row>
    <row r="143" spans="1:58" ht="18" customHeight="1" x14ac:dyDescent="0.2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row>
    <row r="144" spans="1:58" ht="18" customHeight="1" x14ac:dyDescent="0.2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row>
    <row r="145" spans="1:58" ht="18" customHeight="1" x14ac:dyDescent="0.2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row>
    <row r="146" spans="1:58" ht="18" customHeight="1" x14ac:dyDescent="0.2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row>
    <row r="147" spans="1:58" ht="18" customHeight="1" x14ac:dyDescent="0.2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row>
    <row r="148" spans="1:58" ht="18" customHeight="1"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row>
    <row r="149" spans="1:58" ht="18" customHeight="1"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row>
    <row r="150" spans="1:58" ht="18" customHeight="1"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row>
    <row r="151" spans="1:58" ht="18" customHeight="1" x14ac:dyDescent="0.2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row>
    <row r="152" spans="1:58" ht="18" customHeight="1"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row>
    <row r="153" spans="1:58" ht="18" customHeight="1" x14ac:dyDescent="0.2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row>
    <row r="154" spans="1:58" ht="18" customHeight="1" x14ac:dyDescent="0.2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row>
    <row r="155" spans="1:58" ht="18" customHeight="1"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row>
    <row r="156" spans="1:58" ht="18" customHeight="1"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row>
    <row r="157" spans="1:58" ht="18" customHeight="1"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row>
    <row r="158" spans="1:58" ht="18" customHeight="1"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row>
    <row r="159" spans="1:58" ht="18" customHeight="1" x14ac:dyDescent="0.2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row>
    <row r="160" spans="1:58" ht="18" customHeight="1" x14ac:dyDescent="0.2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row>
    <row r="161" spans="1:58" ht="18" customHeight="1" x14ac:dyDescent="0.2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row>
    <row r="162" spans="1:58" ht="18" customHeight="1" x14ac:dyDescent="0.2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row>
    <row r="163" spans="1:58" ht="18" customHeight="1"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row>
    <row r="164" spans="1:58" ht="18" customHeight="1"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row>
    <row r="165" spans="1:58" ht="18" customHeight="1"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row>
    <row r="166" spans="1:58" ht="18" customHeight="1"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row>
    <row r="167" spans="1:58" ht="18" customHeight="1"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row>
    <row r="168" spans="1:58" ht="18" customHeight="1"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row>
    <row r="169" spans="1:58" ht="18" customHeight="1"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row>
    <row r="170" spans="1:58" ht="18" customHeight="1"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row>
    <row r="171" spans="1:58" ht="18" customHeight="1"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row>
    <row r="172" spans="1:58" ht="18" customHeight="1" x14ac:dyDescent="0.2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row>
    <row r="173" spans="1:58" ht="18" customHeight="1" x14ac:dyDescent="0.2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row>
    <row r="174" spans="1:58" ht="18" customHeight="1" x14ac:dyDescent="0.2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row>
    <row r="175" spans="1:58" ht="18" customHeight="1" x14ac:dyDescent="0.2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row>
    <row r="176" spans="1:58" ht="18" customHeight="1" x14ac:dyDescent="0.2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row>
    <row r="177" spans="1:58" ht="18" customHeight="1" x14ac:dyDescent="0.2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row>
    <row r="178" spans="1:58" ht="18" customHeight="1" x14ac:dyDescent="0.2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row>
    <row r="179" spans="1:58" ht="18" customHeight="1" x14ac:dyDescent="0.2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row>
    <row r="180" spans="1:58" ht="18" customHeight="1" x14ac:dyDescent="0.2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row>
    <row r="181" spans="1:58" ht="18" customHeight="1" x14ac:dyDescent="0.2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row>
    <row r="182" spans="1:58" ht="18" customHeight="1" x14ac:dyDescent="0.2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row>
    <row r="183" spans="1:58" ht="18" customHeight="1" x14ac:dyDescent="0.2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row>
    <row r="184" spans="1:58" ht="18" customHeight="1" x14ac:dyDescent="0.2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row>
    <row r="185" spans="1:58" ht="18" customHeight="1" x14ac:dyDescent="0.2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row>
    <row r="186" spans="1:58" ht="18" customHeight="1" x14ac:dyDescent="0.2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row>
    <row r="187" spans="1:58" ht="18" customHeight="1" x14ac:dyDescent="0.2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row>
    <row r="188" spans="1:58" ht="18" customHeight="1" x14ac:dyDescent="0.2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row>
    <row r="189" spans="1:58" ht="18" customHeight="1" x14ac:dyDescent="0.2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row>
    <row r="190" spans="1:58" ht="18" customHeight="1" x14ac:dyDescent="0.2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row>
    <row r="191" spans="1:58" ht="18" customHeight="1" x14ac:dyDescent="0.2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row>
    <row r="192" spans="1:58" ht="18" customHeight="1" x14ac:dyDescent="0.2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row>
    <row r="193" spans="1:58" ht="18" customHeight="1" x14ac:dyDescent="0.2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row>
    <row r="194" spans="1:58" ht="18" customHeight="1" x14ac:dyDescent="0.2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row>
    <row r="195" spans="1:58" ht="18" customHeight="1" x14ac:dyDescent="0.2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row>
    <row r="196" spans="1:58" ht="18" customHeight="1" x14ac:dyDescent="0.2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row>
    <row r="197" spans="1:58" ht="18" customHeight="1" x14ac:dyDescent="0.2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row>
    <row r="198" spans="1:58" ht="18" customHeight="1" x14ac:dyDescent="0.2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row>
    <row r="199" spans="1:58" ht="18" customHeight="1" x14ac:dyDescent="0.2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row>
    <row r="200" spans="1:58" ht="18" customHeight="1" x14ac:dyDescent="0.2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row>
    <row r="201" spans="1:58" ht="18" customHeight="1" x14ac:dyDescent="0.2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row>
    <row r="202" spans="1:58" ht="18" customHeight="1" x14ac:dyDescent="0.2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row>
    <row r="203" spans="1:58" ht="18" customHeight="1" x14ac:dyDescent="0.2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row>
    <row r="204" spans="1:58" ht="18" customHeight="1" x14ac:dyDescent="0.2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row>
    <row r="205" spans="1:58" ht="18" customHeight="1" x14ac:dyDescent="0.2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row>
    <row r="206" spans="1:58" ht="18" customHeight="1" x14ac:dyDescent="0.2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row>
    <row r="207" spans="1:58" ht="18" customHeight="1" x14ac:dyDescent="0.2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row>
    <row r="208" spans="1:58" ht="18" customHeight="1" x14ac:dyDescent="0.2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row>
    <row r="209" spans="1:58" ht="18" customHeight="1" x14ac:dyDescent="0.2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row>
    <row r="210" spans="1:58" ht="18" customHeight="1" x14ac:dyDescent="0.2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row>
    <row r="211" spans="1:58" ht="18" customHeight="1" x14ac:dyDescent="0.2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row>
    <row r="212" spans="1:58" ht="18" customHeight="1" x14ac:dyDescent="0.2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row>
    <row r="213" spans="1:58" ht="18" customHeight="1" x14ac:dyDescent="0.2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row>
    <row r="214" spans="1:58" ht="18" customHeight="1" x14ac:dyDescent="0.2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row>
    <row r="215" spans="1:58" ht="18" customHeight="1" x14ac:dyDescent="0.2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row>
    <row r="216" spans="1:58" ht="18" customHeight="1" x14ac:dyDescent="0.2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row>
    <row r="217" spans="1:58" ht="18" customHeight="1" x14ac:dyDescent="0.2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row>
    <row r="218" spans="1:58" ht="18" customHeight="1" x14ac:dyDescent="0.2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row>
    <row r="219" spans="1:58" ht="18" customHeight="1" x14ac:dyDescent="0.2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row>
    <row r="220" spans="1:58" ht="18" customHeight="1" x14ac:dyDescent="0.2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row>
    <row r="221" spans="1:58" ht="18" customHeight="1" x14ac:dyDescent="0.2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row>
    <row r="222" spans="1:58" ht="18" customHeight="1" x14ac:dyDescent="0.2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row>
    <row r="223" spans="1:58" ht="18" customHeight="1" x14ac:dyDescent="0.2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row>
    <row r="224" spans="1:58" ht="18" customHeight="1" x14ac:dyDescent="0.2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row>
    <row r="225" spans="1:58" ht="18" customHeight="1" x14ac:dyDescent="0.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row>
    <row r="226" spans="1:58" ht="18" customHeight="1" x14ac:dyDescent="0.2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row>
    <row r="227" spans="1:58" ht="18" customHeight="1" x14ac:dyDescent="0.2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row>
    <row r="228" spans="1:58" ht="18" customHeight="1" x14ac:dyDescent="0.2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row>
    <row r="229" spans="1:58" ht="18" customHeight="1" x14ac:dyDescent="0.2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row>
    <row r="230" spans="1:58" ht="18" customHeight="1" x14ac:dyDescent="0.2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row>
    <row r="231" spans="1:58" ht="18" customHeight="1" x14ac:dyDescent="0.2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row>
    <row r="232" spans="1:58" ht="18" customHeight="1" x14ac:dyDescent="0.2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row>
    <row r="233" spans="1:58" ht="18" customHeight="1" x14ac:dyDescent="0.2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row>
    <row r="234" spans="1:58" ht="18" customHeight="1" x14ac:dyDescent="0.2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row>
    <row r="235" spans="1:58" ht="18" customHeight="1" x14ac:dyDescent="0.2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row>
    <row r="236" spans="1:58" ht="18" customHeight="1" x14ac:dyDescent="0.2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row>
    <row r="237" spans="1:58" ht="18" customHeight="1" x14ac:dyDescent="0.2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row>
    <row r="238" spans="1:58" ht="18" customHeight="1" x14ac:dyDescent="0.2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row>
    <row r="239" spans="1:58" ht="18" customHeight="1" x14ac:dyDescent="0.2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row>
    <row r="240" spans="1:58" ht="18" customHeight="1" x14ac:dyDescent="0.2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row>
    <row r="241" spans="1:58" ht="18" customHeight="1" x14ac:dyDescent="0.2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row>
    <row r="242" spans="1:58" ht="18" customHeight="1" x14ac:dyDescent="0.2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row>
    <row r="243" spans="1:58" ht="18" customHeight="1" x14ac:dyDescent="0.2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row>
    <row r="244" spans="1:58" ht="18" customHeight="1" x14ac:dyDescent="0.25">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row>
    <row r="245" spans="1:58" ht="18" customHeight="1" x14ac:dyDescent="0.2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row>
    <row r="246" spans="1:58" ht="18" customHeight="1" x14ac:dyDescent="0.25">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row>
    <row r="247" spans="1:58" ht="18" customHeight="1" x14ac:dyDescent="0.25">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row>
    <row r="248" spans="1:58" ht="18" customHeight="1" x14ac:dyDescent="0.25">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row>
    <row r="249" spans="1:58" ht="18" customHeight="1" x14ac:dyDescent="0.25">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row>
    <row r="250" spans="1:58" ht="18" customHeight="1" x14ac:dyDescent="0.25">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row>
    <row r="251" spans="1:58" ht="18" customHeight="1" x14ac:dyDescent="0.25">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row>
    <row r="252" spans="1:58" ht="18" customHeight="1" x14ac:dyDescent="0.25">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row>
    <row r="253" spans="1:58" ht="18" customHeight="1" x14ac:dyDescent="0.25">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row>
    <row r="254" spans="1:58" ht="18" customHeight="1" x14ac:dyDescent="0.25">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c r="BD254" s="33"/>
      <c r="BE254" s="33"/>
      <c r="BF254" s="33"/>
    </row>
    <row r="255" spans="1:58" ht="18" customHeight="1" x14ac:dyDescent="0.2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c r="BD255" s="33"/>
      <c r="BE255" s="33"/>
      <c r="BF255" s="33"/>
    </row>
    <row r="256" spans="1:58" ht="18" customHeight="1" x14ac:dyDescent="0.25">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row>
    <row r="257" spans="1:58" ht="18" customHeight="1" x14ac:dyDescent="0.25">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row>
    <row r="258" spans="1:58" ht="18" customHeight="1" x14ac:dyDescent="0.25">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row>
    <row r="259" spans="1:58" ht="18" customHeight="1" x14ac:dyDescent="0.25">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row>
    <row r="260" spans="1:58" ht="18" customHeight="1" x14ac:dyDescent="0.25">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row>
    <row r="261" spans="1:58" ht="18" customHeight="1" x14ac:dyDescent="0.25">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c r="AY261" s="33"/>
      <c r="AZ261" s="33"/>
      <c r="BA261" s="33"/>
      <c r="BB261" s="33"/>
      <c r="BC261" s="33"/>
      <c r="BD261" s="33"/>
      <c r="BE261" s="33"/>
      <c r="BF261" s="33"/>
    </row>
    <row r="262" spans="1:58" ht="15.75" customHeight="1" x14ac:dyDescent="0.2"/>
    <row r="263" spans="1:58" ht="15.75" customHeight="1" x14ac:dyDescent="0.2"/>
    <row r="264" spans="1:58" ht="15.75" customHeight="1" x14ac:dyDescent="0.2"/>
    <row r="265" spans="1:58" ht="15.75" customHeight="1" x14ac:dyDescent="0.2"/>
    <row r="266" spans="1:58" ht="15.75" customHeight="1" x14ac:dyDescent="0.2"/>
    <row r="267" spans="1:58" ht="15.75" customHeight="1" x14ac:dyDescent="0.2"/>
    <row r="268" spans="1:58" ht="15.75" customHeight="1" x14ac:dyDescent="0.2"/>
    <row r="269" spans="1:58" ht="15.75" customHeight="1" x14ac:dyDescent="0.2"/>
    <row r="270" spans="1:58" ht="15.75" customHeight="1" x14ac:dyDescent="0.2"/>
    <row r="271" spans="1:58" ht="15.75" customHeight="1" x14ac:dyDescent="0.2"/>
    <row r="272" spans="1:58"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3">
    <mergeCell ref="C68:D68"/>
    <mergeCell ref="O4:Q4"/>
    <mergeCell ref="R4:T4"/>
    <mergeCell ref="A5:A6"/>
    <mergeCell ref="B5:B6"/>
    <mergeCell ref="C5:D6"/>
    <mergeCell ref="A61:AL61"/>
    <mergeCell ref="C62:D62"/>
    <mergeCell ref="C65:D65"/>
    <mergeCell ref="C66:G66"/>
    <mergeCell ref="C67:E67"/>
    <mergeCell ref="I4:L4"/>
    <mergeCell ref="M4:N4"/>
    <mergeCell ref="AL5:AL6"/>
    <mergeCell ref="AM43:AN43"/>
    <mergeCell ref="A60:AI60"/>
    <mergeCell ref="AJ5:AJ6"/>
    <mergeCell ref="AK5:AK6"/>
    <mergeCell ref="A1:P1"/>
    <mergeCell ref="Q1:AL1"/>
    <mergeCell ref="A2:P2"/>
    <mergeCell ref="Q2:AL2"/>
    <mergeCell ref="A3:AK3"/>
  </mergeCells>
  <conditionalFormatting sqref="S27">
    <cfRule type="expression" dxfId="45" priority="1">
      <formula>IF(T$6="CN",1,0)</formula>
    </cfRule>
  </conditionalFormatting>
  <conditionalFormatting sqref="S27">
    <cfRule type="expression" dxfId="44" priority="2">
      <formula>IF(T$6="CN",1,0)</formula>
    </cfRule>
  </conditionalFormatting>
  <conditionalFormatting sqref="E6:E44 F6:G59 H6 I6:I44 J6:J59 K6:L44 M6:N59 O6:P6 Q6:AI59">
    <cfRule type="expression" dxfId="43" priority="3">
      <formula>IF(E$6="CN",1,0)</formula>
    </cfRule>
  </conditionalFormatting>
  <conditionalFormatting sqref="E6:G59 H6 I6:N59 O6:P6 Q6:AI59">
    <cfRule type="expression" dxfId="42" priority="4">
      <formula>IF(E$6="CN",1,0)</formula>
    </cfRule>
  </conditionalFormatting>
  <pageMargins left="0.30902777777777801" right="0.25" top="0.30902777777777801" bottom="0.16875000000000001" header="0" footer="0"/>
  <pageSetup orientation="landscape"/>
  <colBreaks count="1" manualBreakCount="1">
    <brk id="38"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00"/>
  <sheetViews>
    <sheetView workbookViewId="0"/>
  </sheetViews>
  <sheetFormatPr defaultColWidth="14.42578125" defaultRowHeight="15" customHeight="1" x14ac:dyDescent="0.2"/>
  <cols>
    <col min="1" max="1" width="6.42578125" customWidth="1"/>
    <col min="2" max="2" width="17.85546875" customWidth="1"/>
    <col min="3" max="3" width="27.42578125" customWidth="1"/>
    <col min="4" max="4" width="9.28515625" customWidth="1"/>
    <col min="5" max="5" width="3.85546875" customWidth="1"/>
    <col min="6" max="35" width="4" customWidth="1"/>
    <col min="36" max="38" width="6.85546875" customWidth="1"/>
    <col min="39" max="39" width="10.85546875" hidden="1" customWidth="1"/>
    <col min="40" max="40" width="12.140625" hidden="1" customWidth="1"/>
    <col min="41" max="41" width="10.85546875" hidden="1" customWidth="1"/>
    <col min="42" max="44" width="9.28515625" hidden="1" customWidth="1"/>
    <col min="45" max="58" width="9.28515625" customWidth="1"/>
  </cols>
  <sheetData>
    <row r="1" spans="1:58" ht="22.5" customHeight="1" x14ac:dyDescent="0.25">
      <c r="A1" s="171" t="s">
        <v>37</v>
      </c>
      <c r="B1" s="139"/>
      <c r="C1" s="139"/>
      <c r="D1" s="139"/>
      <c r="E1" s="139"/>
      <c r="F1" s="139"/>
      <c r="G1" s="139"/>
      <c r="H1" s="139"/>
      <c r="I1" s="139"/>
      <c r="J1" s="139"/>
      <c r="K1" s="139"/>
      <c r="L1" s="139"/>
      <c r="M1" s="139"/>
      <c r="N1" s="139"/>
      <c r="O1" s="139"/>
      <c r="P1" s="139"/>
      <c r="Q1" s="172" t="s">
        <v>38</v>
      </c>
      <c r="R1" s="139"/>
      <c r="S1" s="139"/>
      <c r="T1" s="139"/>
      <c r="U1" s="139"/>
      <c r="V1" s="139"/>
      <c r="W1" s="139"/>
      <c r="X1" s="139"/>
      <c r="Y1" s="139"/>
      <c r="Z1" s="139"/>
      <c r="AA1" s="139"/>
      <c r="AB1" s="139"/>
      <c r="AC1" s="139"/>
      <c r="AD1" s="139"/>
      <c r="AE1" s="139"/>
      <c r="AF1" s="139"/>
      <c r="AG1" s="139"/>
      <c r="AH1" s="139"/>
      <c r="AI1" s="139"/>
      <c r="AJ1" s="139"/>
      <c r="AK1" s="139"/>
      <c r="AL1" s="139"/>
      <c r="AM1" s="33"/>
      <c r="AN1" s="33"/>
      <c r="AO1" s="33"/>
      <c r="AP1" s="33"/>
      <c r="AQ1" s="33"/>
      <c r="AR1" s="33"/>
      <c r="AS1" s="33"/>
      <c r="AT1" s="33"/>
      <c r="AU1" s="33"/>
      <c r="AV1" s="33"/>
      <c r="AW1" s="33"/>
      <c r="AX1" s="33"/>
      <c r="AY1" s="33"/>
      <c r="AZ1" s="33"/>
      <c r="BA1" s="33"/>
      <c r="BB1" s="33"/>
      <c r="BC1" s="33"/>
      <c r="BD1" s="33"/>
      <c r="BE1" s="33"/>
      <c r="BF1" s="33"/>
    </row>
    <row r="2" spans="1:58" ht="22.5" customHeight="1" x14ac:dyDescent="0.25">
      <c r="A2" s="172" t="s">
        <v>39</v>
      </c>
      <c r="B2" s="139"/>
      <c r="C2" s="139"/>
      <c r="D2" s="139"/>
      <c r="E2" s="139"/>
      <c r="F2" s="139"/>
      <c r="G2" s="139"/>
      <c r="H2" s="139"/>
      <c r="I2" s="139"/>
      <c r="J2" s="139"/>
      <c r="K2" s="139"/>
      <c r="L2" s="139"/>
      <c r="M2" s="139"/>
      <c r="N2" s="139"/>
      <c r="O2" s="139"/>
      <c r="P2" s="139"/>
      <c r="Q2" s="172" t="s">
        <v>40</v>
      </c>
      <c r="R2" s="139"/>
      <c r="S2" s="139"/>
      <c r="T2" s="139"/>
      <c r="U2" s="139"/>
      <c r="V2" s="139"/>
      <c r="W2" s="139"/>
      <c r="X2" s="139"/>
      <c r="Y2" s="139"/>
      <c r="Z2" s="139"/>
      <c r="AA2" s="139"/>
      <c r="AB2" s="139"/>
      <c r="AC2" s="139"/>
      <c r="AD2" s="139"/>
      <c r="AE2" s="139"/>
      <c r="AF2" s="139"/>
      <c r="AG2" s="139"/>
      <c r="AH2" s="139"/>
      <c r="AI2" s="139"/>
      <c r="AJ2" s="139"/>
      <c r="AK2" s="139"/>
      <c r="AL2" s="139"/>
      <c r="AM2" s="33"/>
      <c r="AN2" s="33"/>
      <c r="AO2" s="33"/>
      <c r="AP2" s="33"/>
      <c r="AQ2" s="33"/>
      <c r="AR2" s="33"/>
      <c r="AS2" s="33"/>
      <c r="AT2" s="33"/>
      <c r="AU2" s="33"/>
      <c r="AV2" s="33"/>
      <c r="AW2" s="33"/>
      <c r="AX2" s="33"/>
      <c r="AY2" s="33"/>
      <c r="AZ2" s="33"/>
      <c r="BA2" s="33"/>
      <c r="BB2" s="33"/>
      <c r="BC2" s="33"/>
      <c r="BD2" s="33"/>
      <c r="BE2" s="33"/>
      <c r="BF2" s="33"/>
    </row>
    <row r="3" spans="1:58" ht="31.5" customHeight="1" x14ac:dyDescent="0.25">
      <c r="A3" s="173" t="s">
        <v>440</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34"/>
      <c r="AM3" s="33"/>
      <c r="AN3" s="33"/>
      <c r="AO3" s="33"/>
      <c r="AP3" s="33"/>
      <c r="AQ3" s="33"/>
      <c r="AR3" s="33"/>
      <c r="AS3" s="33"/>
      <c r="AT3" s="33"/>
      <c r="AU3" s="33"/>
      <c r="AV3" s="33"/>
      <c r="AW3" s="33"/>
      <c r="AX3" s="33"/>
      <c r="AY3" s="33"/>
      <c r="AZ3" s="33"/>
      <c r="BA3" s="33"/>
      <c r="BB3" s="33"/>
      <c r="BC3" s="33"/>
      <c r="BD3" s="33"/>
      <c r="BE3" s="33"/>
      <c r="BF3" s="33"/>
    </row>
    <row r="4" spans="1:58" ht="31.5" customHeight="1" x14ac:dyDescent="0.25">
      <c r="A4" s="33"/>
      <c r="B4" s="35"/>
      <c r="C4" s="35"/>
      <c r="D4" s="35"/>
      <c r="E4" s="35" t="s">
        <v>0</v>
      </c>
      <c r="F4" s="35" t="s">
        <v>0</v>
      </c>
      <c r="G4" s="35"/>
      <c r="H4" s="35"/>
      <c r="I4" s="174" t="s">
        <v>42</v>
      </c>
      <c r="J4" s="175"/>
      <c r="K4" s="175"/>
      <c r="L4" s="175"/>
      <c r="M4" s="174">
        <v>1</v>
      </c>
      <c r="N4" s="175"/>
      <c r="O4" s="174" t="s">
        <v>43</v>
      </c>
      <c r="P4" s="175"/>
      <c r="Q4" s="175"/>
      <c r="R4" s="174">
        <v>2024</v>
      </c>
      <c r="S4" s="175"/>
      <c r="T4" s="175"/>
      <c r="U4" s="35"/>
      <c r="V4" s="35"/>
      <c r="W4" s="35"/>
      <c r="X4" s="35"/>
      <c r="Y4" s="35"/>
      <c r="Z4" s="35"/>
      <c r="AA4" s="35"/>
      <c r="AB4" s="35"/>
      <c r="AC4" s="35"/>
      <c r="AD4" s="35"/>
      <c r="AE4" s="35"/>
      <c r="AF4" s="35"/>
      <c r="AG4" s="35"/>
      <c r="AH4" s="35"/>
      <c r="AI4" s="35"/>
      <c r="AJ4" s="35"/>
      <c r="AK4" s="35"/>
      <c r="AL4" s="35"/>
      <c r="AM4" s="33"/>
      <c r="AN4" s="33"/>
      <c r="AO4" s="33"/>
      <c r="AP4" s="33"/>
      <c r="AQ4" s="33"/>
      <c r="AR4" s="33"/>
      <c r="AS4" s="33"/>
      <c r="AT4" s="33"/>
      <c r="AU4" s="33"/>
      <c r="AV4" s="33"/>
      <c r="AW4" s="33"/>
      <c r="AX4" s="33"/>
      <c r="AY4" s="33"/>
      <c r="AZ4" s="33"/>
      <c r="BA4" s="33"/>
      <c r="BB4" s="33"/>
      <c r="BC4" s="33"/>
      <c r="BD4" s="33"/>
      <c r="BE4" s="33"/>
      <c r="BF4" s="33"/>
    </row>
    <row r="5" spans="1:58" ht="21" customHeight="1" x14ac:dyDescent="0.25">
      <c r="A5" s="182" t="s">
        <v>44</v>
      </c>
      <c r="B5" s="182" t="s">
        <v>45</v>
      </c>
      <c r="C5" s="176" t="s">
        <v>46</v>
      </c>
      <c r="D5" s="163"/>
      <c r="E5" s="36">
        <f>DATE(R4,M4,1)</f>
        <v>45292</v>
      </c>
      <c r="F5" s="36">
        <f t="shared" ref="F5:AI5" si="0">E5+1</f>
        <v>45293</v>
      </c>
      <c r="G5" s="36">
        <f t="shared" si="0"/>
        <v>45294</v>
      </c>
      <c r="H5" s="36">
        <f t="shared" si="0"/>
        <v>45295</v>
      </c>
      <c r="I5" s="36">
        <f t="shared" si="0"/>
        <v>45296</v>
      </c>
      <c r="J5" s="36">
        <f t="shared" si="0"/>
        <v>45297</v>
      </c>
      <c r="K5" s="36">
        <f t="shared" si="0"/>
        <v>45298</v>
      </c>
      <c r="L5" s="36">
        <f t="shared" si="0"/>
        <v>45299</v>
      </c>
      <c r="M5" s="36">
        <f t="shared" si="0"/>
        <v>45300</v>
      </c>
      <c r="N5" s="36">
        <f t="shared" si="0"/>
        <v>45301</v>
      </c>
      <c r="O5" s="36">
        <f t="shared" si="0"/>
        <v>45302</v>
      </c>
      <c r="P5" s="36">
        <f t="shared" si="0"/>
        <v>45303</v>
      </c>
      <c r="Q5" s="36">
        <f t="shared" si="0"/>
        <v>45304</v>
      </c>
      <c r="R5" s="36">
        <f t="shared" si="0"/>
        <v>45305</v>
      </c>
      <c r="S5" s="36">
        <f t="shared" si="0"/>
        <v>45306</v>
      </c>
      <c r="T5" s="36">
        <f t="shared" si="0"/>
        <v>45307</v>
      </c>
      <c r="U5" s="36">
        <f t="shared" si="0"/>
        <v>45308</v>
      </c>
      <c r="V5" s="36">
        <f t="shared" si="0"/>
        <v>45309</v>
      </c>
      <c r="W5" s="36">
        <f t="shared" si="0"/>
        <v>45310</v>
      </c>
      <c r="X5" s="36">
        <f t="shared" si="0"/>
        <v>45311</v>
      </c>
      <c r="Y5" s="36">
        <f t="shared" si="0"/>
        <v>45312</v>
      </c>
      <c r="Z5" s="36">
        <f t="shared" si="0"/>
        <v>45313</v>
      </c>
      <c r="AA5" s="36">
        <f t="shared" si="0"/>
        <v>45314</v>
      </c>
      <c r="AB5" s="36">
        <f t="shared" si="0"/>
        <v>45315</v>
      </c>
      <c r="AC5" s="36">
        <f t="shared" si="0"/>
        <v>45316</v>
      </c>
      <c r="AD5" s="36">
        <f t="shared" si="0"/>
        <v>45317</v>
      </c>
      <c r="AE5" s="36">
        <f t="shared" si="0"/>
        <v>45318</v>
      </c>
      <c r="AF5" s="36">
        <f t="shared" si="0"/>
        <v>45319</v>
      </c>
      <c r="AG5" s="36">
        <f t="shared" si="0"/>
        <v>45320</v>
      </c>
      <c r="AH5" s="36">
        <f t="shared" si="0"/>
        <v>45321</v>
      </c>
      <c r="AI5" s="36">
        <f t="shared" si="0"/>
        <v>45322</v>
      </c>
      <c r="AJ5" s="184" t="s">
        <v>47</v>
      </c>
      <c r="AK5" s="184" t="s">
        <v>48</v>
      </c>
      <c r="AL5" s="184" t="s">
        <v>49</v>
      </c>
      <c r="AM5" s="37"/>
      <c r="AN5" s="37"/>
      <c r="AO5" s="37"/>
      <c r="AP5" s="37"/>
      <c r="AQ5" s="37"/>
      <c r="AR5" s="37"/>
      <c r="AS5" s="37"/>
      <c r="AT5" s="37"/>
      <c r="AU5" s="37"/>
      <c r="AV5" s="37"/>
      <c r="AW5" s="37"/>
      <c r="AX5" s="37"/>
      <c r="AY5" s="37"/>
      <c r="AZ5" s="37"/>
      <c r="BA5" s="37"/>
      <c r="BB5" s="37"/>
      <c r="BC5" s="37"/>
      <c r="BD5" s="37"/>
      <c r="BE5" s="37"/>
      <c r="BF5" s="37"/>
    </row>
    <row r="6" spans="1:58" ht="21" customHeight="1" x14ac:dyDescent="0.25">
      <c r="A6" s="183"/>
      <c r="B6" s="183"/>
      <c r="C6" s="177"/>
      <c r="D6" s="178"/>
      <c r="E6" s="38">
        <f t="shared" ref="E6:AI6" si="1">IF(WEEKDAY(E5)=1,"CN",WEEKDAY(E5))</f>
        <v>2</v>
      </c>
      <c r="F6" s="38">
        <f t="shared" si="1"/>
        <v>3</v>
      </c>
      <c r="G6" s="38">
        <f t="shared" si="1"/>
        <v>4</v>
      </c>
      <c r="H6" s="38">
        <f t="shared" si="1"/>
        <v>5</v>
      </c>
      <c r="I6" s="38">
        <f t="shared" si="1"/>
        <v>6</v>
      </c>
      <c r="J6" s="38">
        <f t="shared" si="1"/>
        <v>7</v>
      </c>
      <c r="K6" s="38" t="str">
        <f t="shared" si="1"/>
        <v>CN</v>
      </c>
      <c r="L6" s="38">
        <f t="shared" si="1"/>
        <v>2</v>
      </c>
      <c r="M6" s="38">
        <f t="shared" si="1"/>
        <v>3</v>
      </c>
      <c r="N6" s="38">
        <f t="shared" si="1"/>
        <v>4</v>
      </c>
      <c r="O6" s="38">
        <f t="shared" si="1"/>
        <v>5</v>
      </c>
      <c r="P6" s="38">
        <f t="shared" si="1"/>
        <v>6</v>
      </c>
      <c r="Q6" s="38">
        <f t="shared" si="1"/>
        <v>7</v>
      </c>
      <c r="R6" s="38" t="str">
        <f t="shared" si="1"/>
        <v>CN</v>
      </c>
      <c r="S6" s="38">
        <f t="shared" si="1"/>
        <v>2</v>
      </c>
      <c r="T6" s="38">
        <f t="shared" si="1"/>
        <v>3</v>
      </c>
      <c r="U6" s="38">
        <f t="shared" si="1"/>
        <v>4</v>
      </c>
      <c r="V6" s="38">
        <f t="shared" si="1"/>
        <v>5</v>
      </c>
      <c r="W6" s="38">
        <f t="shared" si="1"/>
        <v>6</v>
      </c>
      <c r="X6" s="38">
        <f t="shared" si="1"/>
        <v>7</v>
      </c>
      <c r="Y6" s="38" t="str">
        <f t="shared" si="1"/>
        <v>CN</v>
      </c>
      <c r="Z6" s="38">
        <f t="shared" si="1"/>
        <v>2</v>
      </c>
      <c r="AA6" s="38">
        <f t="shared" si="1"/>
        <v>3</v>
      </c>
      <c r="AB6" s="38">
        <f t="shared" si="1"/>
        <v>4</v>
      </c>
      <c r="AC6" s="38">
        <f t="shared" si="1"/>
        <v>5</v>
      </c>
      <c r="AD6" s="38">
        <f t="shared" si="1"/>
        <v>6</v>
      </c>
      <c r="AE6" s="38">
        <f t="shared" si="1"/>
        <v>7</v>
      </c>
      <c r="AF6" s="38" t="str">
        <f t="shared" si="1"/>
        <v>CN</v>
      </c>
      <c r="AG6" s="38">
        <f t="shared" si="1"/>
        <v>2</v>
      </c>
      <c r="AH6" s="38">
        <f t="shared" si="1"/>
        <v>3</v>
      </c>
      <c r="AI6" s="38">
        <f t="shared" si="1"/>
        <v>4</v>
      </c>
      <c r="AJ6" s="183"/>
      <c r="AK6" s="183"/>
      <c r="AL6" s="183"/>
      <c r="AM6" s="37"/>
      <c r="AN6" s="37"/>
      <c r="AO6" s="37"/>
      <c r="AP6" s="37"/>
      <c r="AQ6" s="37"/>
      <c r="AR6" s="37"/>
      <c r="AS6" s="37"/>
      <c r="AT6" s="37"/>
      <c r="AU6" s="37"/>
      <c r="AV6" s="37"/>
      <c r="AW6" s="37"/>
      <c r="AX6" s="37"/>
      <c r="AY6" s="37"/>
      <c r="AZ6" s="37"/>
      <c r="BA6" s="37"/>
      <c r="BB6" s="37"/>
      <c r="BC6" s="37"/>
      <c r="BD6" s="37"/>
      <c r="BE6" s="37"/>
      <c r="BF6" s="37"/>
    </row>
    <row r="7" spans="1:58" ht="21" customHeight="1" x14ac:dyDescent="0.25">
      <c r="A7" s="39">
        <v>1</v>
      </c>
      <c r="B7" s="49">
        <v>2355402060013</v>
      </c>
      <c r="C7" s="41" t="s">
        <v>441</v>
      </c>
      <c r="D7" s="42" t="s">
        <v>112</v>
      </c>
      <c r="E7" s="43"/>
      <c r="F7" s="45" t="s">
        <v>47</v>
      </c>
      <c r="G7" s="43"/>
      <c r="H7" s="45" t="s">
        <v>49</v>
      </c>
      <c r="I7" s="43"/>
      <c r="J7" s="43"/>
      <c r="K7" s="43"/>
      <c r="L7" s="43"/>
      <c r="M7" s="45" t="s">
        <v>49</v>
      </c>
      <c r="N7" s="43"/>
      <c r="O7" s="45" t="s">
        <v>48</v>
      </c>
      <c r="P7" s="44"/>
      <c r="Q7" s="43"/>
      <c r="R7" s="43"/>
      <c r="S7" s="43"/>
      <c r="T7" s="43"/>
      <c r="U7" s="43"/>
      <c r="V7" s="43"/>
      <c r="W7" s="43"/>
      <c r="X7" s="43"/>
      <c r="Y7" s="43"/>
      <c r="Z7" s="43"/>
      <c r="AA7" s="43"/>
      <c r="AB7" s="43"/>
      <c r="AC7" s="43"/>
      <c r="AD7" s="45"/>
      <c r="AE7" s="43"/>
      <c r="AF7" s="43"/>
      <c r="AG7" s="43"/>
      <c r="AH7" s="43"/>
      <c r="AI7" s="43"/>
      <c r="AJ7" s="46">
        <f t="shared" ref="AJ7:AJ41" si="2">COUNTIF(E7:AI7,"K")+2*COUNTIF(E7:AI7,"2K")+COUNTIF(E7:AI7,"TK")+COUNTIF(E7:AI7,"KT")+COUNTIF(E7:AI7,"PK")+COUNTIF(E7:AI7,"KP")+2*COUNTIF(E7:AI7,"K2")</f>
        <v>1</v>
      </c>
      <c r="AK7" s="4">
        <f t="shared" ref="AK7:AK41" si="3">COUNTIF(F7:AJ7,"P")+2*COUNTIF(F7:AJ7,"2P")+COUNTIF(F7:AJ7,"TP")+COUNTIF(F7:AJ7,"PT")+COUNTIF(F7:AJ7,"PK")+COUNTIF(F7:AJ7,"KP")+2*COUNTIF(F7:AJ7,"P2")</f>
        <v>1</v>
      </c>
      <c r="AL7" s="4">
        <f t="shared" ref="AL7:AL41" si="4">COUNTIF(E7:AI7,"T")+2*COUNTIF(E7:AI7,"2T")+2*COUNTIF(E7:AI7,"T2")+COUNTIF(E7:AI7,"PT")+COUNTIF(E7:AI7,"TP")+COUNTIF(E7:AI7,"TK")+COUNTIF(E7:AI7,"KT")</f>
        <v>2</v>
      </c>
      <c r="AM7" s="37"/>
      <c r="AN7" s="37"/>
      <c r="AO7" s="37"/>
      <c r="AP7" s="37"/>
      <c r="AQ7" s="37"/>
      <c r="AR7" s="37"/>
      <c r="AS7" s="37"/>
      <c r="AT7" s="37"/>
      <c r="AU7" s="37"/>
      <c r="AV7" s="37"/>
      <c r="AW7" s="37"/>
      <c r="AX7" s="37"/>
      <c r="AY7" s="37"/>
      <c r="AZ7" s="37"/>
      <c r="BA7" s="37"/>
      <c r="BB7" s="37"/>
      <c r="BC7" s="37"/>
      <c r="BD7" s="37"/>
      <c r="BE7" s="37"/>
      <c r="BF7" s="37"/>
    </row>
    <row r="8" spans="1:58" ht="21" customHeight="1" x14ac:dyDescent="0.25">
      <c r="A8" s="39">
        <v>2</v>
      </c>
      <c r="B8" s="49">
        <v>2355402060015</v>
      </c>
      <c r="C8" s="41" t="s">
        <v>442</v>
      </c>
      <c r="D8" s="42" t="s">
        <v>112</v>
      </c>
      <c r="E8" s="43"/>
      <c r="F8" s="43"/>
      <c r="G8" s="43"/>
      <c r="H8" s="43"/>
      <c r="I8" s="45"/>
      <c r="J8" s="43"/>
      <c r="K8" s="45"/>
      <c r="L8" s="43"/>
      <c r="M8" s="43"/>
      <c r="N8" s="45"/>
      <c r="O8" s="43"/>
      <c r="P8" s="44"/>
      <c r="Q8" s="43"/>
      <c r="R8" s="43"/>
      <c r="S8" s="43"/>
      <c r="T8" s="43"/>
      <c r="U8" s="43"/>
      <c r="V8" s="43"/>
      <c r="W8" s="43"/>
      <c r="X8" s="43"/>
      <c r="Y8" s="43"/>
      <c r="Z8" s="43"/>
      <c r="AA8" s="43"/>
      <c r="AB8" s="43"/>
      <c r="AC8" s="43"/>
      <c r="AD8" s="43"/>
      <c r="AE8" s="43"/>
      <c r="AF8" s="43"/>
      <c r="AG8" s="45"/>
      <c r="AH8" s="43"/>
      <c r="AI8" s="43"/>
      <c r="AJ8" s="46">
        <f t="shared" si="2"/>
        <v>0</v>
      </c>
      <c r="AK8" s="4">
        <f t="shared" si="3"/>
        <v>0</v>
      </c>
      <c r="AL8" s="4">
        <f t="shared" si="4"/>
        <v>0</v>
      </c>
      <c r="AM8" s="47"/>
      <c r="AN8" s="48"/>
      <c r="AO8" s="32"/>
      <c r="AP8" s="37"/>
      <c r="AQ8" s="37"/>
      <c r="AR8" s="37"/>
      <c r="AS8" s="37"/>
      <c r="AT8" s="37"/>
      <c r="AU8" s="37"/>
      <c r="AV8" s="37"/>
      <c r="AW8" s="37"/>
      <c r="AX8" s="37"/>
      <c r="AY8" s="37"/>
      <c r="AZ8" s="37"/>
      <c r="BA8" s="37"/>
      <c r="BB8" s="37"/>
      <c r="BC8" s="37"/>
      <c r="BD8" s="37"/>
      <c r="BE8" s="37"/>
      <c r="BF8" s="37"/>
    </row>
    <row r="9" spans="1:58" ht="21" customHeight="1" x14ac:dyDescent="0.25">
      <c r="A9" s="39">
        <v>3</v>
      </c>
      <c r="B9" s="49">
        <v>2355402060012</v>
      </c>
      <c r="C9" s="41" t="s">
        <v>443</v>
      </c>
      <c r="D9" s="42" t="s">
        <v>51</v>
      </c>
      <c r="E9" s="43"/>
      <c r="F9" s="43"/>
      <c r="G9" s="43"/>
      <c r="H9" s="43"/>
      <c r="I9" s="43"/>
      <c r="J9" s="43"/>
      <c r="K9" s="43"/>
      <c r="L9" s="43"/>
      <c r="M9" s="43"/>
      <c r="N9" s="43"/>
      <c r="O9" s="45" t="s">
        <v>47</v>
      </c>
      <c r="P9" s="44"/>
      <c r="Q9" s="43"/>
      <c r="R9" s="43"/>
      <c r="S9" s="43"/>
      <c r="T9" s="43"/>
      <c r="U9" s="43"/>
      <c r="V9" s="43"/>
      <c r="W9" s="43"/>
      <c r="X9" s="43"/>
      <c r="Y9" s="43"/>
      <c r="Z9" s="43"/>
      <c r="AA9" s="43"/>
      <c r="AB9" s="45"/>
      <c r="AC9" s="43"/>
      <c r="AD9" s="43"/>
      <c r="AE9" s="43"/>
      <c r="AF9" s="43"/>
      <c r="AG9" s="43"/>
      <c r="AH9" s="43"/>
      <c r="AI9" s="43"/>
      <c r="AJ9" s="46">
        <f t="shared" si="2"/>
        <v>1</v>
      </c>
      <c r="AK9" s="4">
        <f t="shared" si="3"/>
        <v>0</v>
      </c>
      <c r="AL9" s="4">
        <f t="shared" si="4"/>
        <v>0</v>
      </c>
      <c r="AM9" s="48"/>
      <c r="AN9" s="48"/>
      <c r="AO9" s="32"/>
      <c r="AP9" s="37"/>
      <c r="AQ9" s="37"/>
      <c r="AR9" s="37"/>
      <c r="AS9" s="37"/>
      <c r="AT9" s="37"/>
      <c r="AU9" s="37"/>
      <c r="AV9" s="37"/>
      <c r="AW9" s="37"/>
      <c r="AX9" s="37"/>
      <c r="AY9" s="37"/>
      <c r="AZ9" s="37"/>
      <c r="BA9" s="37"/>
      <c r="BB9" s="37"/>
      <c r="BC9" s="37"/>
      <c r="BD9" s="37"/>
      <c r="BE9" s="37"/>
      <c r="BF9" s="37"/>
    </row>
    <row r="10" spans="1:58" ht="21" customHeight="1" x14ac:dyDescent="0.25">
      <c r="A10" s="39">
        <v>4</v>
      </c>
      <c r="B10" s="49">
        <v>2355402060014</v>
      </c>
      <c r="C10" s="41" t="s">
        <v>444</v>
      </c>
      <c r="D10" s="42" t="s">
        <v>51</v>
      </c>
      <c r="E10" s="45"/>
      <c r="F10" s="45" t="s">
        <v>47</v>
      </c>
      <c r="G10" s="43"/>
      <c r="H10" s="45" t="s">
        <v>47</v>
      </c>
      <c r="I10" s="45" t="s">
        <v>48</v>
      </c>
      <c r="J10" s="43"/>
      <c r="K10" s="43"/>
      <c r="L10" s="45" t="s">
        <v>47</v>
      </c>
      <c r="M10" s="45" t="s">
        <v>49</v>
      </c>
      <c r="N10" s="43"/>
      <c r="O10" s="45" t="s">
        <v>48</v>
      </c>
      <c r="P10" s="50" t="s">
        <v>47</v>
      </c>
      <c r="Q10" s="43"/>
      <c r="R10" s="43"/>
      <c r="S10" s="43"/>
      <c r="T10" s="43"/>
      <c r="U10" s="43"/>
      <c r="V10" s="43"/>
      <c r="W10" s="43"/>
      <c r="X10" s="43"/>
      <c r="Y10" s="43"/>
      <c r="Z10" s="43"/>
      <c r="AA10" s="43"/>
      <c r="AB10" s="45"/>
      <c r="AC10" s="43"/>
      <c r="AD10" s="43"/>
      <c r="AE10" s="43"/>
      <c r="AF10" s="43"/>
      <c r="AG10" s="43"/>
      <c r="AH10" s="43"/>
      <c r="AI10" s="43"/>
      <c r="AJ10" s="46">
        <f t="shared" si="2"/>
        <v>4</v>
      </c>
      <c r="AK10" s="4">
        <f t="shared" si="3"/>
        <v>2</v>
      </c>
      <c r="AL10" s="4">
        <f t="shared" si="4"/>
        <v>1</v>
      </c>
      <c r="AM10" s="48"/>
      <c r="AN10" s="48"/>
      <c r="AO10" s="32"/>
      <c r="AP10" s="37"/>
      <c r="AQ10" s="37"/>
      <c r="AR10" s="37"/>
      <c r="AS10" s="37"/>
      <c r="AT10" s="37"/>
      <c r="AU10" s="37"/>
      <c r="AV10" s="37"/>
      <c r="AW10" s="37"/>
      <c r="AX10" s="37"/>
      <c r="AY10" s="37"/>
      <c r="AZ10" s="37"/>
      <c r="BA10" s="37"/>
      <c r="BB10" s="37"/>
      <c r="BC10" s="37"/>
      <c r="BD10" s="37"/>
      <c r="BE10" s="37"/>
      <c r="BF10" s="37"/>
    </row>
    <row r="11" spans="1:58" ht="21" customHeight="1" x14ac:dyDescent="0.25">
      <c r="A11" s="39">
        <v>5</v>
      </c>
      <c r="B11" s="49">
        <v>2355402060002</v>
      </c>
      <c r="C11" s="41" t="s">
        <v>445</v>
      </c>
      <c r="D11" s="42" t="s">
        <v>117</v>
      </c>
      <c r="E11" s="43"/>
      <c r="F11" s="43"/>
      <c r="G11" s="43"/>
      <c r="H11" s="43"/>
      <c r="I11" s="43"/>
      <c r="J11" s="43"/>
      <c r="K11" s="43"/>
      <c r="L11" s="43"/>
      <c r="M11" s="43"/>
      <c r="N11" s="43"/>
      <c r="O11" s="45" t="s">
        <v>47</v>
      </c>
      <c r="P11" s="44"/>
      <c r="Q11" s="43"/>
      <c r="R11" s="43"/>
      <c r="S11" s="43"/>
      <c r="T11" s="43"/>
      <c r="U11" s="43"/>
      <c r="V11" s="43"/>
      <c r="W11" s="43"/>
      <c r="X11" s="43"/>
      <c r="Y11" s="43"/>
      <c r="Z11" s="43"/>
      <c r="AA11" s="43"/>
      <c r="AB11" s="43"/>
      <c r="AC11" s="43"/>
      <c r="AD11" s="43"/>
      <c r="AE11" s="43"/>
      <c r="AF11" s="43"/>
      <c r="AG11" s="43"/>
      <c r="AH11" s="43"/>
      <c r="AI11" s="43"/>
      <c r="AJ11" s="46">
        <f t="shared" si="2"/>
        <v>1</v>
      </c>
      <c r="AK11" s="4">
        <f t="shared" si="3"/>
        <v>0</v>
      </c>
      <c r="AL11" s="4">
        <f t="shared" si="4"/>
        <v>0</v>
      </c>
      <c r="AM11" s="48"/>
      <c r="AN11" s="48"/>
      <c r="AO11" s="32"/>
      <c r="AP11" s="37"/>
      <c r="AQ11" s="37"/>
      <c r="AR11" s="37"/>
      <c r="AS11" s="37"/>
      <c r="AT11" s="37"/>
      <c r="AU11" s="37"/>
      <c r="AV11" s="37"/>
      <c r="AW11" s="37"/>
      <c r="AX11" s="37"/>
      <c r="AY11" s="37"/>
      <c r="AZ11" s="37"/>
      <c r="BA11" s="37"/>
      <c r="BB11" s="37"/>
      <c r="BC11" s="37"/>
      <c r="BD11" s="37"/>
      <c r="BE11" s="37"/>
      <c r="BF11" s="37"/>
    </row>
    <row r="12" spans="1:58" ht="21" customHeight="1" x14ac:dyDescent="0.25">
      <c r="A12" s="39">
        <v>6</v>
      </c>
      <c r="B12" s="49">
        <v>2355402060004</v>
      </c>
      <c r="C12" s="41" t="s">
        <v>446</v>
      </c>
      <c r="D12" s="42" t="s">
        <v>61</v>
      </c>
      <c r="E12" s="43"/>
      <c r="F12" s="45" t="s">
        <v>47</v>
      </c>
      <c r="G12" s="43"/>
      <c r="H12" s="43"/>
      <c r="I12" s="43"/>
      <c r="J12" s="43"/>
      <c r="K12" s="43"/>
      <c r="L12" s="43"/>
      <c r="M12" s="43"/>
      <c r="N12" s="43"/>
      <c r="O12" s="43"/>
      <c r="P12" s="44"/>
      <c r="Q12" s="43"/>
      <c r="R12" s="43"/>
      <c r="S12" s="43"/>
      <c r="T12" s="43"/>
      <c r="U12" s="43"/>
      <c r="V12" s="43"/>
      <c r="W12" s="43"/>
      <c r="X12" s="43"/>
      <c r="Y12" s="43"/>
      <c r="Z12" s="45"/>
      <c r="AA12" s="43"/>
      <c r="AB12" s="43"/>
      <c r="AC12" s="43"/>
      <c r="AD12" s="43"/>
      <c r="AE12" s="43"/>
      <c r="AF12" s="43"/>
      <c r="AG12" s="43"/>
      <c r="AH12" s="43"/>
      <c r="AI12" s="43"/>
      <c r="AJ12" s="46">
        <f t="shared" si="2"/>
        <v>1</v>
      </c>
      <c r="AK12" s="4">
        <f t="shared" si="3"/>
        <v>0</v>
      </c>
      <c r="AL12" s="4">
        <f t="shared" si="4"/>
        <v>0</v>
      </c>
      <c r="AM12" s="48"/>
      <c r="AN12" s="48"/>
      <c r="AO12" s="32"/>
      <c r="AP12" s="37"/>
      <c r="AQ12" s="37"/>
      <c r="AR12" s="37"/>
      <c r="AS12" s="37"/>
      <c r="AT12" s="37"/>
      <c r="AU12" s="37"/>
      <c r="AV12" s="37"/>
      <c r="AW12" s="37"/>
      <c r="AX12" s="37"/>
      <c r="AY12" s="37"/>
      <c r="AZ12" s="37"/>
      <c r="BA12" s="37"/>
      <c r="BB12" s="37"/>
      <c r="BC12" s="37"/>
      <c r="BD12" s="37"/>
      <c r="BE12" s="37"/>
      <c r="BF12" s="37"/>
    </row>
    <row r="13" spans="1:58" ht="21" customHeight="1" x14ac:dyDescent="0.25">
      <c r="A13" s="39">
        <v>7</v>
      </c>
      <c r="B13" s="49">
        <v>2355402060001</v>
      </c>
      <c r="C13" s="41" t="s">
        <v>447</v>
      </c>
      <c r="D13" s="42" t="s">
        <v>448</v>
      </c>
      <c r="E13" s="43"/>
      <c r="F13" s="43"/>
      <c r="G13" s="43"/>
      <c r="H13" s="43"/>
      <c r="I13" s="43"/>
      <c r="J13" s="43"/>
      <c r="K13" s="43"/>
      <c r="L13" s="43"/>
      <c r="M13" s="43"/>
      <c r="N13" s="43"/>
      <c r="O13" s="43"/>
      <c r="P13" s="44"/>
      <c r="Q13" s="43"/>
      <c r="R13" s="43"/>
      <c r="S13" s="43"/>
      <c r="T13" s="43"/>
      <c r="U13" s="43"/>
      <c r="V13" s="43"/>
      <c r="W13" s="43"/>
      <c r="X13" s="43"/>
      <c r="Y13" s="43"/>
      <c r="Z13" s="43"/>
      <c r="AA13" s="43"/>
      <c r="AB13" s="43"/>
      <c r="AC13" s="43"/>
      <c r="AD13" s="43"/>
      <c r="AE13" s="45"/>
      <c r="AF13" s="43"/>
      <c r="AG13" s="45"/>
      <c r="AH13" s="43"/>
      <c r="AI13" s="43"/>
      <c r="AJ13" s="46">
        <f t="shared" si="2"/>
        <v>0</v>
      </c>
      <c r="AK13" s="4">
        <f t="shared" si="3"/>
        <v>0</v>
      </c>
      <c r="AL13" s="4">
        <f t="shared" si="4"/>
        <v>0</v>
      </c>
      <c r="AM13" s="48"/>
      <c r="AN13" s="48"/>
      <c r="AO13" s="32"/>
      <c r="AP13" s="37"/>
      <c r="AQ13" s="37"/>
      <c r="AR13" s="37"/>
      <c r="AS13" s="37"/>
      <c r="AT13" s="37"/>
      <c r="AU13" s="37"/>
      <c r="AV13" s="37"/>
      <c r="AW13" s="37"/>
      <c r="AX13" s="37"/>
      <c r="AY13" s="37"/>
      <c r="AZ13" s="37"/>
      <c r="BA13" s="37"/>
      <c r="BB13" s="37"/>
      <c r="BC13" s="37"/>
      <c r="BD13" s="37"/>
      <c r="BE13" s="37"/>
      <c r="BF13" s="37"/>
    </row>
    <row r="14" spans="1:58" ht="21" customHeight="1" x14ac:dyDescent="0.25">
      <c r="A14" s="39">
        <v>8</v>
      </c>
      <c r="B14" s="49">
        <v>2355402060005</v>
      </c>
      <c r="C14" s="51" t="s">
        <v>449</v>
      </c>
      <c r="D14" s="42" t="s">
        <v>450</v>
      </c>
      <c r="E14" s="43"/>
      <c r="F14" s="45" t="s">
        <v>49</v>
      </c>
      <c r="G14" s="43"/>
      <c r="H14" s="45" t="s">
        <v>49</v>
      </c>
      <c r="I14" s="45" t="s">
        <v>47</v>
      </c>
      <c r="J14" s="43"/>
      <c r="K14" s="43"/>
      <c r="L14" s="43"/>
      <c r="M14" s="45" t="s">
        <v>49</v>
      </c>
      <c r="N14" s="43"/>
      <c r="O14" s="43"/>
      <c r="P14" s="50" t="s">
        <v>47</v>
      </c>
      <c r="Q14" s="43"/>
      <c r="R14" s="43"/>
      <c r="S14" s="43"/>
      <c r="T14" s="43"/>
      <c r="U14" s="43"/>
      <c r="V14" s="43"/>
      <c r="W14" s="43"/>
      <c r="X14" s="43"/>
      <c r="Y14" s="43"/>
      <c r="Z14" s="43"/>
      <c r="AA14" s="43"/>
      <c r="AB14" s="43"/>
      <c r="AC14" s="43"/>
      <c r="AD14" s="43"/>
      <c r="AE14" s="43"/>
      <c r="AF14" s="43"/>
      <c r="AG14" s="43"/>
      <c r="AH14" s="43"/>
      <c r="AI14" s="43"/>
      <c r="AJ14" s="46">
        <f t="shared" si="2"/>
        <v>2</v>
      </c>
      <c r="AK14" s="4">
        <f t="shared" si="3"/>
        <v>0</v>
      </c>
      <c r="AL14" s="4">
        <f t="shared" si="4"/>
        <v>3</v>
      </c>
      <c r="AM14" s="48"/>
      <c r="AN14" s="48"/>
      <c r="AO14" s="32"/>
      <c r="AP14" s="37"/>
      <c r="AQ14" s="37"/>
      <c r="AR14" s="37"/>
      <c r="AS14" s="37"/>
      <c r="AT14" s="37"/>
      <c r="AU14" s="37"/>
      <c r="AV14" s="37"/>
      <c r="AW14" s="37"/>
      <c r="AX14" s="37"/>
      <c r="AY14" s="37"/>
      <c r="AZ14" s="37"/>
      <c r="BA14" s="37"/>
      <c r="BB14" s="37"/>
      <c r="BC14" s="37"/>
      <c r="BD14" s="37"/>
      <c r="BE14" s="37"/>
      <c r="BF14" s="37"/>
    </row>
    <row r="15" spans="1:58" ht="21" customHeight="1" x14ac:dyDescent="0.25">
      <c r="A15" s="39">
        <v>9</v>
      </c>
      <c r="B15" s="49">
        <v>2358101030004</v>
      </c>
      <c r="C15" s="41" t="s">
        <v>285</v>
      </c>
      <c r="D15" s="42" t="s">
        <v>67</v>
      </c>
      <c r="E15" s="43"/>
      <c r="F15" s="43"/>
      <c r="G15" s="43"/>
      <c r="H15" s="45" t="s">
        <v>47</v>
      </c>
      <c r="I15" s="43"/>
      <c r="J15" s="43"/>
      <c r="K15" s="43"/>
      <c r="L15" s="43"/>
      <c r="M15" s="43"/>
      <c r="N15" s="43"/>
      <c r="O15" s="43"/>
      <c r="P15" s="44"/>
      <c r="Q15" s="43"/>
      <c r="R15" s="43"/>
      <c r="S15" s="43"/>
      <c r="T15" s="43"/>
      <c r="U15" s="43"/>
      <c r="V15" s="43"/>
      <c r="W15" s="43"/>
      <c r="X15" s="43"/>
      <c r="Y15" s="43"/>
      <c r="Z15" s="43"/>
      <c r="AA15" s="43"/>
      <c r="AB15" s="45"/>
      <c r="AC15" s="43"/>
      <c r="AD15" s="43"/>
      <c r="AE15" s="43"/>
      <c r="AF15" s="43"/>
      <c r="AG15" s="43"/>
      <c r="AH15" s="43"/>
      <c r="AI15" s="43"/>
      <c r="AJ15" s="46">
        <f t="shared" si="2"/>
        <v>1</v>
      </c>
      <c r="AK15" s="4">
        <f t="shared" si="3"/>
        <v>0</v>
      </c>
      <c r="AL15" s="4">
        <f t="shared" si="4"/>
        <v>0</v>
      </c>
      <c r="AM15" s="48"/>
      <c r="AN15" s="48"/>
      <c r="AO15" s="32"/>
      <c r="AP15" s="37"/>
      <c r="AQ15" s="37"/>
      <c r="AR15" s="37"/>
      <c r="AS15" s="37"/>
      <c r="AT15" s="37"/>
      <c r="AU15" s="37"/>
      <c r="AV15" s="37"/>
      <c r="AW15" s="37"/>
      <c r="AX15" s="37"/>
      <c r="AY15" s="37"/>
      <c r="AZ15" s="37"/>
      <c r="BA15" s="37"/>
      <c r="BB15" s="37"/>
      <c r="BC15" s="37"/>
      <c r="BD15" s="37"/>
      <c r="BE15" s="37"/>
      <c r="BF15" s="37"/>
    </row>
    <row r="16" spans="1:58" ht="21" customHeight="1" x14ac:dyDescent="0.25">
      <c r="A16" s="39">
        <v>10</v>
      </c>
      <c r="B16" s="49">
        <v>2355402060021</v>
      </c>
      <c r="C16" s="41" t="s">
        <v>451</v>
      </c>
      <c r="D16" s="42" t="s">
        <v>71</v>
      </c>
      <c r="E16" s="45"/>
      <c r="F16" s="43"/>
      <c r="G16" s="43"/>
      <c r="H16" s="43"/>
      <c r="I16" s="43"/>
      <c r="J16" s="43"/>
      <c r="K16" s="43"/>
      <c r="L16" s="43"/>
      <c r="M16" s="43"/>
      <c r="N16" s="43"/>
      <c r="O16" s="43"/>
      <c r="P16" s="44"/>
      <c r="Q16" s="45"/>
      <c r="R16" s="43"/>
      <c r="S16" s="45"/>
      <c r="T16" s="43"/>
      <c r="U16" s="45"/>
      <c r="V16" s="43"/>
      <c r="W16" s="45"/>
      <c r="X16" s="43"/>
      <c r="Y16" s="45"/>
      <c r="Z16" s="43"/>
      <c r="AA16" s="43"/>
      <c r="AB16" s="45"/>
      <c r="AC16" s="43"/>
      <c r="AD16" s="43"/>
      <c r="AE16" s="45"/>
      <c r="AF16" s="45"/>
      <c r="AG16" s="43"/>
      <c r="AH16" s="43"/>
      <c r="AI16" s="43"/>
      <c r="AJ16" s="46">
        <f t="shared" si="2"/>
        <v>0</v>
      </c>
      <c r="AK16" s="4">
        <f t="shared" si="3"/>
        <v>0</v>
      </c>
      <c r="AL16" s="4">
        <f t="shared" si="4"/>
        <v>0</v>
      </c>
      <c r="AM16" s="48"/>
      <c r="AN16" s="48"/>
      <c r="AO16" s="32"/>
      <c r="AP16" s="37"/>
      <c r="AQ16" s="37"/>
      <c r="AR16" s="37"/>
      <c r="AS16" s="37"/>
      <c r="AT16" s="37"/>
      <c r="AU16" s="37"/>
      <c r="AV16" s="37"/>
      <c r="AW16" s="37"/>
      <c r="AX16" s="37"/>
      <c r="AY16" s="37"/>
      <c r="AZ16" s="37"/>
      <c r="BA16" s="37"/>
      <c r="BB16" s="37"/>
      <c r="BC16" s="37"/>
      <c r="BD16" s="37"/>
      <c r="BE16" s="37"/>
      <c r="BF16" s="37"/>
    </row>
    <row r="17" spans="1:58" ht="21" customHeight="1" x14ac:dyDescent="0.25">
      <c r="A17" s="39">
        <v>11</v>
      </c>
      <c r="B17" s="49">
        <v>2355402060011</v>
      </c>
      <c r="C17" s="41" t="s">
        <v>452</v>
      </c>
      <c r="D17" s="42" t="s">
        <v>71</v>
      </c>
      <c r="E17" s="43"/>
      <c r="F17" s="43"/>
      <c r="G17" s="43"/>
      <c r="H17" s="43"/>
      <c r="I17" s="43"/>
      <c r="J17" s="43"/>
      <c r="K17" s="43"/>
      <c r="L17" s="43"/>
      <c r="M17" s="43"/>
      <c r="N17" s="43"/>
      <c r="O17" s="43"/>
      <c r="P17" s="50"/>
      <c r="Q17" s="43"/>
      <c r="R17" s="43"/>
      <c r="S17" s="43"/>
      <c r="T17" s="43"/>
      <c r="U17" s="43"/>
      <c r="V17" s="43"/>
      <c r="W17" s="43"/>
      <c r="X17" s="43"/>
      <c r="Y17" s="43"/>
      <c r="Z17" s="43"/>
      <c r="AA17" s="43"/>
      <c r="AB17" s="45"/>
      <c r="AC17" s="43"/>
      <c r="AD17" s="43"/>
      <c r="AE17" s="43"/>
      <c r="AF17" s="43"/>
      <c r="AG17" s="43"/>
      <c r="AH17" s="43"/>
      <c r="AI17" s="43"/>
      <c r="AJ17" s="46">
        <f t="shared" si="2"/>
        <v>0</v>
      </c>
      <c r="AK17" s="4">
        <f t="shared" si="3"/>
        <v>0</v>
      </c>
      <c r="AL17" s="4">
        <f t="shared" si="4"/>
        <v>0</v>
      </c>
      <c r="AM17" s="48"/>
      <c r="AN17" s="48"/>
      <c r="AO17" s="32"/>
      <c r="AP17" s="37"/>
      <c r="AQ17" s="37"/>
      <c r="AR17" s="37"/>
      <c r="AS17" s="37"/>
      <c r="AT17" s="37"/>
      <c r="AU17" s="37"/>
      <c r="AV17" s="37"/>
      <c r="AW17" s="37"/>
      <c r="AX17" s="37"/>
      <c r="AY17" s="37"/>
      <c r="AZ17" s="37"/>
      <c r="BA17" s="37"/>
      <c r="BB17" s="37"/>
      <c r="BC17" s="37"/>
      <c r="BD17" s="37"/>
      <c r="BE17" s="37"/>
      <c r="BF17" s="37"/>
    </row>
    <row r="18" spans="1:58" ht="21" customHeight="1" x14ac:dyDescent="0.25">
      <c r="A18" s="39">
        <v>12</v>
      </c>
      <c r="B18" s="49">
        <v>2358101030006</v>
      </c>
      <c r="C18" s="41" t="s">
        <v>453</v>
      </c>
      <c r="D18" s="42" t="s">
        <v>71</v>
      </c>
      <c r="E18" s="43"/>
      <c r="F18" s="45" t="s">
        <v>49</v>
      </c>
      <c r="G18" s="43"/>
      <c r="H18" s="43"/>
      <c r="I18" s="43"/>
      <c r="J18" s="43"/>
      <c r="K18" s="43"/>
      <c r="L18" s="43"/>
      <c r="M18" s="45" t="s">
        <v>49</v>
      </c>
      <c r="N18" s="43"/>
      <c r="O18" s="45" t="s">
        <v>48</v>
      </c>
      <c r="P18" s="44"/>
      <c r="Q18" s="43"/>
      <c r="R18" s="43"/>
      <c r="S18" s="43"/>
      <c r="T18" s="43"/>
      <c r="U18" s="45"/>
      <c r="V18" s="43"/>
      <c r="W18" s="43"/>
      <c r="X18" s="43"/>
      <c r="Y18" s="43"/>
      <c r="Z18" s="43"/>
      <c r="AA18" s="43"/>
      <c r="AB18" s="43"/>
      <c r="AC18" s="43"/>
      <c r="AD18" s="43"/>
      <c r="AE18" s="43"/>
      <c r="AF18" s="43"/>
      <c r="AG18" s="45"/>
      <c r="AH18" s="43"/>
      <c r="AI18" s="43"/>
      <c r="AJ18" s="46">
        <f t="shared" si="2"/>
        <v>0</v>
      </c>
      <c r="AK18" s="4">
        <f t="shared" si="3"/>
        <v>1</v>
      </c>
      <c r="AL18" s="4">
        <f t="shared" si="4"/>
        <v>2</v>
      </c>
      <c r="AM18" s="48"/>
      <c r="AN18" s="48"/>
      <c r="AO18" s="32"/>
      <c r="AP18" s="37"/>
      <c r="AQ18" s="37"/>
      <c r="AR18" s="37"/>
      <c r="AS18" s="37"/>
      <c r="AT18" s="37"/>
      <c r="AU18" s="37"/>
      <c r="AV18" s="37"/>
      <c r="AW18" s="37"/>
      <c r="AX18" s="37"/>
      <c r="AY18" s="37"/>
      <c r="AZ18" s="37"/>
      <c r="BA18" s="37"/>
      <c r="BB18" s="37"/>
      <c r="BC18" s="37"/>
      <c r="BD18" s="37"/>
      <c r="BE18" s="37"/>
      <c r="BF18" s="37"/>
    </row>
    <row r="19" spans="1:58" ht="21" customHeight="1" x14ac:dyDescent="0.25">
      <c r="A19" s="39">
        <v>13</v>
      </c>
      <c r="B19" s="49">
        <v>2355402060018</v>
      </c>
      <c r="C19" s="41" t="s">
        <v>164</v>
      </c>
      <c r="D19" s="42" t="s">
        <v>71</v>
      </c>
      <c r="E19" s="43"/>
      <c r="F19" s="45" t="s">
        <v>47</v>
      </c>
      <c r="G19" s="43"/>
      <c r="H19" s="45" t="s">
        <v>47</v>
      </c>
      <c r="I19" s="43"/>
      <c r="J19" s="45"/>
      <c r="K19" s="43"/>
      <c r="L19" s="43"/>
      <c r="M19" s="45" t="s">
        <v>48</v>
      </c>
      <c r="N19" s="43"/>
      <c r="O19" s="43"/>
      <c r="P19" s="50" t="s">
        <v>47</v>
      </c>
      <c r="Q19" s="43"/>
      <c r="R19" s="43"/>
      <c r="S19" s="43"/>
      <c r="T19" s="43"/>
      <c r="U19" s="43"/>
      <c r="V19" s="43"/>
      <c r="W19" s="43"/>
      <c r="X19" s="43"/>
      <c r="Y19" s="43"/>
      <c r="Z19" s="43"/>
      <c r="AA19" s="43"/>
      <c r="AB19" s="43"/>
      <c r="AC19" s="43"/>
      <c r="AD19" s="43"/>
      <c r="AE19" s="43"/>
      <c r="AF19" s="43"/>
      <c r="AG19" s="43"/>
      <c r="AH19" s="43"/>
      <c r="AI19" s="43"/>
      <c r="AJ19" s="46">
        <f t="shared" si="2"/>
        <v>3</v>
      </c>
      <c r="AK19" s="4">
        <f t="shared" si="3"/>
        <v>1</v>
      </c>
      <c r="AL19" s="4">
        <f t="shared" si="4"/>
        <v>0</v>
      </c>
      <c r="AM19" s="48"/>
      <c r="AN19" s="48"/>
      <c r="AO19" s="32"/>
      <c r="AP19" s="37"/>
      <c r="AQ19" s="37"/>
      <c r="AR19" s="37"/>
      <c r="AS19" s="37"/>
      <c r="AT19" s="37"/>
      <c r="AU19" s="37"/>
      <c r="AV19" s="37"/>
      <c r="AW19" s="37"/>
      <c r="AX19" s="37"/>
      <c r="AY19" s="37"/>
      <c r="AZ19" s="37"/>
      <c r="BA19" s="37"/>
      <c r="BB19" s="37"/>
      <c r="BC19" s="37"/>
      <c r="BD19" s="37"/>
      <c r="BE19" s="37"/>
      <c r="BF19" s="37"/>
    </row>
    <row r="20" spans="1:58" ht="21" customHeight="1" x14ac:dyDescent="0.25">
      <c r="A20" s="39">
        <v>14</v>
      </c>
      <c r="B20" s="49">
        <v>2355402060003</v>
      </c>
      <c r="C20" s="41" t="s">
        <v>454</v>
      </c>
      <c r="D20" s="42" t="s">
        <v>80</v>
      </c>
      <c r="E20" s="43"/>
      <c r="F20" s="45" t="s">
        <v>47</v>
      </c>
      <c r="G20" s="43"/>
      <c r="H20" s="45" t="s">
        <v>47</v>
      </c>
      <c r="I20" s="45" t="s">
        <v>47</v>
      </c>
      <c r="J20" s="43"/>
      <c r="K20" s="43"/>
      <c r="L20" s="45" t="s">
        <v>47</v>
      </c>
      <c r="M20" s="45" t="s">
        <v>47</v>
      </c>
      <c r="N20" s="43"/>
      <c r="O20" s="45" t="s">
        <v>47</v>
      </c>
      <c r="P20" s="50" t="s">
        <v>47</v>
      </c>
      <c r="Q20" s="43"/>
      <c r="R20" s="43"/>
      <c r="S20" s="43"/>
      <c r="T20" s="43"/>
      <c r="U20" s="43"/>
      <c r="V20" s="45"/>
      <c r="W20" s="43"/>
      <c r="X20" s="43"/>
      <c r="Y20" s="43"/>
      <c r="Z20" s="43"/>
      <c r="AA20" s="43"/>
      <c r="AB20" s="43"/>
      <c r="AC20" s="43"/>
      <c r="AD20" s="43"/>
      <c r="AE20" s="43"/>
      <c r="AF20" s="43"/>
      <c r="AG20" s="45"/>
      <c r="AH20" s="43"/>
      <c r="AI20" s="43"/>
      <c r="AJ20" s="46">
        <f t="shared" si="2"/>
        <v>7</v>
      </c>
      <c r="AK20" s="4">
        <f t="shared" si="3"/>
        <v>0</v>
      </c>
      <c r="AL20" s="4">
        <f t="shared" si="4"/>
        <v>0</v>
      </c>
      <c r="AM20" s="48"/>
      <c r="AN20" s="48"/>
      <c r="AO20" s="32"/>
      <c r="AP20" s="37"/>
      <c r="AQ20" s="37"/>
      <c r="AR20" s="37"/>
      <c r="AS20" s="37"/>
      <c r="AT20" s="37"/>
      <c r="AU20" s="37"/>
      <c r="AV20" s="37"/>
      <c r="AW20" s="37"/>
      <c r="AX20" s="37"/>
      <c r="AY20" s="37"/>
      <c r="AZ20" s="37"/>
      <c r="BA20" s="37"/>
      <c r="BB20" s="37"/>
      <c r="BC20" s="37"/>
      <c r="BD20" s="37"/>
      <c r="BE20" s="37"/>
      <c r="BF20" s="37"/>
    </row>
    <row r="21" spans="1:58" ht="21" customHeight="1" x14ac:dyDescent="0.25">
      <c r="A21" s="39">
        <v>15</v>
      </c>
      <c r="B21" s="49">
        <v>2355402060008</v>
      </c>
      <c r="C21" s="41" t="s">
        <v>455</v>
      </c>
      <c r="D21" s="42" t="s">
        <v>84</v>
      </c>
      <c r="E21" s="43"/>
      <c r="F21" s="43"/>
      <c r="G21" s="43"/>
      <c r="H21" s="45" t="s">
        <v>47</v>
      </c>
      <c r="I21" s="43"/>
      <c r="J21" s="43"/>
      <c r="K21" s="43"/>
      <c r="L21" s="43"/>
      <c r="M21" s="43"/>
      <c r="N21" s="43"/>
      <c r="O21" s="43"/>
      <c r="P21" s="50" t="s">
        <v>47</v>
      </c>
      <c r="Q21" s="43"/>
      <c r="R21" s="43"/>
      <c r="S21" s="43"/>
      <c r="T21" s="43"/>
      <c r="U21" s="43"/>
      <c r="V21" s="43"/>
      <c r="W21" s="43"/>
      <c r="X21" s="45"/>
      <c r="Y21" s="43"/>
      <c r="Z21" s="43"/>
      <c r="AA21" s="43"/>
      <c r="AB21" s="43"/>
      <c r="AC21" s="43"/>
      <c r="AD21" s="43"/>
      <c r="AE21" s="43"/>
      <c r="AF21" s="43"/>
      <c r="AG21" s="43"/>
      <c r="AH21" s="43"/>
      <c r="AI21" s="43"/>
      <c r="AJ21" s="46">
        <f t="shared" si="2"/>
        <v>2</v>
      </c>
      <c r="AK21" s="4">
        <f t="shared" si="3"/>
        <v>0</v>
      </c>
      <c r="AL21" s="4">
        <f t="shared" si="4"/>
        <v>0</v>
      </c>
      <c r="AM21" s="48"/>
      <c r="AN21" s="48"/>
      <c r="AO21" s="32"/>
      <c r="AP21" s="37"/>
      <c r="AQ21" s="37"/>
      <c r="AR21" s="37"/>
      <c r="AS21" s="37"/>
      <c r="AT21" s="37"/>
      <c r="AU21" s="37"/>
      <c r="AV21" s="37"/>
      <c r="AW21" s="37"/>
      <c r="AX21" s="37"/>
      <c r="AY21" s="37"/>
      <c r="AZ21" s="37"/>
      <c r="BA21" s="37"/>
      <c r="BB21" s="37"/>
      <c r="BC21" s="37"/>
      <c r="BD21" s="37"/>
      <c r="BE21" s="37"/>
      <c r="BF21" s="37"/>
    </row>
    <row r="22" spans="1:58" ht="21" customHeight="1" x14ac:dyDescent="0.25">
      <c r="A22" s="39">
        <v>16</v>
      </c>
      <c r="B22" s="49">
        <v>2355402060009</v>
      </c>
      <c r="C22" s="41" t="s">
        <v>456</v>
      </c>
      <c r="D22" s="42" t="s">
        <v>84</v>
      </c>
      <c r="E22" s="43"/>
      <c r="F22" s="43"/>
      <c r="G22" s="43"/>
      <c r="H22" s="43"/>
      <c r="I22" s="45" t="s">
        <v>48</v>
      </c>
      <c r="J22" s="43"/>
      <c r="K22" s="43"/>
      <c r="L22" s="45" t="s">
        <v>47</v>
      </c>
      <c r="M22" s="43"/>
      <c r="N22" s="43"/>
      <c r="O22" s="43"/>
      <c r="P22" s="44"/>
      <c r="Q22" s="43"/>
      <c r="R22" s="45"/>
      <c r="S22" s="43"/>
      <c r="T22" s="43"/>
      <c r="U22" s="43"/>
      <c r="V22" s="43"/>
      <c r="W22" s="43"/>
      <c r="X22" s="43"/>
      <c r="Y22" s="43"/>
      <c r="Z22" s="43"/>
      <c r="AA22" s="43"/>
      <c r="AB22" s="45"/>
      <c r="AC22" s="43"/>
      <c r="AD22" s="43"/>
      <c r="AE22" s="43"/>
      <c r="AF22" s="43"/>
      <c r="AG22" s="45"/>
      <c r="AH22" s="43"/>
      <c r="AI22" s="43"/>
      <c r="AJ22" s="46">
        <f t="shared" si="2"/>
        <v>1</v>
      </c>
      <c r="AK22" s="4">
        <f t="shared" si="3"/>
        <v>1</v>
      </c>
      <c r="AL22" s="4">
        <f t="shared" si="4"/>
        <v>0</v>
      </c>
      <c r="AM22" s="48"/>
      <c r="AN22" s="48"/>
      <c r="AO22" s="32"/>
      <c r="AP22" s="37"/>
      <c r="AQ22" s="37"/>
      <c r="AR22" s="37"/>
      <c r="AS22" s="37"/>
      <c r="AT22" s="37"/>
      <c r="AU22" s="37"/>
      <c r="AV22" s="37"/>
      <c r="AW22" s="37"/>
      <c r="AX22" s="37"/>
      <c r="AY22" s="37"/>
      <c r="AZ22" s="37"/>
      <c r="BA22" s="37"/>
      <c r="BB22" s="37"/>
      <c r="BC22" s="37"/>
      <c r="BD22" s="37"/>
      <c r="BE22" s="37"/>
      <c r="BF22" s="37"/>
    </row>
    <row r="23" spans="1:58" ht="21" customHeight="1" x14ac:dyDescent="0.25">
      <c r="A23" s="39">
        <v>17</v>
      </c>
      <c r="B23" s="49">
        <v>2355402060016</v>
      </c>
      <c r="C23" s="41" t="s">
        <v>457</v>
      </c>
      <c r="D23" s="42" t="s">
        <v>278</v>
      </c>
      <c r="E23" s="43"/>
      <c r="F23" s="43"/>
      <c r="G23" s="43"/>
      <c r="H23" s="43"/>
      <c r="I23" s="45" t="s">
        <v>47</v>
      </c>
      <c r="J23" s="43"/>
      <c r="K23" s="43"/>
      <c r="L23" s="45" t="s">
        <v>47</v>
      </c>
      <c r="M23" s="43"/>
      <c r="N23" s="43"/>
      <c r="O23" s="45" t="s">
        <v>47</v>
      </c>
      <c r="P23" s="50" t="s">
        <v>47</v>
      </c>
      <c r="Q23" s="43"/>
      <c r="R23" s="43"/>
      <c r="S23" s="43"/>
      <c r="T23" s="43"/>
      <c r="U23" s="43"/>
      <c r="V23" s="43"/>
      <c r="W23" s="43"/>
      <c r="X23" s="43"/>
      <c r="Y23" s="43"/>
      <c r="Z23" s="43"/>
      <c r="AA23" s="43"/>
      <c r="AB23" s="43"/>
      <c r="AC23" s="43"/>
      <c r="AD23" s="43"/>
      <c r="AE23" s="43"/>
      <c r="AF23" s="43"/>
      <c r="AG23" s="43"/>
      <c r="AH23" s="43"/>
      <c r="AI23" s="43"/>
      <c r="AJ23" s="46">
        <f t="shared" si="2"/>
        <v>4</v>
      </c>
      <c r="AK23" s="4">
        <f t="shared" si="3"/>
        <v>0</v>
      </c>
      <c r="AL23" s="4">
        <f t="shared" si="4"/>
        <v>0</v>
      </c>
      <c r="AM23" s="48"/>
      <c r="AN23" s="48"/>
      <c r="AO23" s="32"/>
      <c r="AP23" s="37"/>
      <c r="AQ23" s="37"/>
      <c r="AR23" s="37"/>
      <c r="AS23" s="37"/>
      <c r="AT23" s="37"/>
      <c r="AU23" s="37"/>
      <c r="AV23" s="37"/>
      <c r="AW23" s="37"/>
      <c r="AX23" s="37"/>
      <c r="AY23" s="37"/>
      <c r="AZ23" s="37"/>
      <c r="BA23" s="37"/>
      <c r="BB23" s="37"/>
      <c r="BC23" s="37"/>
      <c r="BD23" s="37"/>
      <c r="BE23" s="37"/>
      <c r="BF23" s="37"/>
    </row>
    <row r="24" spans="1:58" ht="21" customHeight="1" x14ac:dyDescent="0.25">
      <c r="A24" s="39">
        <v>18</v>
      </c>
      <c r="B24" s="49">
        <v>2358101030008</v>
      </c>
      <c r="C24" s="41" t="s">
        <v>458</v>
      </c>
      <c r="D24" s="42" t="s">
        <v>224</v>
      </c>
      <c r="E24" s="43"/>
      <c r="F24" s="45" t="s">
        <v>47</v>
      </c>
      <c r="G24" s="43"/>
      <c r="H24" s="45" t="s">
        <v>47</v>
      </c>
      <c r="I24" s="45" t="s">
        <v>48</v>
      </c>
      <c r="J24" s="43"/>
      <c r="K24" s="43"/>
      <c r="L24" s="45" t="s">
        <v>47</v>
      </c>
      <c r="M24" s="45" t="s">
        <v>47</v>
      </c>
      <c r="N24" s="43"/>
      <c r="O24" s="45" t="s">
        <v>47</v>
      </c>
      <c r="P24" s="50" t="s">
        <v>47</v>
      </c>
      <c r="Q24" s="43"/>
      <c r="R24" s="43"/>
      <c r="S24" s="43"/>
      <c r="T24" s="43"/>
      <c r="U24" s="43"/>
      <c r="V24" s="43"/>
      <c r="W24" s="43"/>
      <c r="X24" s="43"/>
      <c r="Y24" s="43"/>
      <c r="Z24" s="43"/>
      <c r="AA24" s="43"/>
      <c r="AB24" s="43"/>
      <c r="AC24" s="43"/>
      <c r="AD24" s="43"/>
      <c r="AE24" s="43"/>
      <c r="AF24" s="43"/>
      <c r="AG24" s="43"/>
      <c r="AH24" s="43"/>
      <c r="AI24" s="43"/>
      <c r="AJ24" s="46">
        <f t="shared" si="2"/>
        <v>6</v>
      </c>
      <c r="AK24" s="4">
        <f t="shared" si="3"/>
        <v>1</v>
      </c>
      <c r="AL24" s="4">
        <f t="shared" si="4"/>
        <v>0</v>
      </c>
      <c r="AM24" s="48"/>
      <c r="AN24" s="48"/>
      <c r="AO24" s="32"/>
      <c r="AP24" s="37"/>
      <c r="AQ24" s="37"/>
      <c r="AR24" s="37"/>
      <c r="AS24" s="37"/>
      <c r="AT24" s="37"/>
      <c r="AU24" s="37"/>
      <c r="AV24" s="37"/>
      <c r="AW24" s="37"/>
      <c r="AX24" s="37"/>
      <c r="AY24" s="37"/>
      <c r="AZ24" s="37"/>
      <c r="BA24" s="37"/>
      <c r="BB24" s="37"/>
      <c r="BC24" s="37"/>
      <c r="BD24" s="37"/>
      <c r="BE24" s="37"/>
      <c r="BF24" s="37"/>
    </row>
    <row r="25" spans="1:58" ht="21" customHeight="1" x14ac:dyDescent="0.25">
      <c r="A25" s="39">
        <v>19</v>
      </c>
      <c r="B25" s="49">
        <v>2355402060022</v>
      </c>
      <c r="C25" s="41" t="s">
        <v>459</v>
      </c>
      <c r="D25" s="42" t="s">
        <v>460</v>
      </c>
      <c r="E25" s="45"/>
      <c r="F25" s="43"/>
      <c r="G25" s="43"/>
      <c r="H25" s="43"/>
      <c r="I25" s="45"/>
      <c r="J25" s="43"/>
      <c r="K25" s="43"/>
      <c r="L25" s="43"/>
      <c r="M25" s="43"/>
      <c r="N25" s="43"/>
      <c r="O25" s="43"/>
      <c r="P25" s="44"/>
      <c r="Q25" s="43"/>
      <c r="R25" s="43"/>
      <c r="S25" s="52"/>
      <c r="T25" s="43"/>
      <c r="U25" s="45"/>
      <c r="V25" s="43"/>
      <c r="W25" s="43"/>
      <c r="X25" s="43"/>
      <c r="Y25" s="45"/>
      <c r="Z25" s="43"/>
      <c r="AA25" s="43"/>
      <c r="AB25" s="43"/>
      <c r="AC25" s="43"/>
      <c r="AD25" s="43"/>
      <c r="AE25" s="43"/>
      <c r="AF25" s="43"/>
      <c r="AG25" s="43"/>
      <c r="AH25" s="43"/>
      <c r="AI25" s="43"/>
      <c r="AJ25" s="46">
        <f t="shared" si="2"/>
        <v>0</v>
      </c>
      <c r="AK25" s="4">
        <f t="shared" si="3"/>
        <v>0</v>
      </c>
      <c r="AL25" s="4">
        <f t="shared" si="4"/>
        <v>0</v>
      </c>
      <c r="AM25" s="48"/>
      <c r="AN25" s="48"/>
      <c r="AO25" s="32"/>
      <c r="AP25" s="37"/>
      <c r="AQ25" s="37"/>
      <c r="AR25" s="37"/>
      <c r="AS25" s="37"/>
      <c r="AT25" s="37"/>
      <c r="AU25" s="37"/>
      <c r="AV25" s="37"/>
      <c r="AW25" s="37"/>
      <c r="AX25" s="37"/>
      <c r="AY25" s="37"/>
      <c r="AZ25" s="37"/>
      <c r="BA25" s="37"/>
      <c r="BB25" s="37"/>
      <c r="BC25" s="37"/>
      <c r="BD25" s="37"/>
      <c r="BE25" s="37"/>
      <c r="BF25" s="37"/>
    </row>
    <row r="26" spans="1:58" ht="21" customHeight="1" x14ac:dyDescent="0.25">
      <c r="A26" s="39">
        <v>20</v>
      </c>
      <c r="B26" s="49">
        <v>2355402060020</v>
      </c>
      <c r="C26" s="41" t="s">
        <v>260</v>
      </c>
      <c r="D26" s="42" t="s">
        <v>461</v>
      </c>
      <c r="E26" s="43"/>
      <c r="F26" s="43"/>
      <c r="G26" s="43"/>
      <c r="H26" s="43"/>
      <c r="I26" s="43"/>
      <c r="J26" s="43"/>
      <c r="K26" s="43"/>
      <c r="L26" s="43"/>
      <c r="M26" s="43"/>
      <c r="N26" s="43"/>
      <c r="O26" s="43"/>
      <c r="P26" s="44"/>
      <c r="Q26" s="43"/>
      <c r="R26" s="43"/>
      <c r="S26" s="53"/>
      <c r="T26" s="54"/>
      <c r="U26" s="54"/>
      <c r="V26" s="54"/>
      <c r="W26" s="54"/>
      <c r="X26" s="54"/>
      <c r="Y26" s="54"/>
      <c r="Z26" s="54"/>
      <c r="AA26" s="54"/>
      <c r="AB26" s="54"/>
      <c r="AC26" s="54"/>
      <c r="AD26" s="54"/>
      <c r="AE26" s="54"/>
      <c r="AF26" s="54"/>
      <c r="AG26" s="54"/>
      <c r="AH26" s="54"/>
      <c r="AI26" s="54"/>
      <c r="AJ26" s="46">
        <f t="shared" si="2"/>
        <v>0</v>
      </c>
      <c r="AK26" s="4">
        <f t="shared" si="3"/>
        <v>0</v>
      </c>
      <c r="AL26" s="4">
        <f t="shared" si="4"/>
        <v>0</v>
      </c>
      <c r="AM26" s="48"/>
      <c r="AN26" s="48"/>
      <c r="AO26" s="32"/>
      <c r="AP26" s="37"/>
      <c r="AQ26" s="37"/>
      <c r="AR26" s="37"/>
      <c r="AS26" s="37"/>
      <c r="AT26" s="37"/>
      <c r="AU26" s="37"/>
      <c r="AV26" s="37"/>
      <c r="AW26" s="37"/>
      <c r="AX26" s="37"/>
      <c r="AY26" s="37"/>
      <c r="AZ26" s="37"/>
      <c r="BA26" s="37"/>
      <c r="BB26" s="37"/>
      <c r="BC26" s="37"/>
      <c r="BD26" s="37"/>
      <c r="BE26" s="37"/>
      <c r="BF26" s="37"/>
    </row>
    <row r="27" spans="1:58" ht="21" customHeight="1" x14ac:dyDescent="0.25">
      <c r="A27" s="39">
        <v>21</v>
      </c>
      <c r="B27" s="49">
        <v>2355402060019</v>
      </c>
      <c r="C27" s="41" t="s">
        <v>462</v>
      </c>
      <c r="D27" s="42" t="s">
        <v>147</v>
      </c>
      <c r="E27" s="43"/>
      <c r="F27" s="43"/>
      <c r="G27" s="43"/>
      <c r="H27" s="43"/>
      <c r="I27" s="43"/>
      <c r="J27" s="43"/>
      <c r="K27" s="43"/>
      <c r="L27" s="43"/>
      <c r="M27" s="43"/>
      <c r="N27" s="43"/>
      <c r="O27" s="43"/>
      <c r="P27" s="44"/>
      <c r="Q27" s="43"/>
      <c r="R27" s="52"/>
      <c r="S27" s="55"/>
      <c r="T27" s="43"/>
      <c r="U27" s="43"/>
      <c r="V27" s="54"/>
      <c r="W27" s="54"/>
      <c r="X27" s="54"/>
      <c r="Y27" s="54"/>
      <c r="Z27" s="54"/>
      <c r="AA27" s="54"/>
      <c r="AB27" s="54"/>
      <c r="AC27" s="54"/>
      <c r="AD27" s="54"/>
      <c r="AE27" s="54"/>
      <c r="AF27" s="54"/>
      <c r="AG27" s="54"/>
      <c r="AH27" s="54"/>
      <c r="AI27" s="54"/>
      <c r="AJ27" s="46">
        <f t="shared" si="2"/>
        <v>0</v>
      </c>
      <c r="AK27" s="4">
        <f t="shared" si="3"/>
        <v>0</v>
      </c>
      <c r="AL27" s="4">
        <f t="shared" si="4"/>
        <v>0</v>
      </c>
      <c r="AM27" s="48"/>
      <c r="AN27" s="48"/>
      <c r="AO27" s="32"/>
      <c r="AP27" s="37"/>
      <c r="AQ27" s="37"/>
      <c r="AR27" s="37"/>
      <c r="AS27" s="37"/>
      <c r="AT27" s="37"/>
      <c r="AU27" s="37"/>
      <c r="AV27" s="37"/>
      <c r="AW27" s="37"/>
      <c r="AX27" s="37"/>
      <c r="AY27" s="37"/>
      <c r="AZ27" s="37"/>
      <c r="BA27" s="37"/>
      <c r="BB27" s="37"/>
      <c r="BC27" s="37"/>
      <c r="BD27" s="37"/>
      <c r="BE27" s="37"/>
      <c r="BF27" s="37"/>
    </row>
    <row r="28" spans="1:58" ht="21" customHeight="1" x14ac:dyDescent="0.25">
      <c r="A28" s="39">
        <v>22</v>
      </c>
      <c r="B28" s="49">
        <v>2355402060007</v>
      </c>
      <c r="C28" s="41" t="s">
        <v>463</v>
      </c>
      <c r="D28" s="42" t="s">
        <v>147</v>
      </c>
      <c r="E28" s="43"/>
      <c r="F28" s="43"/>
      <c r="G28" s="43"/>
      <c r="H28" s="43"/>
      <c r="I28" s="43"/>
      <c r="J28" s="43"/>
      <c r="K28" s="43"/>
      <c r="L28" s="43"/>
      <c r="M28" s="43"/>
      <c r="N28" s="43"/>
      <c r="O28" s="43"/>
      <c r="P28" s="50"/>
      <c r="Q28" s="45"/>
      <c r="R28" s="43"/>
      <c r="S28" s="56"/>
      <c r="T28" s="56"/>
      <c r="U28" s="56"/>
      <c r="V28" s="56"/>
      <c r="W28" s="56"/>
      <c r="X28" s="56"/>
      <c r="Y28" s="56"/>
      <c r="Z28" s="56"/>
      <c r="AA28" s="56"/>
      <c r="AB28" s="56"/>
      <c r="AC28" s="56"/>
      <c r="AD28" s="57"/>
      <c r="AE28" s="56"/>
      <c r="AF28" s="56"/>
      <c r="AG28" s="56"/>
      <c r="AH28" s="56"/>
      <c r="AI28" s="56"/>
      <c r="AJ28" s="46">
        <f t="shared" si="2"/>
        <v>0</v>
      </c>
      <c r="AK28" s="4">
        <f t="shared" si="3"/>
        <v>0</v>
      </c>
      <c r="AL28" s="4">
        <f t="shared" si="4"/>
        <v>0</v>
      </c>
      <c r="AM28" s="48"/>
      <c r="AN28" s="48"/>
      <c r="AO28" s="32"/>
      <c r="AP28" s="37"/>
      <c r="AQ28" s="37"/>
      <c r="AR28" s="37"/>
      <c r="AS28" s="37"/>
      <c r="AT28" s="37"/>
      <c r="AU28" s="37"/>
      <c r="AV28" s="37"/>
      <c r="AW28" s="37"/>
      <c r="AX28" s="37"/>
      <c r="AY28" s="37"/>
      <c r="AZ28" s="37"/>
      <c r="BA28" s="37"/>
      <c r="BB28" s="37"/>
      <c r="BC28" s="37"/>
      <c r="BD28" s="37"/>
      <c r="BE28" s="37"/>
      <c r="BF28" s="37"/>
    </row>
    <row r="29" spans="1:58" ht="21" customHeight="1" x14ac:dyDescent="0.25">
      <c r="A29" s="39">
        <v>23</v>
      </c>
      <c r="B29" s="49">
        <v>2358101030005</v>
      </c>
      <c r="C29" s="41" t="s">
        <v>464</v>
      </c>
      <c r="D29" s="42" t="s">
        <v>465</v>
      </c>
      <c r="E29" s="43"/>
      <c r="F29" s="43"/>
      <c r="G29" s="43"/>
      <c r="H29" s="43"/>
      <c r="I29" s="45" t="s">
        <v>48</v>
      </c>
      <c r="J29" s="43"/>
      <c r="K29" s="43"/>
      <c r="L29" s="43"/>
      <c r="M29" s="43"/>
      <c r="N29" s="43"/>
      <c r="O29" s="43"/>
      <c r="P29" s="44"/>
      <c r="Q29" s="43"/>
      <c r="R29" s="43"/>
      <c r="S29" s="43"/>
      <c r="T29" s="43"/>
      <c r="U29" s="43"/>
      <c r="V29" s="43"/>
      <c r="W29" s="43"/>
      <c r="X29" s="43"/>
      <c r="Y29" s="43"/>
      <c r="Z29" s="43"/>
      <c r="AA29" s="43"/>
      <c r="AB29" s="43"/>
      <c r="AC29" s="43"/>
      <c r="AD29" s="43"/>
      <c r="AE29" s="43"/>
      <c r="AF29" s="43"/>
      <c r="AG29" s="43"/>
      <c r="AH29" s="43"/>
      <c r="AI29" s="43"/>
      <c r="AJ29" s="46">
        <f t="shared" si="2"/>
        <v>0</v>
      </c>
      <c r="AK29" s="4">
        <f t="shared" si="3"/>
        <v>1</v>
      </c>
      <c r="AL29" s="4">
        <f t="shared" si="4"/>
        <v>0</v>
      </c>
      <c r="AM29" s="48"/>
      <c r="AN29" s="48"/>
      <c r="AO29" s="32"/>
      <c r="AP29" s="37"/>
      <c r="AQ29" s="37"/>
      <c r="AR29" s="37"/>
      <c r="AS29" s="37"/>
      <c r="AT29" s="37"/>
      <c r="AU29" s="37"/>
      <c r="AV29" s="37"/>
      <c r="AW29" s="37"/>
      <c r="AX29" s="37"/>
      <c r="AY29" s="37"/>
      <c r="AZ29" s="37"/>
      <c r="BA29" s="37"/>
      <c r="BB29" s="37"/>
      <c r="BC29" s="37"/>
      <c r="BD29" s="37"/>
      <c r="BE29" s="37"/>
      <c r="BF29" s="37"/>
    </row>
    <row r="30" spans="1:58" ht="21" customHeight="1" x14ac:dyDescent="0.25">
      <c r="A30" s="39">
        <v>24</v>
      </c>
      <c r="B30" s="49">
        <v>2355402060017</v>
      </c>
      <c r="C30" s="41" t="s">
        <v>164</v>
      </c>
      <c r="D30" s="42" t="s">
        <v>392</v>
      </c>
      <c r="E30" s="43"/>
      <c r="F30" s="45" t="s">
        <v>47</v>
      </c>
      <c r="G30" s="45"/>
      <c r="H30" s="45" t="s">
        <v>48</v>
      </c>
      <c r="I30" s="45" t="s">
        <v>48</v>
      </c>
      <c r="J30" s="43"/>
      <c r="K30" s="43"/>
      <c r="L30" s="45" t="s">
        <v>47</v>
      </c>
      <c r="M30" s="45" t="s">
        <v>47</v>
      </c>
      <c r="N30" s="45"/>
      <c r="O30" s="45" t="s">
        <v>47</v>
      </c>
      <c r="P30" s="50" t="s">
        <v>47</v>
      </c>
      <c r="Q30" s="45"/>
      <c r="R30" s="43"/>
      <c r="S30" s="45"/>
      <c r="T30" s="43"/>
      <c r="U30" s="45"/>
      <c r="V30" s="45"/>
      <c r="W30" s="43"/>
      <c r="X30" s="43"/>
      <c r="Y30" s="45"/>
      <c r="Z30" s="43"/>
      <c r="AA30" s="43"/>
      <c r="AB30" s="45"/>
      <c r="AC30" s="45"/>
      <c r="AD30" s="43"/>
      <c r="AE30" s="43"/>
      <c r="AF30" s="43"/>
      <c r="AG30" s="43"/>
      <c r="AH30" s="43"/>
      <c r="AI30" s="43"/>
      <c r="AJ30" s="46">
        <f t="shared" si="2"/>
        <v>5</v>
      </c>
      <c r="AK30" s="4">
        <f t="shared" si="3"/>
        <v>2</v>
      </c>
      <c r="AL30" s="4">
        <f t="shared" si="4"/>
        <v>0</v>
      </c>
      <c r="AM30" s="48"/>
      <c r="AN30" s="48"/>
      <c r="AO30" s="32"/>
      <c r="AP30" s="37"/>
      <c r="AQ30" s="37"/>
      <c r="AR30" s="37"/>
      <c r="AS30" s="37"/>
      <c r="AT30" s="37"/>
      <c r="AU30" s="37"/>
      <c r="AV30" s="37"/>
      <c r="AW30" s="37"/>
      <c r="AX30" s="37"/>
      <c r="AY30" s="37"/>
      <c r="AZ30" s="37"/>
      <c r="BA30" s="37"/>
      <c r="BB30" s="37"/>
      <c r="BC30" s="37"/>
      <c r="BD30" s="37"/>
      <c r="BE30" s="37"/>
      <c r="BF30" s="37"/>
    </row>
    <row r="31" spans="1:58" ht="21" customHeight="1" x14ac:dyDescent="0.25">
      <c r="A31" s="39">
        <v>25</v>
      </c>
      <c r="B31" s="49">
        <v>2355402060006</v>
      </c>
      <c r="C31" s="41" t="s">
        <v>124</v>
      </c>
      <c r="D31" s="42" t="s">
        <v>100</v>
      </c>
      <c r="E31" s="43"/>
      <c r="F31" s="43"/>
      <c r="G31" s="45"/>
      <c r="H31" s="45" t="s">
        <v>47</v>
      </c>
      <c r="I31" s="43"/>
      <c r="J31" s="43"/>
      <c r="K31" s="43"/>
      <c r="L31" s="43"/>
      <c r="M31" s="43"/>
      <c r="N31" s="43"/>
      <c r="O31" s="43"/>
      <c r="P31" s="50"/>
      <c r="Q31" s="43"/>
      <c r="R31" s="43"/>
      <c r="S31" s="43"/>
      <c r="T31" s="43"/>
      <c r="U31" s="43"/>
      <c r="V31" s="43"/>
      <c r="W31" s="43"/>
      <c r="X31" s="43"/>
      <c r="Y31" s="43"/>
      <c r="Z31" s="43"/>
      <c r="AA31" s="43"/>
      <c r="AB31" s="43"/>
      <c r="AC31" s="43"/>
      <c r="AD31" s="43"/>
      <c r="AE31" s="43"/>
      <c r="AF31" s="43"/>
      <c r="AG31" s="43"/>
      <c r="AH31" s="43"/>
      <c r="AI31" s="43"/>
      <c r="AJ31" s="46">
        <f t="shared" si="2"/>
        <v>1</v>
      </c>
      <c r="AK31" s="4">
        <f t="shared" si="3"/>
        <v>0</v>
      </c>
      <c r="AL31" s="4">
        <f t="shared" si="4"/>
        <v>0</v>
      </c>
      <c r="AM31" s="48"/>
      <c r="AN31" s="48"/>
      <c r="AO31" s="32"/>
      <c r="AP31" s="37"/>
      <c r="AQ31" s="37"/>
      <c r="AR31" s="37"/>
      <c r="AS31" s="37"/>
      <c r="AT31" s="37"/>
      <c r="AU31" s="37"/>
      <c r="AV31" s="37"/>
      <c r="AW31" s="37"/>
      <c r="AX31" s="37"/>
      <c r="AY31" s="37"/>
      <c r="AZ31" s="37"/>
      <c r="BA31" s="37"/>
      <c r="BB31" s="37"/>
      <c r="BC31" s="37"/>
      <c r="BD31" s="37"/>
      <c r="BE31" s="37"/>
      <c r="BF31" s="37"/>
    </row>
    <row r="32" spans="1:58" ht="21" customHeight="1" x14ac:dyDescent="0.25">
      <c r="A32" s="39">
        <v>26</v>
      </c>
      <c r="B32" s="49">
        <v>2255402060008</v>
      </c>
      <c r="C32" s="41" t="s">
        <v>466</v>
      </c>
      <c r="D32" s="42" t="s">
        <v>340</v>
      </c>
      <c r="E32" s="43"/>
      <c r="F32" s="43"/>
      <c r="G32" s="43"/>
      <c r="H32" s="43"/>
      <c r="I32" s="43"/>
      <c r="J32" s="43"/>
      <c r="K32" s="43"/>
      <c r="L32" s="43"/>
      <c r="M32" s="43"/>
      <c r="N32" s="43"/>
      <c r="O32" s="43"/>
      <c r="P32" s="44"/>
      <c r="Q32" s="43"/>
      <c r="R32" s="43"/>
      <c r="S32" s="43"/>
      <c r="T32" s="43"/>
      <c r="U32" s="43"/>
      <c r="V32" s="43"/>
      <c r="W32" s="43"/>
      <c r="X32" s="43"/>
      <c r="Y32" s="43"/>
      <c r="Z32" s="43"/>
      <c r="AA32" s="43"/>
      <c r="AB32" s="43"/>
      <c r="AC32" s="43"/>
      <c r="AD32" s="45"/>
      <c r="AE32" s="43"/>
      <c r="AF32" s="43"/>
      <c r="AG32" s="43"/>
      <c r="AH32" s="43"/>
      <c r="AI32" s="43"/>
      <c r="AJ32" s="46">
        <f t="shared" si="2"/>
        <v>0</v>
      </c>
      <c r="AK32" s="4">
        <f t="shared" si="3"/>
        <v>0</v>
      </c>
      <c r="AL32" s="4">
        <f t="shared" si="4"/>
        <v>0</v>
      </c>
      <c r="AM32" s="48"/>
      <c r="AN32" s="48"/>
      <c r="AO32" s="32"/>
      <c r="AP32" s="37"/>
      <c r="AQ32" s="37"/>
      <c r="AR32" s="37"/>
      <c r="AS32" s="37"/>
      <c r="AT32" s="37"/>
      <c r="AU32" s="37"/>
      <c r="AV32" s="37"/>
      <c r="AW32" s="37"/>
      <c r="AX32" s="37"/>
      <c r="AY32" s="37"/>
      <c r="AZ32" s="37"/>
      <c r="BA32" s="37"/>
      <c r="BB32" s="37"/>
      <c r="BC32" s="37"/>
      <c r="BD32" s="37"/>
      <c r="BE32" s="37"/>
      <c r="BF32" s="37"/>
    </row>
    <row r="33" spans="1:58" ht="21" customHeight="1" x14ac:dyDescent="0.25">
      <c r="A33" s="39">
        <v>27</v>
      </c>
      <c r="B33" s="49">
        <v>2355402060023</v>
      </c>
      <c r="C33" s="41" t="s">
        <v>467</v>
      </c>
      <c r="D33" s="42" t="s">
        <v>100</v>
      </c>
      <c r="E33" s="43"/>
      <c r="F33" s="45" t="s">
        <v>49</v>
      </c>
      <c r="G33" s="43"/>
      <c r="H33" s="43"/>
      <c r="I33" s="45" t="s">
        <v>49</v>
      </c>
      <c r="J33" s="43"/>
      <c r="K33" s="43"/>
      <c r="L33" s="45" t="s">
        <v>49</v>
      </c>
      <c r="M33" s="45" t="s">
        <v>49</v>
      </c>
      <c r="N33" s="43"/>
      <c r="O33" s="45" t="s">
        <v>49</v>
      </c>
      <c r="P33" s="50" t="s">
        <v>49</v>
      </c>
      <c r="Q33" s="45"/>
      <c r="R33" s="43"/>
      <c r="S33" s="43"/>
      <c r="T33" s="43"/>
      <c r="U33" s="43"/>
      <c r="V33" s="43"/>
      <c r="W33" s="43"/>
      <c r="X33" s="43"/>
      <c r="Y33" s="43"/>
      <c r="Z33" s="43"/>
      <c r="AA33" s="43"/>
      <c r="AB33" s="43"/>
      <c r="AC33" s="43"/>
      <c r="AD33" s="43"/>
      <c r="AE33" s="43"/>
      <c r="AF33" s="43"/>
      <c r="AG33" s="43"/>
      <c r="AH33" s="43"/>
      <c r="AI33" s="43"/>
      <c r="AJ33" s="46">
        <f t="shared" si="2"/>
        <v>0</v>
      </c>
      <c r="AK33" s="4">
        <f t="shared" si="3"/>
        <v>0</v>
      </c>
      <c r="AL33" s="4">
        <f t="shared" si="4"/>
        <v>6</v>
      </c>
      <c r="AM33" s="48"/>
      <c r="AN33" s="48"/>
      <c r="AO33" s="32"/>
      <c r="AP33" s="37"/>
      <c r="AQ33" s="37"/>
      <c r="AR33" s="37"/>
      <c r="AS33" s="37"/>
      <c r="AT33" s="37"/>
      <c r="AU33" s="37"/>
      <c r="AV33" s="37"/>
      <c r="AW33" s="37"/>
      <c r="AX33" s="37"/>
      <c r="AY33" s="37"/>
      <c r="AZ33" s="37"/>
      <c r="BA33" s="37"/>
      <c r="BB33" s="37"/>
      <c r="BC33" s="37"/>
      <c r="BD33" s="37"/>
      <c r="BE33" s="37"/>
      <c r="BF33" s="37"/>
    </row>
    <row r="34" spans="1:58" ht="21" customHeight="1" x14ac:dyDescent="0.25">
      <c r="A34" s="39">
        <v>28</v>
      </c>
      <c r="B34" s="84"/>
      <c r="C34" s="61"/>
      <c r="D34" s="62"/>
      <c r="E34" s="43"/>
      <c r="F34" s="43"/>
      <c r="G34" s="43"/>
      <c r="H34" s="43"/>
      <c r="I34" s="43"/>
      <c r="J34" s="43"/>
      <c r="K34" s="43"/>
      <c r="L34" s="43"/>
      <c r="M34" s="43"/>
      <c r="N34" s="43"/>
      <c r="O34" s="43"/>
      <c r="P34" s="44"/>
      <c r="Q34" s="43"/>
      <c r="R34" s="43"/>
      <c r="S34" s="43"/>
      <c r="T34" s="43"/>
      <c r="U34" s="43"/>
      <c r="V34" s="43"/>
      <c r="W34" s="43"/>
      <c r="X34" s="43"/>
      <c r="Y34" s="43"/>
      <c r="Z34" s="43"/>
      <c r="AA34" s="43"/>
      <c r="AB34" s="43"/>
      <c r="AC34" s="43"/>
      <c r="AD34" s="43"/>
      <c r="AE34" s="43"/>
      <c r="AF34" s="43"/>
      <c r="AG34" s="43"/>
      <c r="AH34" s="43"/>
      <c r="AI34" s="43"/>
      <c r="AJ34" s="46">
        <f t="shared" si="2"/>
        <v>0</v>
      </c>
      <c r="AK34" s="4">
        <f t="shared" si="3"/>
        <v>0</v>
      </c>
      <c r="AL34" s="4">
        <f t="shared" si="4"/>
        <v>0</v>
      </c>
      <c r="AM34" s="32"/>
      <c r="AN34" s="32"/>
      <c r="AO34" s="32"/>
      <c r="AP34" s="37"/>
      <c r="AQ34" s="37"/>
      <c r="AR34" s="37"/>
      <c r="AS34" s="37"/>
      <c r="AT34" s="37"/>
      <c r="AU34" s="37"/>
      <c r="AV34" s="37"/>
      <c r="AW34" s="37"/>
      <c r="AX34" s="37"/>
      <c r="AY34" s="37"/>
      <c r="AZ34" s="37"/>
      <c r="BA34" s="37"/>
      <c r="BB34" s="37"/>
      <c r="BC34" s="37"/>
      <c r="BD34" s="37"/>
      <c r="BE34" s="37"/>
      <c r="BF34" s="37"/>
    </row>
    <row r="35" spans="1:58" ht="21" customHeight="1" x14ac:dyDescent="0.25">
      <c r="A35" s="39">
        <v>29</v>
      </c>
      <c r="B35" s="84"/>
      <c r="C35" s="61"/>
      <c r="D35" s="62"/>
      <c r="E35" s="43"/>
      <c r="F35" s="43"/>
      <c r="G35" s="45"/>
      <c r="H35" s="43"/>
      <c r="I35" s="43"/>
      <c r="J35" s="43"/>
      <c r="K35" s="43"/>
      <c r="L35" s="43"/>
      <c r="M35" s="43"/>
      <c r="N35" s="45"/>
      <c r="O35" s="43"/>
      <c r="P35" s="44"/>
      <c r="Q35" s="45"/>
      <c r="R35" s="45"/>
      <c r="S35" s="43"/>
      <c r="T35" s="43"/>
      <c r="U35" s="45"/>
      <c r="V35" s="45"/>
      <c r="W35" s="43"/>
      <c r="X35" s="45"/>
      <c r="Y35" s="45"/>
      <c r="Z35" s="43"/>
      <c r="AA35" s="43"/>
      <c r="AB35" s="43"/>
      <c r="AC35" s="45"/>
      <c r="AD35" s="43"/>
      <c r="AE35" s="43"/>
      <c r="AF35" s="43"/>
      <c r="AG35" s="43"/>
      <c r="AH35" s="43"/>
      <c r="AI35" s="43"/>
      <c r="AJ35" s="46">
        <f t="shared" si="2"/>
        <v>0</v>
      </c>
      <c r="AK35" s="4">
        <f t="shared" si="3"/>
        <v>0</v>
      </c>
      <c r="AL35" s="4">
        <f t="shared" si="4"/>
        <v>0</v>
      </c>
      <c r="AM35" s="32"/>
      <c r="AN35" s="32"/>
      <c r="AO35" s="32"/>
      <c r="AP35" s="37"/>
      <c r="AQ35" s="37"/>
      <c r="AR35" s="37"/>
      <c r="AS35" s="37"/>
      <c r="AT35" s="37"/>
      <c r="AU35" s="37"/>
      <c r="AV35" s="37"/>
      <c r="AW35" s="37"/>
      <c r="AX35" s="37"/>
      <c r="AY35" s="37"/>
      <c r="AZ35" s="37"/>
      <c r="BA35" s="37"/>
      <c r="BB35" s="37"/>
      <c r="BC35" s="37"/>
      <c r="BD35" s="37"/>
      <c r="BE35" s="37"/>
      <c r="BF35" s="37"/>
    </row>
    <row r="36" spans="1:58" ht="21" customHeight="1" x14ac:dyDescent="0.25">
      <c r="A36" s="39">
        <v>30</v>
      </c>
      <c r="B36" s="84"/>
      <c r="C36" s="71"/>
      <c r="D36" s="62"/>
      <c r="E36" s="43"/>
      <c r="F36" s="43"/>
      <c r="G36" s="43"/>
      <c r="H36" s="43"/>
      <c r="I36" s="43"/>
      <c r="J36" s="43"/>
      <c r="K36" s="43"/>
      <c r="L36" s="43"/>
      <c r="M36" s="43"/>
      <c r="N36" s="43"/>
      <c r="O36" s="43"/>
      <c r="P36" s="44"/>
      <c r="Q36" s="43"/>
      <c r="R36" s="43"/>
      <c r="S36" s="43"/>
      <c r="T36" s="43"/>
      <c r="U36" s="43"/>
      <c r="V36" s="43"/>
      <c r="W36" s="43"/>
      <c r="X36" s="43"/>
      <c r="Y36" s="43"/>
      <c r="Z36" s="43"/>
      <c r="AA36" s="43"/>
      <c r="AB36" s="43"/>
      <c r="AC36" s="43"/>
      <c r="AD36" s="43"/>
      <c r="AE36" s="43"/>
      <c r="AF36" s="43"/>
      <c r="AG36" s="45"/>
      <c r="AH36" s="43"/>
      <c r="AI36" s="43"/>
      <c r="AJ36" s="46">
        <f t="shared" si="2"/>
        <v>0</v>
      </c>
      <c r="AK36" s="4">
        <f t="shared" si="3"/>
        <v>0</v>
      </c>
      <c r="AL36" s="4">
        <f t="shared" si="4"/>
        <v>0</v>
      </c>
      <c r="AM36" s="32"/>
      <c r="AN36" s="32"/>
      <c r="AO36" s="32"/>
      <c r="AP36" s="37"/>
      <c r="AQ36" s="37"/>
      <c r="AR36" s="37"/>
      <c r="AS36" s="37"/>
      <c r="AT36" s="37"/>
      <c r="AU36" s="37"/>
      <c r="AV36" s="37"/>
      <c r="AW36" s="37"/>
      <c r="AX36" s="37"/>
      <c r="AY36" s="37"/>
      <c r="AZ36" s="37"/>
      <c r="BA36" s="37"/>
      <c r="BB36" s="37"/>
      <c r="BC36" s="37"/>
      <c r="BD36" s="37"/>
      <c r="BE36" s="37"/>
      <c r="BF36" s="37"/>
    </row>
    <row r="37" spans="1:58" ht="21" customHeight="1" x14ac:dyDescent="0.25">
      <c r="A37" s="39">
        <v>31</v>
      </c>
      <c r="B37" s="84"/>
      <c r="C37" s="61"/>
      <c r="D37" s="62"/>
      <c r="E37" s="45"/>
      <c r="F37" s="43"/>
      <c r="G37" s="45"/>
      <c r="H37" s="43"/>
      <c r="I37" s="45"/>
      <c r="J37" s="43"/>
      <c r="K37" s="43"/>
      <c r="L37" s="45"/>
      <c r="M37" s="43"/>
      <c r="N37" s="45"/>
      <c r="O37" s="43"/>
      <c r="P37" s="44"/>
      <c r="Q37" s="43"/>
      <c r="R37" s="45"/>
      <c r="S37" s="45"/>
      <c r="T37" s="43"/>
      <c r="U37" s="45"/>
      <c r="V37" s="43"/>
      <c r="W37" s="43"/>
      <c r="X37" s="43"/>
      <c r="Y37" s="45"/>
      <c r="Z37" s="45"/>
      <c r="AA37" s="43"/>
      <c r="AB37" s="45"/>
      <c r="AC37" s="43"/>
      <c r="AD37" s="43"/>
      <c r="AE37" s="43"/>
      <c r="AF37" s="43"/>
      <c r="AG37" s="43"/>
      <c r="AH37" s="43"/>
      <c r="AI37" s="43"/>
      <c r="AJ37" s="46">
        <f t="shared" si="2"/>
        <v>0</v>
      </c>
      <c r="AK37" s="4">
        <f t="shared" si="3"/>
        <v>0</v>
      </c>
      <c r="AL37" s="4">
        <f t="shared" si="4"/>
        <v>0</v>
      </c>
      <c r="AM37" s="32"/>
      <c r="AN37" s="32"/>
      <c r="AO37" s="32"/>
      <c r="AP37" s="37"/>
      <c r="AQ37" s="37"/>
      <c r="AR37" s="37"/>
      <c r="AS37" s="37"/>
      <c r="AT37" s="37"/>
      <c r="AU37" s="37"/>
      <c r="AV37" s="37"/>
      <c r="AW37" s="37"/>
      <c r="AX37" s="37"/>
      <c r="AY37" s="37"/>
      <c r="AZ37" s="37"/>
      <c r="BA37" s="37"/>
      <c r="BB37" s="37"/>
      <c r="BC37" s="37"/>
      <c r="BD37" s="37"/>
      <c r="BE37" s="37"/>
      <c r="BF37" s="37"/>
    </row>
    <row r="38" spans="1:58" ht="21" customHeight="1" x14ac:dyDescent="0.25">
      <c r="A38" s="39">
        <v>32</v>
      </c>
      <c r="B38" s="91"/>
      <c r="C38" s="92"/>
      <c r="D38" s="93"/>
      <c r="E38" s="43"/>
      <c r="F38" s="43"/>
      <c r="G38" s="43"/>
      <c r="H38" s="43"/>
      <c r="I38" s="43"/>
      <c r="J38" s="43"/>
      <c r="K38" s="43"/>
      <c r="L38" s="43"/>
      <c r="M38" s="43"/>
      <c r="N38" s="43"/>
      <c r="O38" s="43"/>
      <c r="P38" s="44"/>
      <c r="Q38" s="43"/>
      <c r="R38" s="43"/>
      <c r="S38" s="43"/>
      <c r="T38" s="43"/>
      <c r="U38" s="43"/>
      <c r="V38" s="43"/>
      <c r="W38" s="43"/>
      <c r="X38" s="43"/>
      <c r="Y38" s="43"/>
      <c r="Z38" s="43"/>
      <c r="AA38" s="43"/>
      <c r="AB38" s="43"/>
      <c r="AC38" s="43"/>
      <c r="AD38" s="43"/>
      <c r="AE38" s="43"/>
      <c r="AF38" s="43"/>
      <c r="AG38" s="45"/>
      <c r="AH38" s="43"/>
      <c r="AI38" s="43"/>
      <c r="AJ38" s="46">
        <f t="shared" si="2"/>
        <v>0</v>
      </c>
      <c r="AK38" s="4">
        <f t="shared" si="3"/>
        <v>0</v>
      </c>
      <c r="AL38" s="4">
        <f t="shared" si="4"/>
        <v>0</v>
      </c>
      <c r="AM38" s="32"/>
      <c r="AN38" s="32"/>
      <c r="AO38" s="32"/>
      <c r="AP38" s="37"/>
      <c r="AQ38" s="37"/>
      <c r="AR38" s="37"/>
      <c r="AS38" s="37"/>
      <c r="AT38" s="37"/>
      <c r="AU38" s="37"/>
      <c r="AV38" s="37"/>
      <c r="AW38" s="37"/>
      <c r="AX38" s="37"/>
      <c r="AY38" s="37"/>
      <c r="AZ38" s="37"/>
      <c r="BA38" s="37"/>
      <c r="BB38" s="37"/>
      <c r="BC38" s="37"/>
      <c r="BD38" s="37"/>
      <c r="BE38" s="37"/>
      <c r="BF38" s="37"/>
    </row>
    <row r="39" spans="1:58" ht="21" customHeight="1" x14ac:dyDescent="0.25">
      <c r="A39" s="39">
        <v>33</v>
      </c>
      <c r="B39" s="91"/>
      <c r="C39" s="92"/>
      <c r="D39" s="93"/>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46">
        <f t="shared" si="2"/>
        <v>0</v>
      </c>
      <c r="AK39" s="4">
        <f t="shared" si="3"/>
        <v>0</v>
      </c>
      <c r="AL39" s="4">
        <f t="shared" si="4"/>
        <v>0</v>
      </c>
      <c r="AM39" s="32"/>
      <c r="AN39" s="32"/>
      <c r="AO39" s="32"/>
      <c r="AP39" s="37"/>
      <c r="AQ39" s="37"/>
      <c r="AR39" s="37"/>
      <c r="AS39" s="37"/>
      <c r="AT39" s="37"/>
      <c r="AU39" s="37"/>
      <c r="AV39" s="37"/>
      <c r="AW39" s="37"/>
      <c r="AX39" s="37"/>
      <c r="AY39" s="37"/>
      <c r="AZ39" s="37"/>
      <c r="BA39" s="37"/>
      <c r="BB39" s="37"/>
      <c r="BC39" s="37"/>
      <c r="BD39" s="37"/>
      <c r="BE39" s="37"/>
      <c r="BF39" s="37"/>
    </row>
    <row r="40" spans="1:58" ht="21" customHeight="1" x14ac:dyDescent="0.25">
      <c r="A40" s="39">
        <v>34</v>
      </c>
      <c r="B40" s="91"/>
      <c r="C40" s="92"/>
      <c r="D40" s="93"/>
      <c r="E40" s="58"/>
      <c r="F40" s="58"/>
      <c r="G40" s="58"/>
      <c r="H40" s="58"/>
      <c r="I40" s="59"/>
      <c r="J40" s="58"/>
      <c r="K40" s="58"/>
      <c r="L40" s="58"/>
      <c r="M40" s="58"/>
      <c r="N40" s="58"/>
      <c r="O40" s="58"/>
      <c r="P40" s="58"/>
      <c r="Q40" s="58"/>
      <c r="R40" s="58"/>
      <c r="S40" s="58"/>
      <c r="T40" s="58"/>
      <c r="U40" s="58"/>
      <c r="V40" s="58"/>
      <c r="W40" s="58"/>
      <c r="X40" s="59"/>
      <c r="Y40" s="58"/>
      <c r="Z40" s="58"/>
      <c r="AA40" s="58"/>
      <c r="AB40" s="58"/>
      <c r="AC40" s="58"/>
      <c r="AD40" s="59"/>
      <c r="AE40" s="59"/>
      <c r="AF40" s="59"/>
      <c r="AG40" s="59"/>
      <c r="AH40" s="59"/>
      <c r="AI40" s="58"/>
      <c r="AJ40" s="46">
        <f t="shared" si="2"/>
        <v>0</v>
      </c>
      <c r="AK40" s="4">
        <f t="shared" si="3"/>
        <v>0</v>
      </c>
      <c r="AL40" s="4">
        <f t="shared" si="4"/>
        <v>0</v>
      </c>
      <c r="AM40" s="32"/>
      <c r="AN40" s="32"/>
      <c r="AO40" s="32"/>
      <c r="AP40" s="37"/>
      <c r="AQ40" s="37"/>
      <c r="AR40" s="37"/>
      <c r="AS40" s="37"/>
      <c r="AT40" s="37"/>
      <c r="AU40" s="37"/>
      <c r="AV40" s="37"/>
      <c r="AW40" s="37"/>
      <c r="AX40" s="37"/>
      <c r="AY40" s="37"/>
      <c r="AZ40" s="37"/>
      <c r="BA40" s="37"/>
      <c r="BB40" s="37"/>
      <c r="BC40" s="37"/>
      <c r="BD40" s="37"/>
      <c r="BE40" s="37"/>
      <c r="BF40" s="37"/>
    </row>
    <row r="41" spans="1:58" ht="21" customHeight="1" x14ac:dyDescent="0.25">
      <c r="A41" s="39">
        <v>35</v>
      </c>
      <c r="B41" s="91"/>
      <c r="C41" s="92"/>
      <c r="D41" s="93"/>
      <c r="E41" s="59"/>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46">
        <f t="shared" si="2"/>
        <v>0</v>
      </c>
      <c r="AK41" s="4">
        <f t="shared" si="3"/>
        <v>0</v>
      </c>
      <c r="AL41" s="4">
        <f t="shared" si="4"/>
        <v>0</v>
      </c>
      <c r="AM41" s="32"/>
      <c r="AN41" s="32"/>
      <c r="AO41" s="32"/>
      <c r="AP41" s="37"/>
      <c r="AQ41" s="37"/>
      <c r="AR41" s="37"/>
      <c r="AS41" s="37"/>
      <c r="AT41" s="37"/>
      <c r="AU41" s="37"/>
      <c r="AV41" s="37"/>
      <c r="AW41" s="37"/>
      <c r="AX41" s="37"/>
      <c r="AY41" s="37"/>
      <c r="AZ41" s="37"/>
      <c r="BA41" s="37"/>
      <c r="BB41" s="37"/>
      <c r="BC41" s="37"/>
      <c r="BD41" s="37"/>
      <c r="BE41" s="37"/>
      <c r="BF41" s="37"/>
    </row>
    <row r="42" spans="1:58" ht="21" customHeight="1" x14ac:dyDescent="0.25">
      <c r="A42" s="179" t="s">
        <v>105</v>
      </c>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7"/>
      <c r="AJ42" s="46">
        <f t="shared" ref="AJ42:AL42" si="5">SUM(AJ8:AJ41)</f>
        <v>39</v>
      </c>
      <c r="AK42" s="46">
        <f t="shared" si="5"/>
        <v>9</v>
      </c>
      <c r="AL42" s="46">
        <f t="shared" si="5"/>
        <v>12</v>
      </c>
      <c r="AM42" s="46" t="s">
        <v>106</v>
      </c>
      <c r="AN42" s="46" t="s">
        <v>107</v>
      </c>
      <c r="AO42" s="46" t="s">
        <v>108</v>
      </c>
      <c r="AP42" s="32"/>
      <c r="AQ42" s="32"/>
      <c r="AR42" s="37"/>
      <c r="AS42" s="37"/>
      <c r="AT42" s="37"/>
      <c r="AU42" s="37"/>
      <c r="AV42" s="37"/>
      <c r="AW42" s="37"/>
      <c r="AX42" s="37"/>
      <c r="AY42" s="37"/>
      <c r="AZ42" s="37"/>
      <c r="BA42" s="37"/>
      <c r="BB42" s="37"/>
      <c r="BC42" s="37"/>
      <c r="BD42" s="37"/>
      <c r="BE42" s="37"/>
      <c r="BF42" s="37"/>
    </row>
    <row r="43" spans="1:58" ht="21" customHeight="1" x14ac:dyDescent="0.25">
      <c r="A43" s="180" t="s">
        <v>109</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7"/>
      <c r="AM43" s="46"/>
      <c r="AN43" s="46"/>
      <c r="AO43" s="46"/>
      <c r="AP43" s="32"/>
      <c r="AQ43" s="32"/>
      <c r="AR43" s="37"/>
      <c r="AS43" s="37"/>
      <c r="AT43" s="37"/>
      <c r="AU43" s="37"/>
      <c r="AV43" s="37"/>
      <c r="AW43" s="37"/>
      <c r="AX43" s="37"/>
      <c r="AY43" s="37"/>
      <c r="AZ43" s="37"/>
      <c r="BA43" s="37"/>
      <c r="BB43" s="37"/>
      <c r="BC43" s="37"/>
      <c r="BD43" s="37"/>
      <c r="BE43" s="37"/>
      <c r="BF43" s="37"/>
    </row>
    <row r="44" spans="1:58" ht="18" customHeight="1" x14ac:dyDescent="0.25">
      <c r="A44" s="63"/>
      <c r="B44" s="63"/>
      <c r="C44" s="181"/>
      <c r="D44" s="139"/>
      <c r="E44" s="33"/>
      <c r="F44" s="33"/>
      <c r="G44" s="33"/>
      <c r="H44" s="65"/>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33"/>
      <c r="AN44" s="33"/>
      <c r="AO44" s="33"/>
      <c r="AP44" s="33"/>
      <c r="AQ44" s="33"/>
      <c r="AR44" s="33"/>
      <c r="AS44" s="33"/>
      <c r="AT44" s="33"/>
      <c r="AU44" s="33"/>
      <c r="AV44" s="33"/>
      <c r="AW44" s="33"/>
      <c r="AX44" s="33"/>
      <c r="AY44" s="33"/>
      <c r="AZ44" s="33"/>
      <c r="BA44" s="33"/>
      <c r="BB44" s="33"/>
      <c r="BC44" s="33"/>
      <c r="BD44" s="33"/>
      <c r="BE44" s="33"/>
      <c r="BF44" s="33"/>
    </row>
    <row r="45" spans="1:58" ht="18" customHeight="1" x14ac:dyDescent="0.25">
      <c r="A45" s="33"/>
      <c r="B45" s="33"/>
      <c r="C45" s="64"/>
      <c r="D45" s="33"/>
      <c r="E45" s="33"/>
      <c r="F45" s="33"/>
      <c r="G45" s="33"/>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33"/>
      <c r="AN45" s="33"/>
      <c r="AO45" s="33"/>
      <c r="AP45" s="33"/>
      <c r="AQ45" s="33"/>
      <c r="AR45" s="33"/>
      <c r="AS45" s="33"/>
      <c r="AT45" s="33"/>
      <c r="AU45" s="33"/>
      <c r="AV45" s="33"/>
      <c r="AW45" s="33"/>
      <c r="AX45" s="33"/>
      <c r="AY45" s="33"/>
      <c r="AZ45" s="33"/>
      <c r="BA45" s="33"/>
      <c r="BB45" s="33"/>
      <c r="BC45" s="33"/>
      <c r="BD45" s="33"/>
      <c r="BE45" s="33"/>
      <c r="BF45" s="33"/>
    </row>
    <row r="46" spans="1:58" ht="18" customHeight="1" x14ac:dyDescent="0.25">
      <c r="A46" s="33"/>
      <c r="B46" s="33"/>
      <c r="C46" s="64"/>
      <c r="D46" s="33"/>
      <c r="E46" s="33"/>
      <c r="F46" s="33"/>
      <c r="G46" s="33"/>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33"/>
      <c r="AN46" s="33"/>
      <c r="AO46" s="33"/>
      <c r="AP46" s="33"/>
      <c r="AQ46" s="33"/>
      <c r="AR46" s="33"/>
      <c r="AS46" s="33"/>
      <c r="AT46" s="33"/>
      <c r="AU46" s="33"/>
      <c r="AV46" s="33"/>
      <c r="AW46" s="33"/>
      <c r="AX46" s="33"/>
      <c r="AY46" s="33"/>
      <c r="AZ46" s="33"/>
      <c r="BA46" s="33"/>
      <c r="BB46" s="33"/>
      <c r="BC46" s="33"/>
      <c r="BD46" s="33"/>
      <c r="BE46" s="33"/>
      <c r="BF46" s="33"/>
    </row>
    <row r="47" spans="1:58" ht="18" customHeight="1" x14ac:dyDescent="0.25">
      <c r="A47" s="33"/>
      <c r="B47" s="33"/>
      <c r="C47" s="181"/>
      <c r="D47" s="139"/>
      <c r="E47" s="33"/>
      <c r="F47" s="33"/>
      <c r="G47" s="33"/>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33"/>
      <c r="AN47" s="33"/>
      <c r="AO47" s="33"/>
      <c r="AP47" s="33"/>
      <c r="AQ47" s="33"/>
      <c r="AR47" s="33"/>
      <c r="AS47" s="33"/>
      <c r="AT47" s="33"/>
      <c r="AU47" s="33"/>
      <c r="AV47" s="33"/>
      <c r="AW47" s="33"/>
      <c r="AX47" s="33"/>
      <c r="AY47" s="33"/>
      <c r="AZ47" s="33"/>
      <c r="BA47" s="33"/>
      <c r="BB47" s="33"/>
      <c r="BC47" s="33"/>
      <c r="BD47" s="33"/>
      <c r="BE47" s="33"/>
      <c r="BF47" s="33"/>
    </row>
    <row r="48" spans="1:58" ht="18" customHeight="1" x14ac:dyDescent="0.25">
      <c r="A48" s="33"/>
      <c r="B48" s="33"/>
      <c r="C48" s="181"/>
      <c r="D48" s="139"/>
      <c r="E48" s="139"/>
      <c r="F48" s="139"/>
      <c r="G48" s="139"/>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33"/>
      <c r="AN48" s="33"/>
      <c r="AO48" s="33"/>
      <c r="AP48" s="33"/>
      <c r="AQ48" s="33"/>
      <c r="AR48" s="33"/>
      <c r="AS48" s="33"/>
      <c r="AT48" s="33"/>
      <c r="AU48" s="33"/>
      <c r="AV48" s="33"/>
      <c r="AW48" s="33"/>
      <c r="AX48" s="33"/>
      <c r="AY48" s="33"/>
      <c r="AZ48" s="33"/>
      <c r="BA48" s="33"/>
      <c r="BB48" s="33"/>
      <c r="BC48" s="33"/>
      <c r="BD48" s="33"/>
      <c r="BE48" s="33"/>
      <c r="BF48" s="33"/>
    </row>
    <row r="49" spans="1:58" ht="18" customHeight="1" x14ac:dyDescent="0.25">
      <c r="A49" s="33"/>
      <c r="B49" s="33"/>
      <c r="C49" s="181"/>
      <c r="D49" s="139"/>
      <c r="E49" s="139"/>
      <c r="F49" s="33"/>
      <c r="G49" s="33"/>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33"/>
      <c r="AN49" s="33"/>
      <c r="AO49" s="33"/>
      <c r="AP49" s="33"/>
      <c r="AQ49" s="33"/>
      <c r="AR49" s="33"/>
      <c r="AS49" s="33"/>
      <c r="AT49" s="33"/>
      <c r="AU49" s="33"/>
      <c r="AV49" s="33"/>
      <c r="AW49" s="33"/>
      <c r="AX49" s="33"/>
      <c r="AY49" s="33"/>
      <c r="AZ49" s="33"/>
      <c r="BA49" s="33"/>
      <c r="BB49" s="33"/>
      <c r="BC49" s="33"/>
      <c r="BD49" s="33"/>
      <c r="BE49" s="33"/>
      <c r="BF49" s="33"/>
    </row>
    <row r="50" spans="1:58" ht="18" customHeight="1" x14ac:dyDescent="0.25">
      <c r="A50" s="33"/>
      <c r="B50" s="33"/>
      <c r="C50" s="181"/>
      <c r="D50" s="139"/>
      <c r="E50" s="33"/>
      <c r="F50" s="33"/>
      <c r="G50" s="33"/>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33"/>
      <c r="AN50" s="33"/>
      <c r="AO50" s="33"/>
      <c r="AP50" s="33"/>
      <c r="AQ50" s="33"/>
      <c r="AR50" s="33"/>
      <c r="AS50" s="33"/>
      <c r="AT50" s="33"/>
      <c r="AU50" s="33"/>
      <c r="AV50" s="33"/>
      <c r="AW50" s="33"/>
      <c r="AX50" s="33"/>
      <c r="AY50" s="33"/>
      <c r="AZ50" s="33"/>
      <c r="BA50" s="33"/>
      <c r="BB50" s="33"/>
      <c r="BC50" s="33"/>
      <c r="BD50" s="33"/>
      <c r="BE50" s="33"/>
      <c r="BF50" s="33"/>
    </row>
    <row r="51" spans="1:58" ht="18" customHeight="1" x14ac:dyDescent="0.25">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row>
    <row r="52" spans="1:58" ht="18" customHeight="1" x14ac:dyDescent="0.2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row>
    <row r="53" spans="1:58" ht="18" customHeight="1" x14ac:dyDescent="0.2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row>
    <row r="54" spans="1:58" ht="18" customHeight="1" x14ac:dyDescent="0.25">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row>
    <row r="55" spans="1:58" ht="18" customHeight="1" x14ac:dyDescent="0.2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row>
    <row r="56" spans="1:58" ht="18" customHeight="1" x14ac:dyDescent="0.2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row>
    <row r="57" spans="1:58" ht="18" customHeight="1" x14ac:dyDescent="0.2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row>
    <row r="58" spans="1:58" ht="18" customHeight="1" x14ac:dyDescent="0.2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row>
    <row r="59" spans="1:58" ht="18" customHeight="1" x14ac:dyDescent="0.2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row>
    <row r="60" spans="1:58" ht="18" customHeight="1" x14ac:dyDescent="0.2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row>
    <row r="61" spans="1:58" ht="18" customHeight="1" x14ac:dyDescent="0.2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row>
    <row r="62" spans="1:58" ht="18" customHeight="1" x14ac:dyDescent="0.2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row>
    <row r="63" spans="1:58" ht="18" customHeight="1" x14ac:dyDescent="0.2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row>
    <row r="64" spans="1:58" ht="18" customHeight="1" x14ac:dyDescent="0.2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row>
    <row r="65" spans="1:58" ht="18" customHeight="1" x14ac:dyDescent="0.2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row>
    <row r="66" spans="1:58" ht="18" customHeight="1" x14ac:dyDescent="0.2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row>
    <row r="67" spans="1:58" ht="18" customHeight="1" x14ac:dyDescent="0.2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row>
    <row r="68" spans="1:58" ht="18" customHeight="1" x14ac:dyDescent="0.2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row>
    <row r="69" spans="1:58" ht="18" customHeight="1" x14ac:dyDescent="0.2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row>
    <row r="70" spans="1:58" ht="18" customHeight="1" x14ac:dyDescent="0.2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row>
    <row r="71" spans="1:58" ht="18" customHeight="1" x14ac:dyDescent="0.2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row>
    <row r="72" spans="1:58" ht="18" customHeight="1"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row>
    <row r="73" spans="1:58" ht="18" customHeight="1"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row>
    <row r="74" spans="1:58" ht="18" customHeight="1"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row>
    <row r="75" spans="1:58" ht="18" customHeight="1" x14ac:dyDescent="0.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row>
    <row r="76" spans="1:58" ht="18" customHeight="1" x14ac:dyDescent="0.2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row>
    <row r="77" spans="1:58" ht="18" customHeight="1" x14ac:dyDescent="0.2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row>
    <row r="78" spans="1:58" ht="18" customHeight="1" x14ac:dyDescent="0.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row>
    <row r="79" spans="1:58" ht="18" customHeight="1"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row>
    <row r="80" spans="1:58" ht="18" customHeight="1" x14ac:dyDescent="0.2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row>
    <row r="81" spans="1:58" ht="18" customHeight="1" x14ac:dyDescent="0.2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row>
    <row r="82" spans="1:58" ht="18" customHeight="1"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row>
    <row r="83" spans="1:58" ht="18" customHeight="1" x14ac:dyDescent="0.2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row>
    <row r="84" spans="1:58" ht="18" customHeight="1" x14ac:dyDescent="0.2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row>
    <row r="85" spans="1:58" ht="18" customHeight="1" x14ac:dyDescent="0.2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row>
    <row r="86" spans="1:58" ht="18" customHeight="1" x14ac:dyDescent="0.2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row>
    <row r="87" spans="1:58" ht="18" customHeight="1"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row>
    <row r="88" spans="1:58" ht="18" customHeight="1"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row>
    <row r="89" spans="1:58" ht="18" customHeight="1" x14ac:dyDescent="0.2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row>
    <row r="90" spans="1:58" ht="18" customHeight="1" x14ac:dyDescent="0.2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row>
    <row r="91" spans="1:58" ht="18" customHeight="1"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row>
    <row r="92" spans="1:58" ht="18" customHeight="1" x14ac:dyDescent="0.2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row>
    <row r="93" spans="1:58" ht="18" customHeight="1" x14ac:dyDescent="0.2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row>
    <row r="94" spans="1:58" ht="18" customHeight="1" x14ac:dyDescent="0.2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row>
    <row r="95" spans="1:58" ht="18"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row>
    <row r="96" spans="1:58" ht="18"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row>
    <row r="97" spans="1:58" ht="18" customHeight="1" x14ac:dyDescent="0.2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row>
    <row r="98" spans="1:58" ht="18" customHeight="1"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row>
    <row r="99" spans="1:58" ht="18"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row>
    <row r="100" spans="1:58" ht="18" customHeight="1"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row>
    <row r="101" spans="1:58" ht="18" customHeight="1" x14ac:dyDescent="0.2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row>
    <row r="102" spans="1:58" ht="18" customHeight="1" x14ac:dyDescent="0.2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row>
    <row r="103" spans="1:58" ht="18" customHeight="1" x14ac:dyDescent="0.2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row>
    <row r="104" spans="1:58" ht="18" customHeight="1"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row>
    <row r="105" spans="1:58" ht="18" customHeight="1"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row>
    <row r="106" spans="1:58" ht="18" customHeight="1" x14ac:dyDescent="0.2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row>
    <row r="107" spans="1:58" ht="18" customHeight="1" x14ac:dyDescent="0.2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row>
    <row r="108" spans="1:58" ht="18" customHeight="1" x14ac:dyDescent="0.2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row>
    <row r="109" spans="1:58" ht="18" customHeight="1" x14ac:dyDescent="0.2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row>
    <row r="110" spans="1:58" ht="18" customHeight="1"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row>
    <row r="111" spans="1:58" ht="18" customHeight="1" x14ac:dyDescent="0.2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row>
    <row r="112" spans="1:58" ht="18" customHeight="1" x14ac:dyDescent="0.2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row>
    <row r="113" spans="1:58" ht="18" customHeight="1" x14ac:dyDescent="0.2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row>
    <row r="114" spans="1:58" ht="18" customHeight="1" x14ac:dyDescent="0.2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row>
    <row r="115" spans="1:58" ht="18" customHeight="1" x14ac:dyDescent="0.2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row>
    <row r="116" spans="1:58" ht="18" customHeight="1" x14ac:dyDescent="0.2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row>
    <row r="117" spans="1:58" ht="18" customHeight="1"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row>
    <row r="118" spans="1:58" ht="18" customHeight="1"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row>
    <row r="119" spans="1:58" ht="18" customHeight="1"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row>
    <row r="120" spans="1:58" ht="18" customHeight="1"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row>
    <row r="121" spans="1:58" ht="18" customHeight="1" x14ac:dyDescent="0.2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row>
    <row r="122" spans="1:58" ht="18" customHeight="1" x14ac:dyDescent="0.2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row>
    <row r="123" spans="1:58" ht="18" customHeight="1" x14ac:dyDescent="0.2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row>
    <row r="124" spans="1:58" ht="18" customHeight="1" x14ac:dyDescent="0.2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row>
    <row r="125" spans="1:58" ht="18" customHeight="1" x14ac:dyDescent="0.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row>
    <row r="126" spans="1:58" ht="18" customHeight="1"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row>
    <row r="127" spans="1:58" ht="18" customHeight="1" x14ac:dyDescent="0.2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row>
    <row r="128" spans="1:58" ht="18" customHeight="1" x14ac:dyDescent="0.2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row>
    <row r="129" spans="1:58" ht="18" customHeight="1"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row>
    <row r="130" spans="1:58" ht="18" customHeight="1" x14ac:dyDescent="0.2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row>
    <row r="131" spans="1:58" ht="18" customHeight="1" x14ac:dyDescent="0.2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row>
    <row r="132" spans="1:58" ht="18" customHeight="1" x14ac:dyDescent="0.2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row>
    <row r="133" spans="1:58" ht="18" customHeight="1"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row>
    <row r="134" spans="1:58" ht="18" customHeight="1"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row>
    <row r="135" spans="1:58" ht="18" customHeight="1"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row>
    <row r="136" spans="1:58" ht="18" customHeight="1" x14ac:dyDescent="0.2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row>
    <row r="137" spans="1:58" ht="18" customHeight="1" x14ac:dyDescent="0.2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row>
    <row r="138" spans="1:58" ht="18" customHeight="1" x14ac:dyDescent="0.2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row>
    <row r="139" spans="1:58" ht="18" customHeight="1" x14ac:dyDescent="0.2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row>
    <row r="140" spans="1:58" ht="18" customHeight="1"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row>
    <row r="141" spans="1:58" ht="18" customHeight="1"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row>
    <row r="142" spans="1:58" ht="18" customHeight="1"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row>
    <row r="143" spans="1:58" ht="18" customHeight="1" x14ac:dyDescent="0.2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row>
    <row r="144" spans="1:58" ht="18" customHeight="1" x14ac:dyDescent="0.2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row>
    <row r="145" spans="1:58" ht="18" customHeight="1" x14ac:dyDescent="0.2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row>
    <row r="146" spans="1:58" ht="18" customHeight="1" x14ac:dyDescent="0.2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row>
    <row r="147" spans="1:58" ht="18" customHeight="1" x14ac:dyDescent="0.2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row>
    <row r="148" spans="1:58" ht="18" customHeight="1"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row>
    <row r="149" spans="1:58" ht="18" customHeight="1"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row>
    <row r="150" spans="1:58" ht="18" customHeight="1"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row>
    <row r="151" spans="1:58" ht="18" customHeight="1" x14ac:dyDescent="0.2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row>
    <row r="152" spans="1:58" ht="18" customHeight="1"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row>
    <row r="153" spans="1:58" ht="18" customHeight="1" x14ac:dyDescent="0.2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row>
    <row r="154" spans="1:58" ht="18" customHeight="1" x14ac:dyDescent="0.2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row>
    <row r="155" spans="1:58" ht="18" customHeight="1"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row>
    <row r="156" spans="1:58" ht="18" customHeight="1"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row>
    <row r="157" spans="1:58" ht="18" customHeight="1"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row>
    <row r="158" spans="1:58" ht="18" customHeight="1"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row>
    <row r="159" spans="1:58" ht="18" customHeight="1" x14ac:dyDescent="0.2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row>
    <row r="160" spans="1:58" ht="18" customHeight="1" x14ac:dyDescent="0.2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row>
    <row r="161" spans="1:58" ht="18" customHeight="1" x14ac:dyDescent="0.2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row>
    <row r="162" spans="1:58" ht="18" customHeight="1" x14ac:dyDescent="0.2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row>
    <row r="163" spans="1:58" ht="18" customHeight="1"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row>
    <row r="164" spans="1:58" ht="18" customHeight="1"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row>
    <row r="165" spans="1:58" ht="18" customHeight="1"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row>
    <row r="166" spans="1:58" ht="18" customHeight="1"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row>
    <row r="167" spans="1:58" ht="18" customHeight="1"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row>
    <row r="168" spans="1:58" ht="18" customHeight="1"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row>
    <row r="169" spans="1:58" ht="18" customHeight="1"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row>
    <row r="170" spans="1:58" ht="18" customHeight="1"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row>
    <row r="171" spans="1:58" ht="18" customHeight="1"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row>
    <row r="172" spans="1:58" ht="18" customHeight="1" x14ac:dyDescent="0.2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row>
    <row r="173" spans="1:58" ht="18" customHeight="1" x14ac:dyDescent="0.2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row>
    <row r="174" spans="1:58" ht="18" customHeight="1" x14ac:dyDescent="0.2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row>
    <row r="175" spans="1:58" ht="18" customHeight="1" x14ac:dyDescent="0.2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row>
    <row r="176" spans="1:58" ht="18" customHeight="1" x14ac:dyDescent="0.2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row>
    <row r="177" spans="1:58" ht="18" customHeight="1" x14ac:dyDescent="0.2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row>
    <row r="178" spans="1:58" ht="18" customHeight="1" x14ac:dyDescent="0.2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row>
    <row r="179" spans="1:58" ht="18" customHeight="1" x14ac:dyDescent="0.2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row>
    <row r="180" spans="1:58" ht="18" customHeight="1" x14ac:dyDescent="0.2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row>
    <row r="181" spans="1:58" ht="18" customHeight="1" x14ac:dyDescent="0.2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row>
    <row r="182" spans="1:58" ht="18" customHeight="1" x14ac:dyDescent="0.2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row>
    <row r="183" spans="1:58" ht="18" customHeight="1" x14ac:dyDescent="0.2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row>
    <row r="184" spans="1:58" ht="18" customHeight="1" x14ac:dyDescent="0.2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row>
    <row r="185" spans="1:58" ht="18" customHeight="1" x14ac:dyDescent="0.2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row>
    <row r="186" spans="1:58" ht="18" customHeight="1" x14ac:dyDescent="0.2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row>
    <row r="187" spans="1:58" ht="18" customHeight="1" x14ac:dyDescent="0.2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row>
    <row r="188" spans="1:58" ht="18" customHeight="1" x14ac:dyDescent="0.2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row>
    <row r="189" spans="1:58" ht="18" customHeight="1" x14ac:dyDescent="0.2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row>
    <row r="190" spans="1:58" ht="18" customHeight="1" x14ac:dyDescent="0.2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row>
    <row r="191" spans="1:58" ht="18" customHeight="1" x14ac:dyDescent="0.2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row>
    <row r="192" spans="1:58" ht="18" customHeight="1" x14ac:dyDescent="0.2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row>
    <row r="193" spans="1:58" ht="18" customHeight="1" x14ac:dyDescent="0.2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row>
    <row r="194" spans="1:58" ht="18" customHeight="1" x14ac:dyDescent="0.2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row>
    <row r="195" spans="1:58" ht="18" customHeight="1" x14ac:dyDescent="0.2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row>
    <row r="196" spans="1:58" ht="18" customHeight="1" x14ac:dyDescent="0.2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row>
    <row r="197" spans="1:58" ht="18" customHeight="1" x14ac:dyDescent="0.2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row>
    <row r="198" spans="1:58" ht="18" customHeight="1" x14ac:dyDescent="0.2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row>
    <row r="199" spans="1:58" ht="18" customHeight="1" x14ac:dyDescent="0.2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row>
    <row r="200" spans="1:58" ht="18" customHeight="1" x14ac:dyDescent="0.2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row>
    <row r="201" spans="1:58" ht="18" customHeight="1" x14ac:dyDescent="0.2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row>
    <row r="202" spans="1:58" ht="18" customHeight="1" x14ac:dyDescent="0.2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row>
    <row r="203" spans="1:58" ht="18" customHeight="1" x14ac:dyDescent="0.2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row>
    <row r="204" spans="1:58" ht="18" customHeight="1" x14ac:dyDescent="0.2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row>
    <row r="205" spans="1:58" ht="18" customHeight="1" x14ac:dyDescent="0.2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row>
    <row r="206" spans="1:58" ht="18" customHeight="1" x14ac:dyDescent="0.2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row>
    <row r="207" spans="1:58" ht="18" customHeight="1" x14ac:dyDescent="0.2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row>
    <row r="208" spans="1:58" ht="18" customHeight="1" x14ac:dyDescent="0.2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row>
    <row r="209" spans="1:58" ht="18" customHeight="1" x14ac:dyDescent="0.2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row>
    <row r="210" spans="1:58" ht="18" customHeight="1" x14ac:dyDescent="0.2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row>
    <row r="211" spans="1:58" ht="18" customHeight="1" x14ac:dyDescent="0.2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row>
    <row r="212" spans="1:58" ht="18" customHeight="1" x14ac:dyDescent="0.2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row>
    <row r="213" spans="1:58" ht="18" customHeight="1" x14ac:dyDescent="0.2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row>
    <row r="214" spans="1:58" ht="18" customHeight="1" x14ac:dyDescent="0.2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row>
    <row r="215" spans="1:58" ht="18" customHeight="1" x14ac:dyDescent="0.2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row>
    <row r="216" spans="1:58" ht="18" customHeight="1" x14ac:dyDescent="0.2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row>
    <row r="217" spans="1:58" ht="18" customHeight="1" x14ac:dyDescent="0.2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row>
    <row r="218" spans="1:58" ht="18" customHeight="1" x14ac:dyDescent="0.2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row>
    <row r="219" spans="1:58" ht="18" customHeight="1" x14ac:dyDescent="0.2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row>
    <row r="220" spans="1:58" ht="18" customHeight="1" x14ac:dyDescent="0.2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row>
    <row r="221" spans="1:58" ht="18" customHeight="1" x14ac:dyDescent="0.2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row>
    <row r="222" spans="1:58" ht="18" customHeight="1" x14ac:dyDescent="0.2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row>
    <row r="223" spans="1:58" ht="18" customHeight="1" x14ac:dyDescent="0.2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row>
    <row r="224" spans="1:58" ht="18" customHeight="1" x14ac:dyDescent="0.2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row>
    <row r="225" spans="1:58" ht="18" customHeight="1" x14ac:dyDescent="0.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row>
    <row r="226" spans="1:58" ht="18" customHeight="1" x14ac:dyDescent="0.2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row>
    <row r="227" spans="1:58" ht="18" customHeight="1" x14ac:dyDescent="0.2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row>
    <row r="228" spans="1:58" ht="18" customHeight="1" x14ac:dyDescent="0.2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row>
    <row r="229" spans="1:58" ht="18" customHeight="1" x14ac:dyDescent="0.2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row>
    <row r="230" spans="1:58" ht="18" customHeight="1" x14ac:dyDescent="0.2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row>
    <row r="231" spans="1:58" ht="18" customHeight="1" x14ac:dyDescent="0.2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row>
    <row r="232" spans="1:58" ht="18" customHeight="1" x14ac:dyDescent="0.2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row>
    <row r="233" spans="1:58" ht="18" customHeight="1" x14ac:dyDescent="0.2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row>
    <row r="234" spans="1:58" ht="18" customHeight="1" x14ac:dyDescent="0.2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row>
    <row r="235" spans="1:58" ht="18" customHeight="1" x14ac:dyDescent="0.2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row>
    <row r="236" spans="1:58" ht="18" customHeight="1" x14ac:dyDescent="0.2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row>
    <row r="237" spans="1:58" ht="18" customHeight="1" x14ac:dyDescent="0.2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row>
    <row r="238" spans="1:58" ht="18" customHeight="1" x14ac:dyDescent="0.2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row>
    <row r="239" spans="1:58" ht="18" customHeight="1" x14ac:dyDescent="0.2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row>
    <row r="240" spans="1:58" ht="18" customHeight="1" x14ac:dyDescent="0.2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row>
    <row r="241" spans="1:58" ht="18" customHeight="1" x14ac:dyDescent="0.2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row>
    <row r="242" spans="1:58" ht="18" customHeight="1" x14ac:dyDescent="0.2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row>
    <row r="243" spans="1:58" ht="18" customHeight="1" x14ac:dyDescent="0.2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row>
    <row r="244" spans="1:58" ht="15.75" customHeight="1" x14ac:dyDescent="0.2"/>
    <row r="245" spans="1:58" ht="15.75" customHeight="1" x14ac:dyDescent="0.2"/>
    <row r="246" spans="1:58" ht="15.75" customHeight="1" x14ac:dyDescent="0.2"/>
    <row r="247" spans="1:58" ht="15.75" customHeight="1" x14ac:dyDescent="0.2"/>
    <row r="248" spans="1:58" ht="15.75" customHeight="1" x14ac:dyDescent="0.2"/>
    <row r="249" spans="1:58" ht="15.75" customHeight="1" x14ac:dyDescent="0.2"/>
    <row r="250" spans="1:58" ht="15.75" customHeight="1" x14ac:dyDescent="0.2"/>
    <row r="251" spans="1:58" ht="15.75" customHeight="1" x14ac:dyDescent="0.2"/>
    <row r="252" spans="1:58" ht="15.75" customHeight="1" x14ac:dyDescent="0.2"/>
    <row r="253" spans="1:58" ht="15.75" customHeight="1" x14ac:dyDescent="0.2"/>
    <row r="254" spans="1:58" ht="15.75" customHeight="1" x14ac:dyDescent="0.2"/>
    <row r="255" spans="1:58" ht="15.75" customHeight="1" x14ac:dyDescent="0.2"/>
    <row r="256" spans="1:58"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2">
    <mergeCell ref="C44:D44"/>
    <mergeCell ref="C47:D47"/>
    <mergeCell ref="C48:G48"/>
    <mergeCell ref="C49:E49"/>
    <mergeCell ref="C50:D50"/>
    <mergeCell ref="I4:L4"/>
    <mergeCell ref="M4:N4"/>
    <mergeCell ref="C5:D6"/>
    <mergeCell ref="A42:AI42"/>
    <mergeCell ref="A43:AL43"/>
    <mergeCell ref="O4:Q4"/>
    <mergeCell ref="R4:T4"/>
    <mergeCell ref="A5:A6"/>
    <mergeCell ref="B5:B6"/>
    <mergeCell ref="AJ5:AJ6"/>
    <mergeCell ref="AK5:AK6"/>
    <mergeCell ref="AL5:AL6"/>
    <mergeCell ref="A1:P1"/>
    <mergeCell ref="Q1:AL1"/>
    <mergeCell ref="A2:P2"/>
    <mergeCell ref="Q2:AL2"/>
    <mergeCell ref="A3:AK3"/>
  </mergeCells>
  <conditionalFormatting sqref="S27">
    <cfRule type="expression" dxfId="41" priority="1">
      <formula>IF(T$6="CN",1,0)</formula>
    </cfRule>
  </conditionalFormatting>
  <conditionalFormatting sqref="S27">
    <cfRule type="expression" dxfId="40" priority="2">
      <formula>IF(T$6="CN",1,0)</formula>
    </cfRule>
  </conditionalFormatting>
  <conditionalFormatting sqref="E6:G41 H6 I6:N41 O6:P6 Q6:AI41">
    <cfRule type="expression" dxfId="39" priority="3">
      <formula>IF(E$6="CN",1,0)</formula>
    </cfRule>
  </conditionalFormatting>
  <conditionalFormatting sqref="E6:G41 H6 I6:N41 O6:P6 Q6:AI41">
    <cfRule type="expression" dxfId="38" priority="4">
      <formula>IF(E$6="CN",1,0)</formula>
    </cfRule>
  </conditionalFormatting>
  <pageMargins left="0.30902777777777801" right="0.25" top="0.30902777777777801" bottom="0.16875000000000001" header="0" footer="0"/>
  <pageSetup orientation="landscape"/>
  <colBreaks count="1" manualBreakCount="1">
    <brk id="3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00"/>
  <sheetViews>
    <sheetView workbookViewId="0"/>
  </sheetViews>
  <sheetFormatPr defaultColWidth="14.42578125" defaultRowHeight="15" customHeight="1" x14ac:dyDescent="0.2"/>
  <cols>
    <col min="1" max="1" width="6.42578125" customWidth="1"/>
    <col min="2" max="2" width="17.85546875" customWidth="1"/>
    <col min="3" max="3" width="26.5703125" customWidth="1"/>
    <col min="4" max="4" width="9.28515625" customWidth="1"/>
    <col min="5" max="5" width="3.85546875" customWidth="1"/>
    <col min="6" max="35" width="4" customWidth="1"/>
    <col min="36" max="38" width="6.85546875" customWidth="1"/>
    <col min="39" max="39" width="10.85546875" hidden="1" customWidth="1"/>
    <col min="40" max="40" width="12.140625" hidden="1" customWidth="1"/>
    <col min="41" max="41" width="10.85546875" hidden="1" customWidth="1"/>
    <col min="42" max="44" width="9.28515625" hidden="1" customWidth="1"/>
    <col min="45" max="58" width="9.28515625" customWidth="1"/>
  </cols>
  <sheetData>
    <row r="1" spans="1:58" ht="22.5" customHeight="1" x14ac:dyDescent="0.25">
      <c r="A1" s="171" t="s">
        <v>37</v>
      </c>
      <c r="B1" s="139"/>
      <c r="C1" s="139"/>
      <c r="D1" s="139"/>
      <c r="E1" s="139"/>
      <c r="F1" s="139"/>
      <c r="G1" s="139"/>
      <c r="H1" s="139"/>
      <c r="I1" s="139"/>
      <c r="J1" s="139"/>
      <c r="K1" s="139"/>
      <c r="L1" s="139"/>
      <c r="M1" s="139"/>
      <c r="N1" s="139"/>
      <c r="O1" s="139"/>
      <c r="P1" s="139"/>
      <c r="Q1" s="172" t="s">
        <v>38</v>
      </c>
      <c r="R1" s="139"/>
      <c r="S1" s="139"/>
      <c r="T1" s="139"/>
      <c r="U1" s="139"/>
      <c r="V1" s="139"/>
      <c r="W1" s="139"/>
      <c r="X1" s="139"/>
      <c r="Y1" s="139"/>
      <c r="Z1" s="139"/>
      <c r="AA1" s="139"/>
      <c r="AB1" s="139"/>
      <c r="AC1" s="139"/>
      <c r="AD1" s="139"/>
      <c r="AE1" s="139"/>
      <c r="AF1" s="139"/>
      <c r="AG1" s="139"/>
      <c r="AH1" s="139"/>
      <c r="AI1" s="139"/>
      <c r="AJ1" s="139"/>
      <c r="AK1" s="139"/>
      <c r="AL1" s="139"/>
      <c r="AM1" s="33"/>
      <c r="AN1" s="33"/>
      <c r="AO1" s="33"/>
      <c r="AP1" s="33"/>
      <c r="AQ1" s="33"/>
      <c r="AR1" s="33"/>
      <c r="AS1" s="33"/>
      <c r="AT1" s="33"/>
      <c r="AU1" s="33"/>
      <c r="AV1" s="33"/>
      <c r="AW1" s="33"/>
      <c r="AX1" s="33"/>
      <c r="AY1" s="33"/>
      <c r="AZ1" s="33"/>
      <c r="BA1" s="33"/>
      <c r="BB1" s="33"/>
      <c r="BC1" s="33"/>
      <c r="BD1" s="33"/>
      <c r="BE1" s="33"/>
      <c r="BF1" s="33"/>
    </row>
    <row r="2" spans="1:58" ht="22.5" customHeight="1" x14ac:dyDescent="0.25">
      <c r="A2" s="172" t="s">
        <v>39</v>
      </c>
      <c r="B2" s="139"/>
      <c r="C2" s="139"/>
      <c r="D2" s="139"/>
      <c r="E2" s="139"/>
      <c r="F2" s="139"/>
      <c r="G2" s="139"/>
      <c r="H2" s="139"/>
      <c r="I2" s="139"/>
      <c r="J2" s="139"/>
      <c r="K2" s="139"/>
      <c r="L2" s="139"/>
      <c r="M2" s="139"/>
      <c r="N2" s="139"/>
      <c r="O2" s="139"/>
      <c r="P2" s="139"/>
      <c r="Q2" s="172" t="s">
        <v>40</v>
      </c>
      <c r="R2" s="139"/>
      <c r="S2" s="139"/>
      <c r="T2" s="139"/>
      <c r="U2" s="139"/>
      <c r="V2" s="139"/>
      <c r="W2" s="139"/>
      <c r="X2" s="139"/>
      <c r="Y2" s="139"/>
      <c r="Z2" s="139"/>
      <c r="AA2" s="139"/>
      <c r="AB2" s="139"/>
      <c r="AC2" s="139"/>
      <c r="AD2" s="139"/>
      <c r="AE2" s="139"/>
      <c r="AF2" s="139"/>
      <c r="AG2" s="139"/>
      <c r="AH2" s="139"/>
      <c r="AI2" s="139"/>
      <c r="AJ2" s="139"/>
      <c r="AK2" s="139"/>
      <c r="AL2" s="139"/>
      <c r="AM2" s="33"/>
      <c r="AN2" s="33"/>
      <c r="AO2" s="33"/>
      <c r="AP2" s="33"/>
      <c r="AQ2" s="33"/>
      <c r="AR2" s="33"/>
      <c r="AS2" s="33"/>
      <c r="AT2" s="33"/>
      <c r="AU2" s="33"/>
      <c r="AV2" s="33"/>
      <c r="AW2" s="33"/>
      <c r="AX2" s="33"/>
      <c r="AY2" s="33"/>
      <c r="AZ2" s="33"/>
      <c r="BA2" s="33"/>
      <c r="BB2" s="33"/>
      <c r="BC2" s="33"/>
      <c r="BD2" s="33"/>
      <c r="BE2" s="33"/>
      <c r="BF2" s="33"/>
    </row>
    <row r="3" spans="1:58" ht="31.5" customHeight="1" x14ac:dyDescent="0.25">
      <c r="A3" s="173" t="s">
        <v>468</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34"/>
      <c r="AM3" s="33"/>
      <c r="AN3" s="33"/>
      <c r="AO3" s="33"/>
      <c r="AP3" s="33"/>
      <c r="AQ3" s="33"/>
      <c r="AR3" s="33"/>
      <c r="AS3" s="33"/>
      <c r="AT3" s="33"/>
      <c r="AU3" s="33"/>
      <c r="AV3" s="33"/>
      <c r="AW3" s="33"/>
      <c r="AX3" s="33"/>
      <c r="AY3" s="33"/>
      <c r="AZ3" s="33"/>
      <c r="BA3" s="33"/>
      <c r="BB3" s="33"/>
      <c r="BC3" s="33"/>
      <c r="BD3" s="33"/>
      <c r="BE3" s="33"/>
      <c r="BF3" s="33"/>
    </row>
    <row r="4" spans="1:58" ht="31.5" customHeight="1" x14ac:dyDescent="0.25">
      <c r="A4" s="33"/>
      <c r="B4" s="35"/>
      <c r="C4" s="35"/>
      <c r="D4" s="35"/>
      <c r="E4" s="35" t="s">
        <v>0</v>
      </c>
      <c r="F4" s="35" t="s">
        <v>0</v>
      </c>
      <c r="G4" s="35"/>
      <c r="H4" s="35"/>
      <c r="I4" s="174" t="s">
        <v>42</v>
      </c>
      <c r="J4" s="175"/>
      <c r="K4" s="175"/>
      <c r="L4" s="175"/>
      <c r="M4" s="174">
        <v>1</v>
      </c>
      <c r="N4" s="175"/>
      <c r="O4" s="174" t="s">
        <v>43</v>
      </c>
      <c r="P4" s="175"/>
      <c r="Q4" s="175"/>
      <c r="R4" s="174">
        <v>2024</v>
      </c>
      <c r="S4" s="175"/>
      <c r="T4" s="175"/>
      <c r="U4" s="35"/>
      <c r="V4" s="35"/>
      <c r="W4" s="35"/>
      <c r="X4" s="35"/>
      <c r="Y4" s="35"/>
      <c r="Z4" s="35"/>
      <c r="AA4" s="35"/>
      <c r="AB4" s="35"/>
      <c r="AC4" s="35"/>
      <c r="AD4" s="35"/>
      <c r="AE4" s="35"/>
      <c r="AF4" s="35"/>
      <c r="AG4" s="35"/>
      <c r="AH4" s="35"/>
      <c r="AI4" s="35"/>
      <c r="AJ4" s="35"/>
      <c r="AK4" s="35"/>
      <c r="AL4" s="35"/>
      <c r="AM4" s="33"/>
      <c r="AN4" s="33"/>
      <c r="AO4" s="33"/>
      <c r="AP4" s="33"/>
      <c r="AQ4" s="33"/>
      <c r="AR4" s="33"/>
      <c r="AS4" s="33"/>
      <c r="AT4" s="33"/>
      <c r="AU4" s="33"/>
      <c r="AV4" s="33"/>
      <c r="AW4" s="33"/>
      <c r="AX4" s="33"/>
      <c r="AY4" s="33"/>
      <c r="AZ4" s="33"/>
      <c r="BA4" s="33"/>
      <c r="BB4" s="33"/>
      <c r="BC4" s="33"/>
      <c r="BD4" s="33"/>
      <c r="BE4" s="33"/>
      <c r="BF4" s="33"/>
    </row>
    <row r="5" spans="1:58" ht="21" customHeight="1" x14ac:dyDescent="0.25">
      <c r="A5" s="182" t="s">
        <v>44</v>
      </c>
      <c r="B5" s="182" t="s">
        <v>45</v>
      </c>
      <c r="C5" s="176" t="s">
        <v>46</v>
      </c>
      <c r="D5" s="163"/>
      <c r="E5" s="36">
        <f>DATE(R4,M4,1)</f>
        <v>45292</v>
      </c>
      <c r="F5" s="36">
        <f t="shared" ref="F5:AI5" si="0">E5+1</f>
        <v>45293</v>
      </c>
      <c r="G5" s="36">
        <f t="shared" si="0"/>
        <v>45294</v>
      </c>
      <c r="H5" s="36">
        <f t="shared" si="0"/>
        <v>45295</v>
      </c>
      <c r="I5" s="36">
        <f t="shared" si="0"/>
        <v>45296</v>
      </c>
      <c r="J5" s="36">
        <f t="shared" si="0"/>
        <v>45297</v>
      </c>
      <c r="K5" s="36">
        <f t="shared" si="0"/>
        <v>45298</v>
      </c>
      <c r="L5" s="36">
        <f t="shared" si="0"/>
        <v>45299</v>
      </c>
      <c r="M5" s="36">
        <f t="shared" si="0"/>
        <v>45300</v>
      </c>
      <c r="N5" s="36">
        <f t="shared" si="0"/>
        <v>45301</v>
      </c>
      <c r="O5" s="36">
        <f t="shared" si="0"/>
        <v>45302</v>
      </c>
      <c r="P5" s="36">
        <f t="shared" si="0"/>
        <v>45303</v>
      </c>
      <c r="Q5" s="36">
        <f t="shared" si="0"/>
        <v>45304</v>
      </c>
      <c r="R5" s="36">
        <f t="shared" si="0"/>
        <v>45305</v>
      </c>
      <c r="S5" s="36">
        <f t="shared" si="0"/>
        <v>45306</v>
      </c>
      <c r="T5" s="36">
        <f t="shared" si="0"/>
        <v>45307</v>
      </c>
      <c r="U5" s="36">
        <f t="shared" si="0"/>
        <v>45308</v>
      </c>
      <c r="V5" s="36">
        <f t="shared" si="0"/>
        <v>45309</v>
      </c>
      <c r="W5" s="36">
        <f t="shared" si="0"/>
        <v>45310</v>
      </c>
      <c r="X5" s="36">
        <f t="shared" si="0"/>
        <v>45311</v>
      </c>
      <c r="Y5" s="36">
        <f t="shared" si="0"/>
        <v>45312</v>
      </c>
      <c r="Z5" s="36">
        <f t="shared" si="0"/>
        <v>45313</v>
      </c>
      <c r="AA5" s="36">
        <f t="shared" si="0"/>
        <v>45314</v>
      </c>
      <c r="AB5" s="36">
        <f t="shared" si="0"/>
        <v>45315</v>
      </c>
      <c r="AC5" s="36">
        <f t="shared" si="0"/>
        <v>45316</v>
      </c>
      <c r="AD5" s="36">
        <f t="shared" si="0"/>
        <v>45317</v>
      </c>
      <c r="AE5" s="36">
        <f t="shared" si="0"/>
        <v>45318</v>
      </c>
      <c r="AF5" s="36">
        <f t="shared" si="0"/>
        <v>45319</v>
      </c>
      <c r="AG5" s="36">
        <f t="shared" si="0"/>
        <v>45320</v>
      </c>
      <c r="AH5" s="36">
        <f t="shared" si="0"/>
        <v>45321</v>
      </c>
      <c r="AI5" s="36">
        <f t="shared" si="0"/>
        <v>45322</v>
      </c>
      <c r="AJ5" s="184" t="s">
        <v>47</v>
      </c>
      <c r="AK5" s="184" t="s">
        <v>48</v>
      </c>
      <c r="AL5" s="184" t="s">
        <v>49</v>
      </c>
      <c r="AM5" s="37"/>
      <c r="AN5" s="37"/>
      <c r="AO5" s="37"/>
      <c r="AP5" s="37"/>
      <c r="AQ5" s="37"/>
      <c r="AR5" s="37"/>
      <c r="AS5" s="37"/>
      <c r="AT5" s="37"/>
      <c r="AU5" s="37"/>
      <c r="AV5" s="37"/>
      <c r="AW5" s="37"/>
      <c r="AX5" s="37"/>
      <c r="AY5" s="37"/>
      <c r="AZ5" s="37"/>
      <c r="BA5" s="37"/>
      <c r="BB5" s="37"/>
      <c r="BC5" s="37"/>
      <c r="BD5" s="37"/>
      <c r="BE5" s="37"/>
      <c r="BF5" s="37"/>
    </row>
    <row r="6" spans="1:58" ht="21" customHeight="1" x14ac:dyDescent="0.25">
      <c r="A6" s="183"/>
      <c r="B6" s="183"/>
      <c r="C6" s="177"/>
      <c r="D6" s="178"/>
      <c r="E6" s="38">
        <f t="shared" ref="E6:AI6" si="1">IF(WEEKDAY(E5)=1,"CN",WEEKDAY(E5))</f>
        <v>2</v>
      </c>
      <c r="F6" s="38">
        <f t="shared" si="1"/>
        <v>3</v>
      </c>
      <c r="G6" s="38">
        <f t="shared" si="1"/>
        <v>4</v>
      </c>
      <c r="H6" s="38">
        <f t="shared" si="1"/>
        <v>5</v>
      </c>
      <c r="I6" s="38">
        <f t="shared" si="1"/>
        <v>6</v>
      </c>
      <c r="J6" s="38">
        <f t="shared" si="1"/>
        <v>7</v>
      </c>
      <c r="K6" s="38" t="str">
        <f t="shared" si="1"/>
        <v>CN</v>
      </c>
      <c r="L6" s="38">
        <f t="shared" si="1"/>
        <v>2</v>
      </c>
      <c r="M6" s="38">
        <f t="shared" si="1"/>
        <v>3</v>
      </c>
      <c r="N6" s="38">
        <f t="shared" si="1"/>
        <v>4</v>
      </c>
      <c r="O6" s="38">
        <f t="shared" si="1"/>
        <v>5</v>
      </c>
      <c r="P6" s="38">
        <f t="shared" si="1"/>
        <v>6</v>
      </c>
      <c r="Q6" s="38">
        <f t="shared" si="1"/>
        <v>7</v>
      </c>
      <c r="R6" s="38" t="str">
        <f t="shared" si="1"/>
        <v>CN</v>
      </c>
      <c r="S6" s="38">
        <f t="shared" si="1"/>
        <v>2</v>
      </c>
      <c r="T6" s="38">
        <f t="shared" si="1"/>
        <v>3</v>
      </c>
      <c r="U6" s="38">
        <f t="shared" si="1"/>
        <v>4</v>
      </c>
      <c r="V6" s="38">
        <f t="shared" si="1"/>
        <v>5</v>
      </c>
      <c r="W6" s="38">
        <f t="shared" si="1"/>
        <v>6</v>
      </c>
      <c r="X6" s="38">
        <f t="shared" si="1"/>
        <v>7</v>
      </c>
      <c r="Y6" s="38" t="str">
        <f t="shared" si="1"/>
        <v>CN</v>
      </c>
      <c r="Z6" s="38">
        <f t="shared" si="1"/>
        <v>2</v>
      </c>
      <c r="AA6" s="38">
        <f t="shared" si="1"/>
        <v>3</v>
      </c>
      <c r="AB6" s="38">
        <f t="shared" si="1"/>
        <v>4</v>
      </c>
      <c r="AC6" s="38">
        <f t="shared" si="1"/>
        <v>5</v>
      </c>
      <c r="AD6" s="38">
        <f t="shared" si="1"/>
        <v>6</v>
      </c>
      <c r="AE6" s="38">
        <f t="shared" si="1"/>
        <v>7</v>
      </c>
      <c r="AF6" s="38" t="str">
        <f t="shared" si="1"/>
        <v>CN</v>
      </c>
      <c r="AG6" s="38">
        <f t="shared" si="1"/>
        <v>2</v>
      </c>
      <c r="AH6" s="38">
        <f t="shared" si="1"/>
        <v>3</v>
      </c>
      <c r="AI6" s="38">
        <f t="shared" si="1"/>
        <v>4</v>
      </c>
      <c r="AJ6" s="183"/>
      <c r="AK6" s="183"/>
      <c r="AL6" s="183"/>
      <c r="AM6" s="37"/>
      <c r="AN6" s="37"/>
      <c r="AO6" s="37"/>
      <c r="AP6" s="37"/>
      <c r="AQ6" s="37"/>
      <c r="AR6" s="37"/>
      <c r="AS6" s="37"/>
      <c r="AT6" s="37"/>
      <c r="AU6" s="37"/>
      <c r="AV6" s="37"/>
      <c r="AW6" s="37"/>
      <c r="AX6" s="37"/>
      <c r="AY6" s="37"/>
      <c r="AZ6" s="37"/>
      <c r="BA6" s="37"/>
      <c r="BB6" s="37"/>
      <c r="BC6" s="37"/>
      <c r="BD6" s="37"/>
      <c r="BE6" s="37"/>
      <c r="BF6" s="37"/>
    </row>
    <row r="7" spans="1:58" ht="21" customHeight="1" x14ac:dyDescent="0.25">
      <c r="A7" s="39">
        <v>1</v>
      </c>
      <c r="B7" s="49">
        <v>2355201570022</v>
      </c>
      <c r="C7" s="41" t="s">
        <v>148</v>
      </c>
      <c r="D7" s="42" t="s">
        <v>469</v>
      </c>
      <c r="E7" s="43"/>
      <c r="F7" s="45" t="s">
        <v>47</v>
      </c>
      <c r="G7" s="43"/>
      <c r="H7" s="45" t="s">
        <v>47</v>
      </c>
      <c r="I7" s="43"/>
      <c r="J7" s="43"/>
      <c r="K7" s="43"/>
      <c r="L7" s="45" t="s">
        <v>49</v>
      </c>
      <c r="M7" s="43"/>
      <c r="N7" s="43"/>
      <c r="O7" s="43"/>
      <c r="P7" s="44"/>
      <c r="Q7" s="43"/>
      <c r="R7" s="43"/>
      <c r="S7" s="43"/>
      <c r="T7" s="43"/>
      <c r="U7" s="43"/>
      <c r="V7" s="43"/>
      <c r="W7" s="43"/>
      <c r="X7" s="43"/>
      <c r="Y7" s="43"/>
      <c r="Z7" s="43"/>
      <c r="AA7" s="43"/>
      <c r="AB7" s="43"/>
      <c r="AC7" s="43"/>
      <c r="AD7" s="45"/>
      <c r="AE7" s="43"/>
      <c r="AF7" s="43"/>
      <c r="AG7" s="43"/>
      <c r="AH7" s="43"/>
      <c r="AI7" s="43"/>
      <c r="AJ7" s="46">
        <f t="shared" ref="AJ7:AJ59" si="2">COUNTIF(E7:AI7,"K")+2*COUNTIF(E7:AI7,"2K")+COUNTIF(E7:AI7,"TK")+COUNTIF(E7:AI7,"KT")+COUNTIF(E7:AI7,"PK")+COUNTIF(E7:AI7,"KP")+2*COUNTIF(E7:AI7,"K2")</f>
        <v>2</v>
      </c>
      <c r="AK7" s="4">
        <f t="shared" ref="AK7:AK59" si="3">COUNTIF(F7:AJ7,"P")+2*COUNTIF(F7:AJ7,"2P")+COUNTIF(F7:AJ7,"TP")+COUNTIF(F7:AJ7,"PT")+COUNTIF(F7:AJ7,"PK")+COUNTIF(F7:AJ7,"KP")+2*COUNTIF(F7:AJ7,"P2")</f>
        <v>0</v>
      </c>
      <c r="AL7" s="4">
        <f t="shared" ref="AL7:AL59" si="4">COUNTIF(E7:AI7,"T")+2*COUNTIF(E7:AI7,"2T")+2*COUNTIF(E7:AI7,"T2")+COUNTIF(E7:AI7,"PT")+COUNTIF(E7:AI7,"TP")+COUNTIF(E7:AI7,"TK")+COUNTIF(E7:AI7,"KT")</f>
        <v>1</v>
      </c>
      <c r="AM7" s="37"/>
      <c r="AN7" s="37"/>
      <c r="AO7" s="37"/>
      <c r="AP7" s="37"/>
      <c r="AQ7" s="37"/>
      <c r="AR7" s="37"/>
      <c r="AS7" s="37"/>
      <c r="AT7" s="37"/>
      <c r="AU7" s="37"/>
      <c r="AV7" s="37"/>
      <c r="AW7" s="37"/>
      <c r="AX7" s="37"/>
      <c r="AY7" s="37"/>
      <c r="AZ7" s="37"/>
      <c r="BA7" s="37"/>
      <c r="BB7" s="37"/>
      <c r="BC7" s="37"/>
      <c r="BD7" s="37"/>
      <c r="BE7" s="37"/>
      <c r="BF7" s="37"/>
    </row>
    <row r="8" spans="1:58" ht="21" customHeight="1" x14ac:dyDescent="0.25">
      <c r="A8" s="39">
        <v>2</v>
      </c>
      <c r="B8" s="49">
        <v>2355201570014</v>
      </c>
      <c r="C8" s="41" t="s">
        <v>314</v>
      </c>
      <c r="D8" s="42" t="s">
        <v>56</v>
      </c>
      <c r="E8" s="43"/>
      <c r="F8" s="43"/>
      <c r="G8" s="43"/>
      <c r="H8" s="43"/>
      <c r="I8" s="45"/>
      <c r="J8" s="43"/>
      <c r="K8" s="45"/>
      <c r="L8" s="43"/>
      <c r="M8" s="43"/>
      <c r="N8" s="45"/>
      <c r="O8" s="43"/>
      <c r="P8" s="44"/>
      <c r="Q8" s="43"/>
      <c r="R8" s="43"/>
      <c r="S8" s="43"/>
      <c r="T8" s="43"/>
      <c r="U8" s="43"/>
      <c r="V8" s="43"/>
      <c r="W8" s="43"/>
      <c r="X8" s="43"/>
      <c r="Y8" s="43"/>
      <c r="Z8" s="43"/>
      <c r="AA8" s="43"/>
      <c r="AB8" s="43"/>
      <c r="AC8" s="43"/>
      <c r="AD8" s="43"/>
      <c r="AE8" s="43"/>
      <c r="AF8" s="43"/>
      <c r="AG8" s="45"/>
      <c r="AH8" s="43"/>
      <c r="AI8" s="43"/>
      <c r="AJ8" s="46">
        <f t="shared" si="2"/>
        <v>0</v>
      </c>
      <c r="AK8" s="4">
        <f t="shared" si="3"/>
        <v>0</v>
      </c>
      <c r="AL8" s="4">
        <f t="shared" si="4"/>
        <v>0</v>
      </c>
      <c r="AM8" s="47"/>
      <c r="AN8" s="48"/>
      <c r="AO8" s="32"/>
      <c r="AP8" s="37"/>
      <c r="AQ8" s="37"/>
      <c r="AR8" s="37"/>
      <c r="AS8" s="37"/>
      <c r="AT8" s="37"/>
      <c r="AU8" s="37"/>
      <c r="AV8" s="37"/>
      <c r="AW8" s="37"/>
      <c r="AX8" s="37"/>
      <c r="AY8" s="37"/>
      <c r="AZ8" s="37"/>
      <c r="BA8" s="37"/>
      <c r="BB8" s="37"/>
      <c r="BC8" s="37"/>
      <c r="BD8" s="37"/>
      <c r="BE8" s="37"/>
      <c r="BF8" s="37"/>
    </row>
    <row r="9" spans="1:58" ht="21" customHeight="1" x14ac:dyDescent="0.25">
      <c r="A9" s="39">
        <v>3</v>
      </c>
      <c r="B9" s="49">
        <v>2355201570001</v>
      </c>
      <c r="C9" s="41" t="s">
        <v>470</v>
      </c>
      <c r="D9" s="42" t="s">
        <v>163</v>
      </c>
      <c r="E9" s="43"/>
      <c r="F9" s="45" t="s">
        <v>47</v>
      </c>
      <c r="G9" s="43"/>
      <c r="H9" s="43"/>
      <c r="I9" s="43"/>
      <c r="J9" s="43"/>
      <c r="K9" s="43"/>
      <c r="L9" s="43"/>
      <c r="M9" s="43"/>
      <c r="N9" s="43"/>
      <c r="O9" s="43"/>
      <c r="P9" s="44"/>
      <c r="Q9" s="43"/>
      <c r="R9" s="43"/>
      <c r="S9" s="43"/>
      <c r="T9" s="43"/>
      <c r="U9" s="43"/>
      <c r="V9" s="43"/>
      <c r="W9" s="43"/>
      <c r="X9" s="43"/>
      <c r="Y9" s="43"/>
      <c r="Z9" s="43"/>
      <c r="AA9" s="43"/>
      <c r="AB9" s="45"/>
      <c r="AC9" s="43"/>
      <c r="AD9" s="43"/>
      <c r="AE9" s="43"/>
      <c r="AF9" s="43"/>
      <c r="AG9" s="43"/>
      <c r="AH9" s="43"/>
      <c r="AI9" s="43"/>
      <c r="AJ9" s="46">
        <f t="shared" si="2"/>
        <v>1</v>
      </c>
      <c r="AK9" s="4">
        <f t="shared" si="3"/>
        <v>0</v>
      </c>
      <c r="AL9" s="4">
        <f t="shared" si="4"/>
        <v>0</v>
      </c>
      <c r="AM9" s="48"/>
      <c r="AN9" s="48"/>
      <c r="AO9" s="32"/>
      <c r="AP9" s="37"/>
      <c r="AQ9" s="37"/>
      <c r="AR9" s="37"/>
      <c r="AS9" s="37"/>
      <c r="AT9" s="37"/>
      <c r="AU9" s="37"/>
      <c r="AV9" s="37"/>
      <c r="AW9" s="37"/>
      <c r="AX9" s="37"/>
      <c r="AY9" s="37"/>
      <c r="AZ9" s="37"/>
      <c r="BA9" s="37"/>
      <c r="BB9" s="37"/>
      <c r="BC9" s="37"/>
      <c r="BD9" s="37"/>
      <c r="BE9" s="37"/>
      <c r="BF9" s="37"/>
    </row>
    <row r="10" spans="1:58" ht="21" customHeight="1" x14ac:dyDescent="0.25">
      <c r="A10" s="39">
        <v>4</v>
      </c>
      <c r="B10" s="49">
        <v>2355201570009</v>
      </c>
      <c r="C10" s="41" t="s">
        <v>141</v>
      </c>
      <c r="D10" s="42" t="s">
        <v>417</v>
      </c>
      <c r="E10" s="45"/>
      <c r="F10" s="43"/>
      <c r="G10" s="43"/>
      <c r="H10" s="43"/>
      <c r="I10" s="43"/>
      <c r="J10" s="43"/>
      <c r="K10" s="43"/>
      <c r="L10" s="43"/>
      <c r="M10" s="43"/>
      <c r="N10" s="43"/>
      <c r="O10" s="43"/>
      <c r="P10" s="44"/>
      <c r="Q10" s="43"/>
      <c r="R10" s="43"/>
      <c r="S10" s="43"/>
      <c r="T10" s="43"/>
      <c r="U10" s="43"/>
      <c r="V10" s="43"/>
      <c r="W10" s="43"/>
      <c r="X10" s="43"/>
      <c r="Y10" s="43"/>
      <c r="Z10" s="43"/>
      <c r="AA10" s="43"/>
      <c r="AB10" s="45"/>
      <c r="AC10" s="43"/>
      <c r="AD10" s="43"/>
      <c r="AE10" s="43"/>
      <c r="AF10" s="43"/>
      <c r="AG10" s="43"/>
      <c r="AH10" s="43"/>
      <c r="AI10" s="43"/>
      <c r="AJ10" s="46">
        <f t="shared" si="2"/>
        <v>0</v>
      </c>
      <c r="AK10" s="4">
        <f t="shared" si="3"/>
        <v>0</v>
      </c>
      <c r="AL10" s="4">
        <f t="shared" si="4"/>
        <v>0</v>
      </c>
      <c r="AM10" s="48"/>
      <c r="AN10" s="48"/>
      <c r="AO10" s="32"/>
      <c r="AP10" s="37"/>
      <c r="AQ10" s="37"/>
      <c r="AR10" s="37"/>
      <c r="AS10" s="37"/>
      <c r="AT10" s="37"/>
      <c r="AU10" s="37"/>
      <c r="AV10" s="37"/>
      <c r="AW10" s="37"/>
      <c r="AX10" s="37"/>
      <c r="AY10" s="37"/>
      <c r="AZ10" s="37"/>
      <c r="BA10" s="37"/>
      <c r="BB10" s="37"/>
      <c r="BC10" s="37"/>
      <c r="BD10" s="37"/>
      <c r="BE10" s="37"/>
      <c r="BF10" s="37"/>
    </row>
    <row r="11" spans="1:58" ht="21" customHeight="1" x14ac:dyDescent="0.25">
      <c r="A11" s="39">
        <v>5</v>
      </c>
      <c r="B11" s="49">
        <v>2355201570018</v>
      </c>
      <c r="C11" s="41" t="s">
        <v>87</v>
      </c>
      <c r="D11" s="42" t="s">
        <v>332</v>
      </c>
      <c r="E11" s="43"/>
      <c r="F11" s="43"/>
      <c r="G11" s="43"/>
      <c r="H11" s="43"/>
      <c r="I11" s="43"/>
      <c r="J11" s="43"/>
      <c r="K11" s="43"/>
      <c r="L11" s="45" t="s">
        <v>48</v>
      </c>
      <c r="M11" s="43"/>
      <c r="N11" s="43"/>
      <c r="O11" s="45" t="s">
        <v>49</v>
      </c>
      <c r="P11" s="44"/>
      <c r="Q11" s="43"/>
      <c r="R11" s="43"/>
      <c r="S11" s="43"/>
      <c r="T11" s="43"/>
      <c r="U11" s="43"/>
      <c r="V11" s="43"/>
      <c r="W11" s="43"/>
      <c r="X11" s="43"/>
      <c r="Y11" s="43"/>
      <c r="Z11" s="43"/>
      <c r="AA11" s="43"/>
      <c r="AB11" s="43"/>
      <c r="AC11" s="43"/>
      <c r="AD11" s="43"/>
      <c r="AE11" s="43"/>
      <c r="AF11" s="43"/>
      <c r="AG11" s="43"/>
      <c r="AH11" s="43"/>
      <c r="AI11" s="43"/>
      <c r="AJ11" s="46">
        <f t="shared" si="2"/>
        <v>0</v>
      </c>
      <c r="AK11" s="4">
        <f t="shared" si="3"/>
        <v>1</v>
      </c>
      <c r="AL11" s="4">
        <f t="shared" si="4"/>
        <v>1</v>
      </c>
      <c r="AM11" s="48"/>
      <c r="AN11" s="48"/>
      <c r="AO11" s="32"/>
      <c r="AP11" s="37"/>
      <c r="AQ11" s="37"/>
      <c r="AR11" s="37"/>
      <c r="AS11" s="37"/>
      <c r="AT11" s="37"/>
      <c r="AU11" s="37"/>
      <c r="AV11" s="37"/>
      <c r="AW11" s="37"/>
      <c r="AX11" s="37"/>
      <c r="AY11" s="37"/>
      <c r="AZ11" s="37"/>
      <c r="BA11" s="37"/>
      <c r="BB11" s="37"/>
      <c r="BC11" s="37"/>
      <c r="BD11" s="37"/>
      <c r="BE11" s="37"/>
      <c r="BF11" s="37"/>
    </row>
    <row r="12" spans="1:58" ht="21" customHeight="1" x14ac:dyDescent="0.25">
      <c r="A12" s="39">
        <v>6</v>
      </c>
      <c r="B12" s="79">
        <v>2355201570010</v>
      </c>
      <c r="C12" s="41" t="s">
        <v>471</v>
      </c>
      <c r="D12" s="42" t="s">
        <v>472</v>
      </c>
      <c r="E12" s="43"/>
      <c r="F12" s="43"/>
      <c r="G12" s="43"/>
      <c r="H12" s="43"/>
      <c r="I12" s="43"/>
      <c r="J12" s="43"/>
      <c r="K12" s="43"/>
      <c r="L12" s="43"/>
      <c r="M12" s="43"/>
      <c r="N12" s="43"/>
      <c r="O12" s="43"/>
      <c r="P12" s="44"/>
      <c r="Q12" s="43"/>
      <c r="R12" s="43"/>
      <c r="S12" s="43"/>
      <c r="T12" s="43"/>
      <c r="U12" s="43"/>
      <c r="V12" s="43"/>
      <c r="W12" s="43"/>
      <c r="X12" s="43"/>
      <c r="Y12" s="43"/>
      <c r="Z12" s="45"/>
      <c r="AA12" s="43"/>
      <c r="AB12" s="43"/>
      <c r="AC12" s="43"/>
      <c r="AD12" s="43"/>
      <c r="AE12" s="43"/>
      <c r="AF12" s="43"/>
      <c r="AG12" s="43"/>
      <c r="AH12" s="43"/>
      <c r="AI12" s="43"/>
      <c r="AJ12" s="46">
        <f t="shared" si="2"/>
        <v>0</v>
      </c>
      <c r="AK12" s="4">
        <f t="shared" si="3"/>
        <v>0</v>
      </c>
      <c r="AL12" s="4">
        <f t="shared" si="4"/>
        <v>0</v>
      </c>
      <c r="AM12" s="48"/>
      <c r="AN12" s="48"/>
      <c r="AO12" s="32"/>
      <c r="AP12" s="37"/>
      <c r="AQ12" s="37"/>
      <c r="AR12" s="37"/>
      <c r="AS12" s="37"/>
      <c r="AT12" s="37"/>
      <c r="AU12" s="37"/>
      <c r="AV12" s="37"/>
      <c r="AW12" s="37"/>
      <c r="AX12" s="37"/>
      <c r="AY12" s="37"/>
      <c r="AZ12" s="37"/>
      <c r="BA12" s="37"/>
      <c r="BB12" s="37"/>
      <c r="BC12" s="37"/>
      <c r="BD12" s="37"/>
      <c r="BE12" s="37"/>
      <c r="BF12" s="37"/>
    </row>
    <row r="13" spans="1:58" ht="21" customHeight="1" x14ac:dyDescent="0.25">
      <c r="A13" s="39">
        <v>7</v>
      </c>
      <c r="B13" s="49">
        <v>2355201570016</v>
      </c>
      <c r="C13" s="41" t="s">
        <v>319</v>
      </c>
      <c r="D13" s="42" t="s">
        <v>201</v>
      </c>
      <c r="E13" s="43"/>
      <c r="F13" s="45" t="s">
        <v>49</v>
      </c>
      <c r="G13" s="43"/>
      <c r="H13" s="43"/>
      <c r="I13" s="43"/>
      <c r="J13" s="43"/>
      <c r="K13" s="43"/>
      <c r="L13" s="43"/>
      <c r="M13" s="43"/>
      <c r="N13" s="43"/>
      <c r="O13" s="45" t="s">
        <v>49</v>
      </c>
      <c r="P13" s="44"/>
      <c r="Q13" s="43"/>
      <c r="R13" s="43"/>
      <c r="S13" s="43"/>
      <c r="T13" s="43"/>
      <c r="U13" s="43"/>
      <c r="V13" s="43"/>
      <c r="W13" s="43"/>
      <c r="X13" s="43"/>
      <c r="Y13" s="43"/>
      <c r="Z13" s="43"/>
      <c r="AA13" s="43"/>
      <c r="AB13" s="43"/>
      <c r="AC13" s="43"/>
      <c r="AD13" s="43"/>
      <c r="AE13" s="45"/>
      <c r="AF13" s="43"/>
      <c r="AG13" s="45"/>
      <c r="AH13" s="43"/>
      <c r="AI13" s="43"/>
      <c r="AJ13" s="46">
        <f t="shared" si="2"/>
        <v>0</v>
      </c>
      <c r="AK13" s="4">
        <f t="shared" si="3"/>
        <v>0</v>
      </c>
      <c r="AL13" s="4">
        <f t="shared" si="4"/>
        <v>2</v>
      </c>
      <c r="AM13" s="48"/>
      <c r="AN13" s="48"/>
      <c r="AO13" s="32"/>
      <c r="AP13" s="37"/>
      <c r="AQ13" s="37"/>
      <c r="AR13" s="37"/>
      <c r="AS13" s="37"/>
      <c r="AT13" s="37"/>
      <c r="AU13" s="37"/>
      <c r="AV13" s="37"/>
      <c r="AW13" s="37"/>
      <c r="AX13" s="37"/>
      <c r="AY13" s="37"/>
      <c r="AZ13" s="37"/>
      <c r="BA13" s="37"/>
      <c r="BB13" s="37"/>
      <c r="BC13" s="37"/>
      <c r="BD13" s="37"/>
      <c r="BE13" s="37"/>
      <c r="BF13" s="37"/>
    </row>
    <row r="14" spans="1:58" ht="21" customHeight="1" x14ac:dyDescent="0.25">
      <c r="A14" s="39">
        <v>8</v>
      </c>
      <c r="B14" s="49">
        <v>2355201570005</v>
      </c>
      <c r="C14" s="51" t="s">
        <v>473</v>
      </c>
      <c r="D14" s="42" t="s">
        <v>65</v>
      </c>
      <c r="E14" s="43"/>
      <c r="F14" s="43"/>
      <c r="G14" s="43"/>
      <c r="H14" s="43"/>
      <c r="I14" s="43"/>
      <c r="J14" s="43"/>
      <c r="K14" s="43"/>
      <c r="L14" s="43"/>
      <c r="M14" s="43"/>
      <c r="N14" s="43"/>
      <c r="O14" s="43"/>
      <c r="P14" s="50"/>
      <c r="Q14" s="43"/>
      <c r="R14" s="43"/>
      <c r="S14" s="43"/>
      <c r="T14" s="43"/>
      <c r="U14" s="43"/>
      <c r="V14" s="43"/>
      <c r="W14" s="43"/>
      <c r="X14" s="43"/>
      <c r="Y14" s="43"/>
      <c r="Z14" s="43"/>
      <c r="AA14" s="43"/>
      <c r="AB14" s="43"/>
      <c r="AC14" s="43"/>
      <c r="AD14" s="43"/>
      <c r="AE14" s="43"/>
      <c r="AF14" s="43"/>
      <c r="AG14" s="43"/>
      <c r="AH14" s="43"/>
      <c r="AI14" s="43"/>
      <c r="AJ14" s="46">
        <f t="shared" si="2"/>
        <v>0</v>
      </c>
      <c r="AK14" s="4">
        <f t="shared" si="3"/>
        <v>0</v>
      </c>
      <c r="AL14" s="4">
        <f t="shared" si="4"/>
        <v>0</v>
      </c>
      <c r="AM14" s="48"/>
      <c r="AN14" s="48"/>
      <c r="AO14" s="32"/>
      <c r="AP14" s="37"/>
      <c r="AQ14" s="37"/>
      <c r="AR14" s="37"/>
      <c r="AS14" s="37"/>
      <c r="AT14" s="37"/>
      <c r="AU14" s="37"/>
      <c r="AV14" s="37"/>
      <c r="AW14" s="37"/>
      <c r="AX14" s="37"/>
      <c r="AY14" s="37"/>
      <c r="AZ14" s="37"/>
      <c r="BA14" s="37"/>
      <c r="BB14" s="37"/>
      <c r="BC14" s="37"/>
      <c r="BD14" s="37"/>
      <c r="BE14" s="37"/>
      <c r="BF14" s="37"/>
    </row>
    <row r="15" spans="1:58" ht="21" customHeight="1" x14ac:dyDescent="0.25">
      <c r="A15" s="39">
        <v>9</v>
      </c>
      <c r="B15" s="49">
        <v>2355201570017</v>
      </c>
      <c r="C15" s="41" t="s">
        <v>369</v>
      </c>
      <c r="D15" s="42" t="s">
        <v>262</v>
      </c>
      <c r="E15" s="43"/>
      <c r="F15" s="45" t="s">
        <v>47</v>
      </c>
      <c r="G15" s="43"/>
      <c r="H15" s="43"/>
      <c r="I15" s="43"/>
      <c r="J15" s="43"/>
      <c r="K15" s="43"/>
      <c r="L15" s="45" t="s">
        <v>49</v>
      </c>
      <c r="M15" s="43"/>
      <c r="N15" s="43"/>
      <c r="O15" s="43"/>
      <c r="P15" s="44"/>
      <c r="Q15" s="43"/>
      <c r="R15" s="43"/>
      <c r="S15" s="43"/>
      <c r="T15" s="43"/>
      <c r="U15" s="43"/>
      <c r="V15" s="43"/>
      <c r="W15" s="43"/>
      <c r="X15" s="43"/>
      <c r="Y15" s="43"/>
      <c r="Z15" s="43"/>
      <c r="AA15" s="43"/>
      <c r="AB15" s="45"/>
      <c r="AC15" s="43"/>
      <c r="AD15" s="43"/>
      <c r="AE15" s="43"/>
      <c r="AF15" s="43"/>
      <c r="AG15" s="43"/>
      <c r="AH15" s="43"/>
      <c r="AI15" s="43"/>
      <c r="AJ15" s="46">
        <f t="shared" si="2"/>
        <v>1</v>
      </c>
      <c r="AK15" s="4">
        <f t="shared" si="3"/>
        <v>0</v>
      </c>
      <c r="AL15" s="4">
        <f t="shared" si="4"/>
        <v>1</v>
      </c>
      <c r="AM15" s="48"/>
      <c r="AN15" s="48"/>
      <c r="AO15" s="32"/>
      <c r="AP15" s="37"/>
      <c r="AQ15" s="37"/>
      <c r="AR15" s="37"/>
      <c r="AS15" s="37"/>
      <c r="AT15" s="37"/>
      <c r="AU15" s="37"/>
      <c r="AV15" s="37"/>
      <c r="AW15" s="37"/>
      <c r="AX15" s="37"/>
      <c r="AY15" s="37"/>
      <c r="AZ15" s="37"/>
      <c r="BA15" s="37"/>
      <c r="BB15" s="37"/>
      <c r="BC15" s="37"/>
      <c r="BD15" s="37"/>
      <c r="BE15" s="37"/>
      <c r="BF15" s="37"/>
    </row>
    <row r="16" spans="1:58" ht="21" customHeight="1" x14ac:dyDescent="0.25">
      <c r="A16" s="39">
        <v>10</v>
      </c>
      <c r="B16" s="49">
        <v>2355201570002</v>
      </c>
      <c r="C16" s="41" t="s">
        <v>474</v>
      </c>
      <c r="D16" s="42" t="s">
        <v>262</v>
      </c>
      <c r="E16" s="45"/>
      <c r="F16" s="43"/>
      <c r="G16" s="43"/>
      <c r="H16" s="43"/>
      <c r="I16" s="43"/>
      <c r="J16" s="43"/>
      <c r="K16" s="43"/>
      <c r="L16" s="43"/>
      <c r="M16" s="43"/>
      <c r="N16" s="43"/>
      <c r="O16" s="43"/>
      <c r="P16" s="44"/>
      <c r="Q16" s="45"/>
      <c r="R16" s="43"/>
      <c r="S16" s="45"/>
      <c r="T16" s="43"/>
      <c r="U16" s="45"/>
      <c r="V16" s="43"/>
      <c r="W16" s="45"/>
      <c r="X16" s="43"/>
      <c r="Y16" s="45"/>
      <c r="Z16" s="43"/>
      <c r="AA16" s="43"/>
      <c r="AB16" s="45"/>
      <c r="AC16" s="43"/>
      <c r="AD16" s="43"/>
      <c r="AE16" s="45"/>
      <c r="AF16" s="45"/>
      <c r="AG16" s="43"/>
      <c r="AH16" s="43"/>
      <c r="AI16" s="43"/>
      <c r="AJ16" s="46">
        <f t="shared" si="2"/>
        <v>0</v>
      </c>
      <c r="AK16" s="4">
        <f t="shared" si="3"/>
        <v>0</v>
      </c>
      <c r="AL16" s="4">
        <f t="shared" si="4"/>
        <v>0</v>
      </c>
      <c r="AM16" s="48"/>
      <c r="AN16" s="48"/>
      <c r="AO16" s="32"/>
      <c r="AP16" s="37"/>
      <c r="AQ16" s="37"/>
      <c r="AR16" s="37"/>
      <c r="AS16" s="37"/>
      <c r="AT16" s="37"/>
      <c r="AU16" s="37"/>
      <c r="AV16" s="37"/>
      <c r="AW16" s="37"/>
      <c r="AX16" s="37"/>
      <c r="AY16" s="37"/>
      <c r="AZ16" s="37"/>
      <c r="BA16" s="37"/>
      <c r="BB16" s="37"/>
      <c r="BC16" s="37"/>
      <c r="BD16" s="37"/>
      <c r="BE16" s="37"/>
      <c r="BF16" s="37"/>
    </row>
    <row r="17" spans="1:58" ht="21" customHeight="1" x14ac:dyDescent="0.25">
      <c r="A17" s="39">
        <v>11</v>
      </c>
      <c r="B17" s="49">
        <v>2355201570011</v>
      </c>
      <c r="C17" s="41" t="s">
        <v>475</v>
      </c>
      <c r="D17" s="42" t="s">
        <v>307</v>
      </c>
      <c r="E17" s="43"/>
      <c r="F17" s="43"/>
      <c r="G17" s="43"/>
      <c r="H17" s="43"/>
      <c r="I17" s="43"/>
      <c r="J17" s="43"/>
      <c r="K17" s="43"/>
      <c r="L17" s="45" t="s">
        <v>48</v>
      </c>
      <c r="M17" s="43"/>
      <c r="N17" s="43"/>
      <c r="O17" s="43"/>
      <c r="P17" s="50"/>
      <c r="Q17" s="43"/>
      <c r="R17" s="43"/>
      <c r="S17" s="43"/>
      <c r="T17" s="43"/>
      <c r="U17" s="43"/>
      <c r="V17" s="43"/>
      <c r="W17" s="43"/>
      <c r="X17" s="43"/>
      <c r="Y17" s="43"/>
      <c r="Z17" s="43"/>
      <c r="AA17" s="43"/>
      <c r="AB17" s="45"/>
      <c r="AC17" s="43"/>
      <c r="AD17" s="43"/>
      <c r="AE17" s="43"/>
      <c r="AF17" s="43"/>
      <c r="AG17" s="43"/>
      <c r="AH17" s="43"/>
      <c r="AI17" s="43"/>
      <c r="AJ17" s="46">
        <f t="shared" si="2"/>
        <v>0</v>
      </c>
      <c r="AK17" s="4">
        <f t="shared" si="3"/>
        <v>1</v>
      </c>
      <c r="AL17" s="4">
        <f t="shared" si="4"/>
        <v>0</v>
      </c>
      <c r="AM17" s="48"/>
      <c r="AN17" s="48"/>
      <c r="AO17" s="32"/>
      <c r="AP17" s="37"/>
      <c r="AQ17" s="37"/>
      <c r="AR17" s="37"/>
      <c r="AS17" s="37"/>
      <c r="AT17" s="37"/>
      <c r="AU17" s="37"/>
      <c r="AV17" s="37"/>
      <c r="AW17" s="37"/>
      <c r="AX17" s="37"/>
      <c r="AY17" s="37"/>
      <c r="AZ17" s="37"/>
      <c r="BA17" s="37"/>
      <c r="BB17" s="37"/>
      <c r="BC17" s="37"/>
      <c r="BD17" s="37"/>
      <c r="BE17" s="37"/>
      <c r="BF17" s="37"/>
    </row>
    <row r="18" spans="1:58" ht="21" customHeight="1" x14ac:dyDescent="0.25">
      <c r="A18" s="39">
        <v>12</v>
      </c>
      <c r="B18" s="79">
        <v>2355201570003</v>
      </c>
      <c r="C18" s="41" t="s">
        <v>476</v>
      </c>
      <c r="D18" s="42" t="s">
        <v>270</v>
      </c>
      <c r="E18" s="43"/>
      <c r="F18" s="43"/>
      <c r="G18" s="43"/>
      <c r="H18" s="43"/>
      <c r="I18" s="43"/>
      <c r="J18" s="43"/>
      <c r="K18" s="43"/>
      <c r="L18" s="43"/>
      <c r="M18" s="43"/>
      <c r="N18" s="43"/>
      <c r="O18" s="45" t="s">
        <v>49</v>
      </c>
      <c r="P18" s="44"/>
      <c r="Q18" s="43"/>
      <c r="R18" s="43"/>
      <c r="S18" s="43"/>
      <c r="T18" s="43"/>
      <c r="U18" s="45"/>
      <c r="V18" s="43"/>
      <c r="W18" s="43"/>
      <c r="X18" s="43"/>
      <c r="Y18" s="43"/>
      <c r="Z18" s="43"/>
      <c r="AA18" s="43"/>
      <c r="AB18" s="43"/>
      <c r="AC18" s="43"/>
      <c r="AD18" s="43"/>
      <c r="AE18" s="43"/>
      <c r="AF18" s="43"/>
      <c r="AG18" s="45"/>
      <c r="AH18" s="43"/>
      <c r="AI18" s="43"/>
      <c r="AJ18" s="46">
        <f t="shared" si="2"/>
        <v>0</v>
      </c>
      <c r="AK18" s="4">
        <f t="shared" si="3"/>
        <v>0</v>
      </c>
      <c r="AL18" s="4">
        <f t="shared" si="4"/>
        <v>1</v>
      </c>
      <c r="AM18" s="48"/>
      <c r="AN18" s="48"/>
      <c r="AO18" s="32"/>
      <c r="AP18" s="37"/>
      <c r="AQ18" s="37"/>
      <c r="AR18" s="37"/>
      <c r="AS18" s="37"/>
      <c r="AT18" s="37"/>
      <c r="AU18" s="37"/>
      <c r="AV18" s="37"/>
      <c r="AW18" s="37"/>
      <c r="AX18" s="37"/>
      <c r="AY18" s="37"/>
      <c r="AZ18" s="37"/>
      <c r="BA18" s="37"/>
      <c r="BB18" s="37"/>
      <c r="BC18" s="37"/>
      <c r="BD18" s="37"/>
      <c r="BE18" s="37"/>
      <c r="BF18" s="37"/>
    </row>
    <row r="19" spans="1:58" ht="21" customHeight="1" x14ac:dyDescent="0.25">
      <c r="A19" s="39">
        <v>13</v>
      </c>
      <c r="B19" s="49">
        <v>2355201570008</v>
      </c>
      <c r="C19" s="51" t="s">
        <v>477</v>
      </c>
      <c r="D19" s="42" t="s">
        <v>309</v>
      </c>
      <c r="E19" s="43"/>
      <c r="F19" s="43"/>
      <c r="G19" s="43"/>
      <c r="H19" s="43"/>
      <c r="I19" s="43"/>
      <c r="J19" s="45"/>
      <c r="K19" s="43"/>
      <c r="L19" s="43"/>
      <c r="M19" s="43"/>
      <c r="N19" s="43"/>
      <c r="O19" s="43"/>
      <c r="P19" s="44"/>
      <c r="Q19" s="43"/>
      <c r="R19" s="43"/>
      <c r="S19" s="43"/>
      <c r="T19" s="43"/>
      <c r="U19" s="43"/>
      <c r="V19" s="43"/>
      <c r="W19" s="43"/>
      <c r="X19" s="43"/>
      <c r="Y19" s="43"/>
      <c r="Z19" s="43"/>
      <c r="AA19" s="43"/>
      <c r="AB19" s="43"/>
      <c r="AC19" s="43"/>
      <c r="AD19" s="43"/>
      <c r="AE19" s="43"/>
      <c r="AF19" s="43"/>
      <c r="AG19" s="43"/>
      <c r="AH19" s="43"/>
      <c r="AI19" s="43"/>
      <c r="AJ19" s="46">
        <f t="shared" si="2"/>
        <v>0</v>
      </c>
      <c r="AK19" s="4">
        <f t="shared" si="3"/>
        <v>0</v>
      </c>
      <c r="AL19" s="4">
        <f t="shared" si="4"/>
        <v>0</v>
      </c>
      <c r="AM19" s="48"/>
      <c r="AN19" s="48"/>
      <c r="AO19" s="32"/>
      <c r="AP19" s="37"/>
      <c r="AQ19" s="37"/>
      <c r="AR19" s="37"/>
      <c r="AS19" s="37"/>
      <c r="AT19" s="37"/>
      <c r="AU19" s="37"/>
      <c r="AV19" s="37"/>
      <c r="AW19" s="37"/>
      <c r="AX19" s="37"/>
      <c r="AY19" s="37"/>
      <c r="AZ19" s="37"/>
      <c r="BA19" s="37"/>
      <c r="BB19" s="37"/>
      <c r="BC19" s="37"/>
      <c r="BD19" s="37"/>
      <c r="BE19" s="37"/>
      <c r="BF19" s="37"/>
    </row>
    <row r="20" spans="1:58" ht="21" customHeight="1" x14ac:dyDescent="0.25">
      <c r="A20" s="39">
        <v>14</v>
      </c>
      <c r="B20" s="49">
        <v>2355201570020</v>
      </c>
      <c r="C20" s="41" t="s">
        <v>308</v>
      </c>
      <c r="D20" s="42" t="s">
        <v>309</v>
      </c>
      <c r="E20" s="43"/>
      <c r="F20" s="43"/>
      <c r="G20" s="43"/>
      <c r="H20" s="43"/>
      <c r="I20" s="43"/>
      <c r="J20" s="43"/>
      <c r="K20" s="43"/>
      <c r="L20" s="45" t="s">
        <v>48</v>
      </c>
      <c r="M20" s="43"/>
      <c r="N20" s="43"/>
      <c r="O20" s="43"/>
      <c r="P20" s="44"/>
      <c r="Q20" s="43"/>
      <c r="R20" s="43"/>
      <c r="S20" s="43"/>
      <c r="T20" s="43"/>
      <c r="U20" s="43"/>
      <c r="V20" s="45"/>
      <c r="W20" s="43"/>
      <c r="X20" s="43"/>
      <c r="Y20" s="43"/>
      <c r="Z20" s="43"/>
      <c r="AA20" s="43"/>
      <c r="AB20" s="43"/>
      <c r="AC20" s="43"/>
      <c r="AD20" s="43"/>
      <c r="AE20" s="43"/>
      <c r="AF20" s="43"/>
      <c r="AG20" s="45"/>
      <c r="AH20" s="43"/>
      <c r="AI20" s="43"/>
      <c r="AJ20" s="46">
        <f t="shared" si="2"/>
        <v>0</v>
      </c>
      <c r="AK20" s="4">
        <f t="shared" si="3"/>
        <v>1</v>
      </c>
      <c r="AL20" s="4">
        <f t="shared" si="4"/>
        <v>0</v>
      </c>
      <c r="AM20" s="48"/>
      <c r="AN20" s="48"/>
      <c r="AO20" s="32"/>
      <c r="AP20" s="37"/>
      <c r="AQ20" s="37"/>
      <c r="AR20" s="37"/>
      <c r="AS20" s="37"/>
      <c r="AT20" s="37"/>
      <c r="AU20" s="37"/>
      <c r="AV20" s="37"/>
      <c r="AW20" s="37"/>
      <c r="AX20" s="37"/>
      <c r="AY20" s="37"/>
      <c r="AZ20" s="37"/>
      <c r="BA20" s="37"/>
      <c r="BB20" s="37"/>
      <c r="BC20" s="37"/>
      <c r="BD20" s="37"/>
      <c r="BE20" s="37"/>
      <c r="BF20" s="37"/>
    </row>
    <row r="21" spans="1:58" ht="21" customHeight="1" x14ac:dyDescent="0.25">
      <c r="A21" s="39">
        <v>15</v>
      </c>
      <c r="B21" s="49">
        <v>2355201570013</v>
      </c>
      <c r="C21" s="41" t="s">
        <v>314</v>
      </c>
      <c r="D21" s="42" t="s">
        <v>309</v>
      </c>
      <c r="E21" s="43"/>
      <c r="F21" s="43"/>
      <c r="G21" s="43"/>
      <c r="H21" s="43"/>
      <c r="I21" s="43"/>
      <c r="J21" s="43"/>
      <c r="K21" s="43"/>
      <c r="L21" s="43"/>
      <c r="M21" s="43"/>
      <c r="N21" s="43"/>
      <c r="O21" s="43"/>
      <c r="P21" s="50"/>
      <c r="Q21" s="43"/>
      <c r="R21" s="43"/>
      <c r="S21" s="43"/>
      <c r="T21" s="43"/>
      <c r="U21" s="43"/>
      <c r="V21" s="43"/>
      <c r="W21" s="43"/>
      <c r="X21" s="45"/>
      <c r="Y21" s="43"/>
      <c r="Z21" s="43"/>
      <c r="AA21" s="43"/>
      <c r="AB21" s="43"/>
      <c r="AC21" s="43"/>
      <c r="AD21" s="43"/>
      <c r="AE21" s="43"/>
      <c r="AF21" s="43"/>
      <c r="AG21" s="43"/>
      <c r="AH21" s="43"/>
      <c r="AI21" s="43"/>
      <c r="AJ21" s="46">
        <f t="shared" si="2"/>
        <v>0</v>
      </c>
      <c r="AK21" s="4">
        <f t="shared" si="3"/>
        <v>0</v>
      </c>
      <c r="AL21" s="4">
        <f t="shared" si="4"/>
        <v>0</v>
      </c>
      <c r="AM21" s="48"/>
      <c r="AN21" s="48"/>
      <c r="AO21" s="32"/>
      <c r="AP21" s="37"/>
      <c r="AQ21" s="37"/>
      <c r="AR21" s="37"/>
      <c r="AS21" s="37"/>
      <c r="AT21" s="37"/>
      <c r="AU21" s="37"/>
      <c r="AV21" s="37"/>
      <c r="AW21" s="37"/>
      <c r="AX21" s="37"/>
      <c r="AY21" s="37"/>
      <c r="AZ21" s="37"/>
      <c r="BA21" s="37"/>
      <c r="BB21" s="37"/>
      <c r="BC21" s="37"/>
      <c r="BD21" s="37"/>
      <c r="BE21" s="37"/>
      <c r="BF21" s="37"/>
    </row>
    <row r="22" spans="1:58" ht="21" customHeight="1" x14ac:dyDescent="0.25">
      <c r="A22" s="39">
        <v>16</v>
      </c>
      <c r="B22" s="49">
        <v>2355201570006</v>
      </c>
      <c r="C22" s="41" t="s">
        <v>478</v>
      </c>
      <c r="D22" s="42" t="s">
        <v>273</v>
      </c>
      <c r="E22" s="43"/>
      <c r="F22" s="43"/>
      <c r="G22" s="43"/>
      <c r="H22" s="43"/>
      <c r="I22" s="43"/>
      <c r="J22" s="43"/>
      <c r="K22" s="43"/>
      <c r="L22" s="43"/>
      <c r="M22" s="43"/>
      <c r="N22" s="43"/>
      <c r="O22" s="43"/>
      <c r="P22" s="44"/>
      <c r="Q22" s="43"/>
      <c r="R22" s="45"/>
      <c r="S22" s="43"/>
      <c r="T22" s="43"/>
      <c r="U22" s="43"/>
      <c r="V22" s="43"/>
      <c r="W22" s="43"/>
      <c r="X22" s="43"/>
      <c r="Y22" s="43"/>
      <c r="Z22" s="43"/>
      <c r="AA22" s="43"/>
      <c r="AB22" s="45"/>
      <c r="AC22" s="43"/>
      <c r="AD22" s="43"/>
      <c r="AE22" s="43"/>
      <c r="AF22" s="43"/>
      <c r="AG22" s="45"/>
      <c r="AH22" s="43"/>
      <c r="AI22" s="43"/>
      <c r="AJ22" s="46">
        <f t="shared" si="2"/>
        <v>0</v>
      </c>
      <c r="AK22" s="4">
        <f t="shared" si="3"/>
        <v>0</v>
      </c>
      <c r="AL22" s="4">
        <f t="shared" si="4"/>
        <v>0</v>
      </c>
      <c r="AM22" s="48"/>
      <c r="AN22" s="48"/>
      <c r="AO22" s="32"/>
      <c r="AP22" s="37"/>
      <c r="AQ22" s="37"/>
      <c r="AR22" s="37"/>
      <c r="AS22" s="37"/>
      <c r="AT22" s="37"/>
      <c r="AU22" s="37"/>
      <c r="AV22" s="37"/>
      <c r="AW22" s="37"/>
      <c r="AX22" s="37"/>
      <c r="AY22" s="37"/>
      <c r="AZ22" s="37"/>
      <c r="BA22" s="37"/>
      <c r="BB22" s="37"/>
      <c r="BC22" s="37"/>
      <c r="BD22" s="37"/>
      <c r="BE22" s="37"/>
      <c r="BF22" s="37"/>
    </row>
    <row r="23" spans="1:58" ht="21" customHeight="1" x14ac:dyDescent="0.25">
      <c r="A23" s="39">
        <v>17</v>
      </c>
      <c r="B23" s="49">
        <v>2355201570012</v>
      </c>
      <c r="C23" s="41" t="s">
        <v>295</v>
      </c>
      <c r="D23" s="42" t="s">
        <v>276</v>
      </c>
      <c r="E23" s="43"/>
      <c r="F23" s="43"/>
      <c r="G23" s="43"/>
      <c r="H23" s="43"/>
      <c r="I23" s="43"/>
      <c r="J23" s="43"/>
      <c r="K23" s="43"/>
      <c r="L23" s="43"/>
      <c r="M23" s="43"/>
      <c r="N23" s="43"/>
      <c r="O23" s="43"/>
      <c r="P23" s="44"/>
      <c r="Q23" s="43"/>
      <c r="R23" s="43"/>
      <c r="S23" s="43"/>
      <c r="T23" s="43"/>
      <c r="U23" s="43"/>
      <c r="V23" s="43"/>
      <c r="W23" s="43"/>
      <c r="X23" s="43"/>
      <c r="Y23" s="43"/>
      <c r="Z23" s="43"/>
      <c r="AA23" s="43"/>
      <c r="AB23" s="43"/>
      <c r="AC23" s="43"/>
      <c r="AD23" s="43"/>
      <c r="AE23" s="43"/>
      <c r="AF23" s="43"/>
      <c r="AG23" s="43"/>
      <c r="AH23" s="43"/>
      <c r="AI23" s="43"/>
      <c r="AJ23" s="46">
        <f t="shared" si="2"/>
        <v>0</v>
      </c>
      <c r="AK23" s="4">
        <f t="shared" si="3"/>
        <v>0</v>
      </c>
      <c r="AL23" s="4">
        <f t="shared" si="4"/>
        <v>0</v>
      </c>
      <c r="AM23" s="48"/>
      <c r="AN23" s="48"/>
      <c r="AO23" s="32"/>
      <c r="AP23" s="37"/>
      <c r="AQ23" s="37"/>
      <c r="AR23" s="37"/>
      <c r="AS23" s="37"/>
      <c r="AT23" s="37"/>
      <c r="AU23" s="37"/>
      <c r="AV23" s="37"/>
      <c r="AW23" s="37"/>
      <c r="AX23" s="37"/>
      <c r="AY23" s="37"/>
      <c r="AZ23" s="37"/>
      <c r="BA23" s="37"/>
      <c r="BB23" s="37"/>
      <c r="BC23" s="37"/>
      <c r="BD23" s="37"/>
      <c r="BE23" s="37"/>
      <c r="BF23" s="37"/>
    </row>
    <row r="24" spans="1:58" ht="21" customHeight="1" x14ac:dyDescent="0.25">
      <c r="A24" s="39">
        <v>18</v>
      </c>
      <c r="B24" s="49">
        <v>2355201570023</v>
      </c>
      <c r="C24" s="41" t="s">
        <v>64</v>
      </c>
      <c r="D24" s="42" t="s">
        <v>215</v>
      </c>
      <c r="E24" s="43"/>
      <c r="F24" s="43"/>
      <c r="G24" s="43"/>
      <c r="H24" s="43"/>
      <c r="I24" s="45"/>
      <c r="J24" s="43"/>
      <c r="K24" s="43"/>
      <c r="L24" s="43"/>
      <c r="M24" s="43"/>
      <c r="N24" s="43"/>
      <c r="O24" s="43"/>
      <c r="P24" s="44"/>
      <c r="Q24" s="43"/>
      <c r="R24" s="43"/>
      <c r="S24" s="43"/>
      <c r="T24" s="43"/>
      <c r="U24" s="43"/>
      <c r="V24" s="43"/>
      <c r="W24" s="43"/>
      <c r="X24" s="43"/>
      <c r="Y24" s="43"/>
      <c r="Z24" s="43"/>
      <c r="AA24" s="43"/>
      <c r="AB24" s="43"/>
      <c r="AC24" s="43"/>
      <c r="AD24" s="43"/>
      <c r="AE24" s="43"/>
      <c r="AF24" s="43"/>
      <c r="AG24" s="43"/>
      <c r="AH24" s="43"/>
      <c r="AI24" s="43"/>
      <c r="AJ24" s="46">
        <f t="shared" si="2"/>
        <v>0</v>
      </c>
      <c r="AK24" s="4">
        <f t="shared" si="3"/>
        <v>0</v>
      </c>
      <c r="AL24" s="4">
        <f t="shared" si="4"/>
        <v>0</v>
      </c>
      <c r="AM24" s="48"/>
      <c r="AN24" s="48"/>
      <c r="AO24" s="32"/>
      <c r="AP24" s="37"/>
      <c r="AQ24" s="37"/>
      <c r="AR24" s="37"/>
      <c r="AS24" s="37"/>
      <c r="AT24" s="37"/>
      <c r="AU24" s="37"/>
      <c r="AV24" s="37"/>
      <c r="AW24" s="37"/>
      <c r="AX24" s="37"/>
      <c r="AY24" s="37"/>
      <c r="AZ24" s="37"/>
      <c r="BA24" s="37"/>
      <c r="BB24" s="37"/>
      <c r="BC24" s="37"/>
      <c r="BD24" s="37"/>
      <c r="BE24" s="37"/>
      <c r="BF24" s="37"/>
    </row>
    <row r="25" spans="1:58" ht="21" customHeight="1" x14ac:dyDescent="0.25">
      <c r="A25" s="39">
        <v>19</v>
      </c>
      <c r="B25" s="49">
        <v>2355201570007</v>
      </c>
      <c r="C25" s="41" t="s">
        <v>164</v>
      </c>
      <c r="D25" s="42" t="s">
        <v>224</v>
      </c>
      <c r="E25" s="45"/>
      <c r="F25" s="43"/>
      <c r="G25" s="43"/>
      <c r="H25" s="43"/>
      <c r="I25" s="45"/>
      <c r="J25" s="43"/>
      <c r="K25" s="43"/>
      <c r="L25" s="43"/>
      <c r="M25" s="43"/>
      <c r="N25" s="43"/>
      <c r="O25" s="43"/>
      <c r="P25" s="44"/>
      <c r="Q25" s="43"/>
      <c r="R25" s="43"/>
      <c r="S25" s="52"/>
      <c r="T25" s="43"/>
      <c r="U25" s="45"/>
      <c r="V25" s="43"/>
      <c r="W25" s="43"/>
      <c r="X25" s="43"/>
      <c r="Y25" s="45"/>
      <c r="Z25" s="43"/>
      <c r="AA25" s="43"/>
      <c r="AB25" s="43"/>
      <c r="AC25" s="43"/>
      <c r="AD25" s="43"/>
      <c r="AE25" s="43"/>
      <c r="AF25" s="43"/>
      <c r="AG25" s="43"/>
      <c r="AH25" s="43"/>
      <c r="AI25" s="43"/>
      <c r="AJ25" s="46">
        <f t="shared" si="2"/>
        <v>0</v>
      </c>
      <c r="AK25" s="4">
        <f t="shared" si="3"/>
        <v>0</v>
      </c>
      <c r="AL25" s="4">
        <f t="shared" si="4"/>
        <v>0</v>
      </c>
      <c r="AM25" s="48"/>
      <c r="AN25" s="48"/>
      <c r="AO25" s="32"/>
      <c r="AP25" s="37"/>
      <c r="AQ25" s="37"/>
      <c r="AR25" s="37"/>
      <c r="AS25" s="37"/>
      <c r="AT25" s="37"/>
      <c r="AU25" s="37"/>
      <c r="AV25" s="37"/>
      <c r="AW25" s="37"/>
      <c r="AX25" s="37"/>
      <c r="AY25" s="37"/>
      <c r="AZ25" s="37"/>
      <c r="BA25" s="37"/>
      <c r="BB25" s="37"/>
      <c r="BC25" s="37"/>
      <c r="BD25" s="37"/>
      <c r="BE25" s="37"/>
      <c r="BF25" s="37"/>
    </row>
    <row r="26" spans="1:58" ht="21" customHeight="1" x14ac:dyDescent="0.25">
      <c r="A26" s="39">
        <v>20</v>
      </c>
      <c r="B26" s="49">
        <v>2355201570021</v>
      </c>
      <c r="C26" s="41" t="s">
        <v>479</v>
      </c>
      <c r="D26" s="42" t="s">
        <v>224</v>
      </c>
      <c r="E26" s="43"/>
      <c r="F26" s="43"/>
      <c r="G26" s="43"/>
      <c r="H26" s="43"/>
      <c r="I26" s="43"/>
      <c r="J26" s="43"/>
      <c r="K26" s="43"/>
      <c r="L26" s="43"/>
      <c r="M26" s="43"/>
      <c r="N26" s="43"/>
      <c r="O26" s="43"/>
      <c r="P26" s="44"/>
      <c r="Q26" s="43"/>
      <c r="R26" s="43"/>
      <c r="S26" s="53"/>
      <c r="T26" s="54"/>
      <c r="U26" s="54"/>
      <c r="V26" s="54"/>
      <c r="W26" s="54"/>
      <c r="X26" s="54"/>
      <c r="Y26" s="54"/>
      <c r="Z26" s="54"/>
      <c r="AA26" s="54"/>
      <c r="AB26" s="54"/>
      <c r="AC26" s="54"/>
      <c r="AD26" s="54"/>
      <c r="AE26" s="54"/>
      <c r="AF26" s="54"/>
      <c r="AG26" s="54"/>
      <c r="AH26" s="54"/>
      <c r="AI26" s="54"/>
      <c r="AJ26" s="46">
        <f t="shared" si="2"/>
        <v>0</v>
      </c>
      <c r="AK26" s="4">
        <f t="shared" si="3"/>
        <v>0</v>
      </c>
      <c r="AL26" s="4">
        <f t="shared" si="4"/>
        <v>0</v>
      </c>
      <c r="AM26" s="48"/>
      <c r="AN26" s="48"/>
      <c r="AO26" s="32"/>
      <c r="AP26" s="37"/>
      <c r="AQ26" s="37"/>
      <c r="AR26" s="37"/>
      <c r="AS26" s="37"/>
      <c r="AT26" s="37"/>
      <c r="AU26" s="37"/>
      <c r="AV26" s="37"/>
      <c r="AW26" s="37"/>
      <c r="AX26" s="37"/>
      <c r="AY26" s="37"/>
      <c r="AZ26" s="37"/>
      <c r="BA26" s="37"/>
      <c r="BB26" s="37"/>
      <c r="BC26" s="37"/>
      <c r="BD26" s="37"/>
      <c r="BE26" s="37"/>
      <c r="BF26" s="37"/>
    </row>
    <row r="27" spans="1:58" ht="21" customHeight="1" x14ac:dyDescent="0.25">
      <c r="A27" s="39">
        <v>21</v>
      </c>
      <c r="B27" s="49">
        <v>2355201570015</v>
      </c>
      <c r="C27" s="41" t="s">
        <v>480</v>
      </c>
      <c r="D27" s="42" t="s">
        <v>481</v>
      </c>
      <c r="E27" s="43"/>
      <c r="F27" s="43"/>
      <c r="G27" s="43"/>
      <c r="H27" s="43"/>
      <c r="I27" s="43"/>
      <c r="J27" s="43"/>
      <c r="K27" s="43"/>
      <c r="L27" s="45" t="s">
        <v>49</v>
      </c>
      <c r="M27" s="43"/>
      <c r="N27" s="43"/>
      <c r="O27" s="45" t="s">
        <v>49</v>
      </c>
      <c r="P27" s="44"/>
      <c r="Q27" s="43"/>
      <c r="R27" s="52"/>
      <c r="S27" s="55"/>
      <c r="T27" s="43"/>
      <c r="U27" s="43"/>
      <c r="V27" s="54"/>
      <c r="W27" s="54"/>
      <c r="X27" s="54"/>
      <c r="Y27" s="54"/>
      <c r="Z27" s="54"/>
      <c r="AA27" s="54"/>
      <c r="AB27" s="54"/>
      <c r="AC27" s="54"/>
      <c r="AD27" s="54"/>
      <c r="AE27" s="54"/>
      <c r="AF27" s="54"/>
      <c r="AG27" s="54"/>
      <c r="AH27" s="54"/>
      <c r="AI27" s="54"/>
      <c r="AJ27" s="46">
        <f t="shared" si="2"/>
        <v>0</v>
      </c>
      <c r="AK27" s="4">
        <f t="shared" si="3"/>
        <v>0</v>
      </c>
      <c r="AL27" s="4">
        <f t="shared" si="4"/>
        <v>2</v>
      </c>
      <c r="AM27" s="48"/>
      <c r="AN27" s="48"/>
      <c r="AO27" s="32"/>
      <c r="AP27" s="37"/>
      <c r="AQ27" s="37"/>
      <c r="AR27" s="37"/>
      <c r="AS27" s="37"/>
      <c r="AT27" s="37"/>
      <c r="AU27" s="37"/>
      <c r="AV27" s="37"/>
      <c r="AW27" s="37"/>
      <c r="AX27" s="37"/>
      <c r="AY27" s="37"/>
      <c r="AZ27" s="37"/>
      <c r="BA27" s="37"/>
      <c r="BB27" s="37"/>
      <c r="BC27" s="37"/>
      <c r="BD27" s="37"/>
      <c r="BE27" s="37"/>
      <c r="BF27" s="37"/>
    </row>
    <row r="28" spans="1:58" ht="21" customHeight="1" x14ac:dyDescent="0.25">
      <c r="A28" s="39">
        <v>22</v>
      </c>
      <c r="B28" s="49">
        <v>2355201570004</v>
      </c>
      <c r="C28" s="41" t="s">
        <v>482</v>
      </c>
      <c r="D28" s="42" t="s">
        <v>386</v>
      </c>
      <c r="E28" s="43"/>
      <c r="F28" s="43"/>
      <c r="G28" s="43"/>
      <c r="H28" s="43"/>
      <c r="I28" s="43"/>
      <c r="J28" s="43"/>
      <c r="K28" s="43"/>
      <c r="L28" s="43"/>
      <c r="M28" s="43"/>
      <c r="N28" s="43"/>
      <c r="O28" s="43"/>
      <c r="P28" s="50"/>
      <c r="Q28" s="45"/>
      <c r="R28" s="43"/>
      <c r="S28" s="56"/>
      <c r="T28" s="56"/>
      <c r="U28" s="56"/>
      <c r="V28" s="56"/>
      <c r="W28" s="56"/>
      <c r="X28" s="56"/>
      <c r="Y28" s="56"/>
      <c r="Z28" s="56"/>
      <c r="AA28" s="56"/>
      <c r="AB28" s="56"/>
      <c r="AC28" s="56"/>
      <c r="AD28" s="57"/>
      <c r="AE28" s="56"/>
      <c r="AF28" s="56"/>
      <c r="AG28" s="56"/>
      <c r="AH28" s="56"/>
      <c r="AI28" s="56"/>
      <c r="AJ28" s="46">
        <f t="shared" si="2"/>
        <v>0</v>
      </c>
      <c r="AK28" s="4">
        <f t="shared" si="3"/>
        <v>0</v>
      </c>
      <c r="AL28" s="4">
        <f t="shared" si="4"/>
        <v>0</v>
      </c>
      <c r="AM28" s="48"/>
      <c r="AN28" s="48"/>
      <c r="AO28" s="32"/>
      <c r="AP28" s="37"/>
      <c r="AQ28" s="37"/>
      <c r="AR28" s="37"/>
      <c r="AS28" s="37"/>
      <c r="AT28" s="37"/>
      <c r="AU28" s="37"/>
      <c r="AV28" s="37"/>
      <c r="AW28" s="37"/>
      <c r="AX28" s="37"/>
      <c r="AY28" s="37"/>
      <c r="AZ28" s="37"/>
      <c r="BA28" s="37"/>
      <c r="BB28" s="37"/>
      <c r="BC28" s="37"/>
      <c r="BD28" s="37"/>
      <c r="BE28" s="37"/>
      <c r="BF28" s="37"/>
    </row>
    <row r="29" spans="1:58" ht="21" customHeight="1" x14ac:dyDescent="0.3">
      <c r="A29" s="39">
        <v>23</v>
      </c>
      <c r="B29" s="104">
        <v>2355201570019</v>
      </c>
      <c r="C29" s="108" t="s">
        <v>483</v>
      </c>
      <c r="D29" s="114" t="s">
        <v>96</v>
      </c>
      <c r="E29" s="43"/>
      <c r="F29" s="43"/>
      <c r="G29" s="43"/>
      <c r="H29" s="43"/>
      <c r="I29" s="43"/>
      <c r="J29" s="43"/>
      <c r="K29" s="43"/>
      <c r="L29" s="45" t="s">
        <v>49</v>
      </c>
      <c r="M29" s="43"/>
      <c r="N29" s="43"/>
      <c r="O29" s="43"/>
      <c r="P29" s="44"/>
      <c r="Q29" s="43"/>
      <c r="R29" s="43"/>
      <c r="S29" s="43"/>
      <c r="T29" s="43"/>
      <c r="U29" s="43"/>
      <c r="V29" s="43"/>
      <c r="W29" s="43"/>
      <c r="X29" s="43"/>
      <c r="Y29" s="43"/>
      <c r="Z29" s="43"/>
      <c r="AA29" s="43"/>
      <c r="AB29" s="43"/>
      <c r="AC29" s="43"/>
      <c r="AD29" s="43"/>
      <c r="AE29" s="43"/>
      <c r="AF29" s="43"/>
      <c r="AG29" s="43"/>
      <c r="AH29" s="43"/>
      <c r="AI29" s="43"/>
      <c r="AJ29" s="46">
        <f t="shared" si="2"/>
        <v>0</v>
      </c>
      <c r="AK29" s="4">
        <f t="shared" si="3"/>
        <v>0</v>
      </c>
      <c r="AL29" s="4">
        <f t="shared" si="4"/>
        <v>1</v>
      </c>
      <c r="AM29" s="48"/>
      <c r="AN29" s="48"/>
      <c r="AO29" s="32"/>
      <c r="AP29" s="37"/>
      <c r="AQ29" s="37"/>
      <c r="AR29" s="37"/>
      <c r="AS29" s="37"/>
      <c r="AT29" s="37"/>
      <c r="AU29" s="37"/>
      <c r="AV29" s="37"/>
      <c r="AW29" s="37"/>
      <c r="AX29" s="37"/>
      <c r="AY29" s="37"/>
      <c r="AZ29" s="37"/>
      <c r="BA29" s="37"/>
      <c r="BB29" s="37"/>
      <c r="BC29" s="37"/>
      <c r="BD29" s="37"/>
      <c r="BE29" s="37"/>
      <c r="BF29" s="37"/>
    </row>
    <row r="30" spans="1:58" ht="21" customHeight="1" x14ac:dyDescent="0.3">
      <c r="A30" s="39">
        <v>24</v>
      </c>
      <c r="B30" s="104">
        <v>2355201570024</v>
      </c>
      <c r="C30" s="108" t="s">
        <v>333</v>
      </c>
      <c r="D30" s="114" t="s">
        <v>320</v>
      </c>
      <c r="E30" s="43"/>
      <c r="F30" s="43"/>
      <c r="G30" s="45"/>
      <c r="H30" s="43"/>
      <c r="I30" s="43"/>
      <c r="J30" s="43"/>
      <c r="K30" s="43"/>
      <c r="L30" s="43"/>
      <c r="M30" s="43"/>
      <c r="N30" s="45"/>
      <c r="O30" s="45" t="s">
        <v>49</v>
      </c>
      <c r="P30" s="50"/>
      <c r="Q30" s="45"/>
      <c r="R30" s="43"/>
      <c r="S30" s="45"/>
      <c r="T30" s="43"/>
      <c r="U30" s="45"/>
      <c r="V30" s="45"/>
      <c r="W30" s="43"/>
      <c r="X30" s="43"/>
      <c r="Y30" s="45"/>
      <c r="Z30" s="43"/>
      <c r="AA30" s="43"/>
      <c r="AB30" s="45"/>
      <c r="AC30" s="45"/>
      <c r="AD30" s="43"/>
      <c r="AE30" s="43"/>
      <c r="AF30" s="43"/>
      <c r="AG30" s="43"/>
      <c r="AH30" s="43"/>
      <c r="AI30" s="43"/>
      <c r="AJ30" s="46">
        <f t="shared" si="2"/>
        <v>0</v>
      </c>
      <c r="AK30" s="4">
        <f t="shared" si="3"/>
        <v>0</v>
      </c>
      <c r="AL30" s="4">
        <f t="shared" si="4"/>
        <v>1</v>
      </c>
      <c r="AM30" s="48"/>
      <c r="AN30" s="48"/>
      <c r="AO30" s="32"/>
      <c r="AP30" s="37"/>
      <c r="AQ30" s="37"/>
      <c r="AR30" s="37"/>
      <c r="AS30" s="37"/>
      <c r="AT30" s="37"/>
      <c r="AU30" s="37"/>
      <c r="AV30" s="37"/>
      <c r="AW30" s="37"/>
      <c r="AX30" s="37"/>
      <c r="AY30" s="37"/>
      <c r="AZ30" s="37"/>
      <c r="BA30" s="37"/>
      <c r="BB30" s="37"/>
      <c r="BC30" s="37"/>
      <c r="BD30" s="37"/>
      <c r="BE30" s="37"/>
      <c r="BF30" s="37"/>
    </row>
    <row r="31" spans="1:58" ht="21" customHeight="1" x14ac:dyDescent="0.3">
      <c r="A31" s="39">
        <v>25</v>
      </c>
      <c r="B31" s="104">
        <v>2355202230009</v>
      </c>
      <c r="C31" s="108" t="s">
        <v>297</v>
      </c>
      <c r="D31" s="114" t="s">
        <v>51</v>
      </c>
      <c r="E31" s="43"/>
      <c r="F31" s="45" t="s">
        <v>49</v>
      </c>
      <c r="G31" s="45" t="s">
        <v>47</v>
      </c>
      <c r="H31" s="45" t="s">
        <v>47</v>
      </c>
      <c r="I31" s="43"/>
      <c r="J31" s="43"/>
      <c r="K31" s="43"/>
      <c r="L31" s="45" t="s">
        <v>49</v>
      </c>
      <c r="M31" s="43"/>
      <c r="N31" s="43"/>
      <c r="O31" s="45" t="s">
        <v>47</v>
      </c>
      <c r="P31" s="50"/>
      <c r="Q31" s="43"/>
      <c r="R31" s="43"/>
      <c r="S31" s="43"/>
      <c r="T31" s="43"/>
      <c r="U31" s="43"/>
      <c r="V31" s="43"/>
      <c r="W31" s="43"/>
      <c r="X31" s="43"/>
      <c r="Y31" s="43"/>
      <c r="Z31" s="43"/>
      <c r="AA31" s="43"/>
      <c r="AB31" s="43"/>
      <c r="AC31" s="43"/>
      <c r="AD31" s="43"/>
      <c r="AE31" s="43"/>
      <c r="AF31" s="43"/>
      <c r="AG31" s="43"/>
      <c r="AH31" s="43"/>
      <c r="AI31" s="43"/>
      <c r="AJ31" s="46">
        <f t="shared" si="2"/>
        <v>3</v>
      </c>
      <c r="AK31" s="4">
        <f t="shared" si="3"/>
        <v>0</v>
      </c>
      <c r="AL31" s="4">
        <f t="shared" si="4"/>
        <v>2</v>
      </c>
      <c r="AM31" s="48"/>
      <c r="AN31" s="48"/>
      <c r="AO31" s="32"/>
      <c r="AP31" s="37"/>
      <c r="AQ31" s="37"/>
      <c r="AR31" s="37"/>
      <c r="AS31" s="37"/>
      <c r="AT31" s="37"/>
      <c r="AU31" s="37"/>
      <c r="AV31" s="37"/>
      <c r="AW31" s="37"/>
      <c r="AX31" s="37"/>
      <c r="AY31" s="37"/>
      <c r="AZ31" s="37"/>
      <c r="BA31" s="37"/>
      <c r="BB31" s="37"/>
      <c r="BC31" s="37"/>
      <c r="BD31" s="37"/>
      <c r="BE31" s="37"/>
      <c r="BF31" s="37"/>
    </row>
    <row r="32" spans="1:58" ht="21" customHeight="1" x14ac:dyDescent="0.3">
      <c r="A32" s="39">
        <v>26</v>
      </c>
      <c r="B32" s="104">
        <v>2355201570026</v>
      </c>
      <c r="C32" s="108" t="s">
        <v>385</v>
      </c>
      <c r="D32" s="114" t="s">
        <v>364</v>
      </c>
      <c r="E32" s="43"/>
      <c r="F32" s="45" t="s">
        <v>48</v>
      </c>
      <c r="G32" s="43"/>
      <c r="H32" s="45" t="s">
        <v>49</v>
      </c>
      <c r="I32" s="43"/>
      <c r="J32" s="43"/>
      <c r="K32" s="43"/>
      <c r="L32" s="45" t="s">
        <v>48</v>
      </c>
      <c r="M32" s="43"/>
      <c r="N32" s="43"/>
      <c r="O32" s="43"/>
      <c r="P32" s="44"/>
      <c r="Q32" s="43"/>
      <c r="R32" s="43"/>
      <c r="S32" s="43"/>
      <c r="T32" s="43"/>
      <c r="U32" s="43"/>
      <c r="V32" s="43"/>
      <c r="W32" s="43"/>
      <c r="X32" s="43"/>
      <c r="Y32" s="43"/>
      <c r="Z32" s="43"/>
      <c r="AA32" s="43"/>
      <c r="AB32" s="43"/>
      <c r="AC32" s="43"/>
      <c r="AD32" s="45"/>
      <c r="AE32" s="43"/>
      <c r="AF32" s="43"/>
      <c r="AG32" s="43"/>
      <c r="AH32" s="43"/>
      <c r="AI32" s="43"/>
      <c r="AJ32" s="46">
        <f t="shared" si="2"/>
        <v>0</v>
      </c>
      <c r="AK32" s="4">
        <f t="shared" si="3"/>
        <v>2</v>
      </c>
      <c r="AL32" s="4">
        <f t="shared" si="4"/>
        <v>1</v>
      </c>
      <c r="AM32" s="48"/>
      <c r="AN32" s="48"/>
      <c r="AO32" s="32"/>
      <c r="AP32" s="37"/>
      <c r="AQ32" s="37"/>
      <c r="AR32" s="37"/>
      <c r="AS32" s="37"/>
      <c r="AT32" s="37"/>
      <c r="AU32" s="37"/>
      <c r="AV32" s="37"/>
      <c r="AW32" s="37"/>
      <c r="AX32" s="37"/>
      <c r="AY32" s="37"/>
      <c r="AZ32" s="37"/>
      <c r="BA32" s="37"/>
      <c r="BB32" s="37"/>
      <c r="BC32" s="37"/>
      <c r="BD32" s="37"/>
      <c r="BE32" s="37"/>
      <c r="BF32" s="37"/>
    </row>
    <row r="33" spans="1:58" ht="21" customHeight="1" x14ac:dyDescent="0.3">
      <c r="A33" s="39">
        <v>27</v>
      </c>
      <c r="B33" s="115">
        <v>2355201570025</v>
      </c>
      <c r="C33" s="108" t="s">
        <v>148</v>
      </c>
      <c r="D33" s="113" t="s">
        <v>469</v>
      </c>
      <c r="E33" s="43"/>
      <c r="F33" s="43"/>
      <c r="G33" s="43"/>
      <c r="H33" s="45" t="s">
        <v>47</v>
      </c>
      <c r="I33" s="43"/>
      <c r="J33" s="43"/>
      <c r="K33" s="43"/>
      <c r="L33" s="43"/>
      <c r="M33" s="43"/>
      <c r="N33" s="43"/>
      <c r="O33" s="43"/>
      <c r="P33" s="50"/>
      <c r="Q33" s="45"/>
      <c r="R33" s="43"/>
      <c r="S33" s="43"/>
      <c r="T33" s="43"/>
      <c r="U33" s="43"/>
      <c r="V33" s="43"/>
      <c r="W33" s="43"/>
      <c r="X33" s="43"/>
      <c r="Y33" s="43"/>
      <c r="Z33" s="43"/>
      <c r="AA33" s="43"/>
      <c r="AB33" s="43"/>
      <c r="AC33" s="43"/>
      <c r="AD33" s="43"/>
      <c r="AE33" s="43"/>
      <c r="AF33" s="43"/>
      <c r="AG33" s="43"/>
      <c r="AH33" s="43"/>
      <c r="AI33" s="43"/>
      <c r="AJ33" s="46">
        <f t="shared" si="2"/>
        <v>1</v>
      </c>
      <c r="AK33" s="4">
        <f t="shared" si="3"/>
        <v>0</v>
      </c>
      <c r="AL33" s="4">
        <f t="shared" si="4"/>
        <v>0</v>
      </c>
      <c r="AM33" s="48"/>
      <c r="AN33" s="48"/>
      <c r="AO33" s="32"/>
      <c r="AP33" s="37"/>
      <c r="AQ33" s="37"/>
      <c r="AR33" s="37"/>
      <c r="AS33" s="37"/>
      <c r="AT33" s="37"/>
      <c r="AU33" s="37"/>
      <c r="AV33" s="37"/>
      <c r="AW33" s="37"/>
      <c r="AX33" s="37"/>
      <c r="AY33" s="37"/>
      <c r="AZ33" s="37"/>
      <c r="BA33" s="37"/>
      <c r="BB33" s="37"/>
      <c r="BC33" s="37"/>
      <c r="BD33" s="37"/>
      <c r="BE33" s="37"/>
      <c r="BF33" s="37"/>
    </row>
    <row r="34" spans="1:58" ht="21" customHeight="1" x14ac:dyDescent="0.3">
      <c r="A34" s="39">
        <v>28</v>
      </c>
      <c r="B34" s="116"/>
      <c r="C34" s="88"/>
      <c r="D34" s="117"/>
      <c r="E34" s="43"/>
      <c r="F34" s="43"/>
      <c r="G34" s="43"/>
      <c r="H34" s="43"/>
      <c r="I34" s="43"/>
      <c r="J34" s="43"/>
      <c r="K34" s="43"/>
      <c r="L34" s="43"/>
      <c r="M34" s="43"/>
      <c r="N34" s="43"/>
      <c r="O34" s="43"/>
      <c r="P34" s="44"/>
      <c r="Q34" s="43"/>
      <c r="R34" s="43"/>
      <c r="S34" s="43"/>
      <c r="T34" s="43"/>
      <c r="U34" s="43"/>
      <c r="V34" s="43"/>
      <c r="W34" s="43"/>
      <c r="X34" s="43"/>
      <c r="Y34" s="43"/>
      <c r="Z34" s="43"/>
      <c r="AA34" s="43"/>
      <c r="AB34" s="43"/>
      <c r="AC34" s="43"/>
      <c r="AD34" s="43"/>
      <c r="AE34" s="43"/>
      <c r="AF34" s="43"/>
      <c r="AG34" s="43"/>
      <c r="AH34" s="43"/>
      <c r="AI34" s="43"/>
      <c r="AJ34" s="46">
        <f t="shared" si="2"/>
        <v>0</v>
      </c>
      <c r="AK34" s="4">
        <f t="shared" si="3"/>
        <v>0</v>
      </c>
      <c r="AL34" s="4">
        <f t="shared" si="4"/>
        <v>0</v>
      </c>
      <c r="AM34" s="32"/>
      <c r="AN34" s="32"/>
      <c r="AO34" s="32"/>
      <c r="AP34" s="37"/>
      <c r="AQ34" s="37"/>
      <c r="AR34" s="37"/>
      <c r="AS34" s="37"/>
      <c r="AT34" s="37"/>
      <c r="AU34" s="37"/>
      <c r="AV34" s="37"/>
      <c r="AW34" s="37"/>
      <c r="AX34" s="37"/>
      <c r="AY34" s="37"/>
      <c r="AZ34" s="37"/>
      <c r="BA34" s="37"/>
      <c r="BB34" s="37"/>
      <c r="BC34" s="37"/>
      <c r="BD34" s="37"/>
      <c r="BE34" s="37"/>
      <c r="BF34" s="37"/>
    </row>
    <row r="35" spans="1:58" ht="21" customHeight="1" x14ac:dyDescent="0.25">
      <c r="A35" s="39">
        <v>29</v>
      </c>
      <c r="B35" s="91"/>
      <c r="C35" s="92"/>
      <c r="D35" s="93"/>
      <c r="E35" s="43"/>
      <c r="F35" s="43"/>
      <c r="G35" s="45"/>
      <c r="H35" s="43"/>
      <c r="I35" s="43"/>
      <c r="J35" s="43"/>
      <c r="K35" s="43"/>
      <c r="L35" s="43"/>
      <c r="M35" s="43"/>
      <c r="N35" s="45"/>
      <c r="O35" s="43"/>
      <c r="P35" s="44"/>
      <c r="Q35" s="45"/>
      <c r="R35" s="45"/>
      <c r="S35" s="43"/>
      <c r="T35" s="43"/>
      <c r="U35" s="45"/>
      <c r="V35" s="45"/>
      <c r="W35" s="43"/>
      <c r="X35" s="45"/>
      <c r="Y35" s="45"/>
      <c r="Z35" s="43"/>
      <c r="AA35" s="43"/>
      <c r="AB35" s="43"/>
      <c r="AC35" s="45"/>
      <c r="AD35" s="43"/>
      <c r="AE35" s="43"/>
      <c r="AF35" s="43"/>
      <c r="AG35" s="43"/>
      <c r="AH35" s="43"/>
      <c r="AI35" s="43"/>
      <c r="AJ35" s="46">
        <f t="shared" si="2"/>
        <v>0</v>
      </c>
      <c r="AK35" s="4">
        <f t="shared" si="3"/>
        <v>0</v>
      </c>
      <c r="AL35" s="4">
        <f t="shared" si="4"/>
        <v>0</v>
      </c>
      <c r="AM35" s="32"/>
      <c r="AN35" s="32"/>
      <c r="AO35" s="32"/>
      <c r="AP35" s="37"/>
      <c r="AQ35" s="37"/>
      <c r="AR35" s="37"/>
      <c r="AS35" s="37"/>
      <c r="AT35" s="37"/>
      <c r="AU35" s="37"/>
      <c r="AV35" s="37"/>
      <c r="AW35" s="37"/>
      <c r="AX35" s="37"/>
      <c r="AY35" s="37"/>
      <c r="AZ35" s="37"/>
      <c r="BA35" s="37"/>
      <c r="BB35" s="37"/>
      <c r="BC35" s="37"/>
      <c r="BD35" s="37"/>
      <c r="BE35" s="37"/>
      <c r="BF35" s="37"/>
    </row>
    <row r="36" spans="1:58" ht="21" customHeight="1" x14ac:dyDescent="0.25">
      <c r="A36" s="39">
        <v>30</v>
      </c>
      <c r="B36" s="91"/>
      <c r="C36" s="92"/>
      <c r="D36" s="93"/>
      <c r="E36" s="43"/>
      <c r="F36" s="43"/>
      <c r="G36" s="43"/>
      <c r="H36" s="43"/>
      <c r="I36" s="43"/>
      <c r="J36" s="43"/>
      <c r="K36" s="43"/>
      <c r="L36" s="43"/>
      <c r="M36" s="43"/>
      <c r="N36" s="43"/>
      <c r="O36" s="43"/>
      <c r="P36" s="44"/>
      <c r="Q36" s="43"/>
      <c r="R36" s="43"/>
      <c r="S36" s="43"/>
      <c r="T36" s="43"/>
      <c r="U36" s="43"/>
      <c r="V36" s="43"/>
      <c r="W36" s="43"/>
      <c r="X36" s="43"/>
      <c r="Y36" s="43"/>
      <c r="Z36" s="43"/>
      <c r="AA36" s="43"/>
      <c r="AB36" s="43"/>
      <c r="AC36" s="43"/>
      <c r="AD36" s="43"/>
      <c r="AE36" s="43"/>
      <c r="AF36" s="43"/>
      <c r="AG36" s="45"/>
      <c r="AH36" s="43"/>
      <c r="AI36" s="43"/>
      <c r="AJ36" s="46">
        <f t="shared" si="2"/>
        <v>0</v>
      </c>
      <c r="AK36" s="4">
        <f t="shared" si="3"/>
        <v>0</v>
      </c>
      <c r="AL36" s="4">
        <f t="shared" si="4"/>
        <v>0</v>
      </c>
      <c r="AM36" s="32"/>
      <c r="AN36" s="32"/>
      <c r="AO36" s="32"/>
      <c r="AP36" s="37"/>
      <c r="AQ36" s="37"/>
      <c r="AR36" s="37"/>
      <c r="AS36" s="37"/>
      <c r="AT36" s="37"/>
      <c r="AU36" s="37"/>
      <c r="AV36" s="37"/>
      <c r="AW36" s="37"/>
      <c r="AX36" s="37"/>
      <c r="AY36" s="37"/>
      <c r="AZ36" s="37"/>
      <c r="BA36" s="37"/>
      <c r="BB36" s="37"/>
      <c r="BC36" s="37"/>
      <c r="BD36" s="37"/>
      <c r="BE36" s="37"/>
      <c r="BF36" s="37"/>
    </row>
    <row r="37" spans="1:58" ht="21" customHeight="1" x14ac:dyDescent="0.25">
      <c r="A37" s="39">
        <v>31</v>
      </c>
      <c r="B37" s="91"/>
      <c r="C37" s="92"/>
      <c r="D37" s="93"/>
      <c r="E37" s="45"/>
      <c r="F37" s="43"/>
      <c r="G37" s="45"/>
      <c r="H37" s="43"/>
      <c r="I37" s="45"/>
      <c r="J37" s="43"/>
      <c r="K37" s="43"/>
      <c r="L37" s="45"/>
      <c r="M37" s="43"/>
      <c r="N37" s="45"/>
      <c r="O37" s="43"/>
      <c r="P37" s="44"/>
      <c r="Q37" s="43"/>
      <c r="R37" s="45"/>
      <c r="S37" s="45"/>
      <c r="T37" s="43"/>
      <c r="U37" s="45"/>
      <c r="V37" s="43"/>
      <c r="W37" s="43"/>
      <c r="X37" s="43"/>
      <c r="Y37" s="45"/>
      <c r="Z37" s="45"/>
      <c r="AA37" s="43"/>
      <c r="AB37" s="45"/>
      <c r="AC37" s="43"/>
      <c r="AD37" s="43"/>
      <c r="AE37" s="43"/>
      <c r="AF37" s="43"/>
      <c r="AG37" s="43"/>
      <c r="AH37" s="43"/>
      <c r="AI37" s="43"/>
      <c r="AJ37" s="46">
        <f t="shared" si="2"/>
        <v>0</v>
      </c>
      <c r="AK37" s="4">
        <f t="shared" si="3"/>
        <v>0</v>
      </c>
      <c r="AL37" s="4">
        <f t="shared" si="4"/>
        <v>0</v>
      </c>
      <c r="AM37" s="32"/>
      <c r="AN37" s="32"/>
      <c r="AO37" s="32"/>
      <c r="AP37" s="37"/>
      <c r="AQ37" s="37"/>
      <c r="AR37" s="37"/>
      <c r="AS37" s="37"/>
      <c r="AT37" s="37"/>
      <c r="AU37" s="37"/>
      <c r="AV37" s="37"/>
      <c r="AW37" s="37"/>
      <c r="AX37" s="37"/>
      <c r="AY37" s="37"/>
      <c r="AZ37" s="37"/>
      <c r="BA37" s="37"/>
      <c r="BB37" s="37"/>
      <c r="BC37" s="37"/>
      <c r="BD37" s="37"/>
      <c r="BE37" s="37"/>
      <c r="BF37" s="37"/>
    </row>
    <row r="38" spans="1:58" ht="21" customHeight="1" x14ac:dyDescent="0.25">
      <c r="A38" s="39">
        <v>32</v>
      </c>
      <c r="B38" s="91"/>
      <c r="C38" s="92"/>
      <c r="D38" s="93"/>
      <c r="E38" s="43"/>
      <c r="F38" s="43"/>
      <c r="G38" s="43"/>
      <c r="H38" s="43"/>
      <c r="I38" s="43"/>
      <c r="J38" s="43"/>
      <c r="K38" s="43"/>
      <c r="L38" s="43"/>
      <c r="M38" s="43"/>
      <c r="N38" s="43"/>
      <c r="O38" s="43"/>
      <c r="P38" s="44"/>
      <c r="Q38" s="43"/>
      <c r="R38" s="43"/>
      <c r="S38" s="43"/>
      <c r="T38" s="43"/>
      <c r="U38" s="43"/>
      <c r="V38" s="43"/>
      <c r="W38" s="43"/>
      <c r="X38" s="43"/>
      <c r="Y38" s="43"/>
      <c r="Z38" s="43"/>
      <c r="AA38" s="43"/>
      <c r="AB38" s="43"/>
      <c r="AC38" s="43"/>
      <c r="AD38" s="43"/>
      <c r="AE38" s="43"/>
      <c r="AF38" s="43"/>
      <c r="AG38" s="45"/>
      <c r="AH38" s="43"/>
      <c r="AI38" s="43"/>
      <c r="AJ38" s="46">
        <f t="shared" si="2"/>
        <v>0</v>
      </c>
      <c r="AK38" s="4">
        <f t="shared" si="3"/>
        <v>0</v>
      </c>
      <c r="AL38" s="4">
        <f t="shared" si="4"/>
        <v>0</v>
      </c>
      <c r="AM38" s="32"/>
      <c r="AN38" s="32"/>
      <c r="AO38" s="32"/>
      <c r="AP38" s="37"/>
      <c r="AQ38" s="37"/>
      <c r="AR38" s="37"/>
      <c r="AS38" s="37"/>
      <c r="AT38" s="37"/>
      <c r="AU38" s="37"/>
      <c r="AV38" s="37"/>
      <c r="AW38" s="37"/>
      <c r="AX38" s="37"/>
      <c r="AY38" s="37"/>
      <c r="AZ38" s="37"/>
      <c r="BA38" s="37"/>
      <c r="BB38" s="37"/>
      <c r="BC38" s="37"/>
      <c r="BD38" s="37"/>
      <c r="BE38" s="37"/>
      <c r="BF38" s="37"/>
    </row>
    <row r="39" spans="1:58" ht="21" customHeight="1" x14ac:dyDescent="0.25">
      <c r="A39" s="39">
        <v>33</v>
      </c>
      <c r="B39" s="91"/>
      <c r="C39" s="92"/>
      <c r="D39" s="93"/>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46">
        <f t="shared" si="2"/>
        <v>0</v>
      </c>
      <c r="AK39" s="4">
        <f t="shared" si="3"/>
        <v>0</v>
      </c>
      <c r="AL39" s="4">
        <f t="shared" si="4"/>
        <v>0</v>
      </c>
      <c r="AM39" s="32"/>
      <c r="AN39" s="32"/>
      <c r="AO39" s="32"/>
      <c r="AP39" s="37"/>
      <c r="AQ39" s="37"/>
      <c r="AR39" s="37"/>
      <c r="AS39" s="37"/>
      <c r="AT39" s="37"/>
      <c r="AU39" s="37"/>
      <c r="AV39" s="37"/>
      <c r="AW39" s="37"/>
      <c r="AX39" s="37"/>
      <c r="AY39" s="37"/>
      <c r="AZ39" s="37"/>
      <c r="BA39" s="37"/>
      <c r="BB39" s="37"/>
      <c r="BC39" s="37"/>
      <c r="BD39" s="37"/>
      <c r="BE39" s="37"/>
      <c r="BF39" s="37"/>
    </row>
    <row r="40" spans="1:58" ht="21" customHeight="1" x14ac:dyDescent="0.25">
      <c r="A40" s="39">
        <v>34</v>
      </c>
      <c r="B40" s="91"/>
      <c r="C40" s="92"/>
      <c r="D40" s="93"/>
      <c r="E40" s="58"/>
      <c r="F40" s="58"/>
      <c r="G40" s="58"/>
      <c r="H40" s="58"/>
      <c r="I40" s="59"/>
      <c r="J40" s="58"/>
      <c r="K40" s="58"/>
      <c r="L40" s="58"/>
      <c r="M40" s="58"/>
      <c r="N40" s="58"/>
      <c r="O40" s="58"/>
      <c r="P40" s="58"/>
      <c r="Q40" s="58"/>
      <c r="R40" s="58"/>
      <c r="S40" s="58"/>
      <c r="T40" s="58"/>
      <c r="U40" s="58"/>
      <c r="V40" s="58"/>
      <c r="W40" s="58"/>
      <c r="X40" s="59"/>
      <c r="Y40" s="58"/>
      <c r="Z40" s="58"/>
      <c r="AA40" s="58"/>
      <c r="AB40" s="58"/>
      <c r="AC40" s="58"/>
      <c r="AD40" s="59"/>
      <c r="AE40" s="59"/>
      <c r="AF40" s="59"/>
      <c r="AG40" s="59"/>
      <c r="AH40" s="59"/>
      <c r="AI40" s="58"/>
      <c r="AJ40" s="46">
        <f t="shared" si="2"/>
        <v>0</v>
      </c>
      <c r="AK40" s="4">
        <f t="shared" si="3"/>
        <v>0</v>
      </c>
      <c r="AL40" s="4">
        <f t="shared" si="4"/>
        <v>0</v>
      </c>
      <c r="AM40" s="32"/>
      <c r="AN40" s="32"/>
      <c r="AO40" s="32"/>
      <c r="AP40" s="37"/>
      <c r="AQ40" s="37"/>
      <c r="AR40" s="37"/>
      <c r="AS40" s="37"/>
      <c r="AT40" s="37"/>
      <c r="AU40" s="37"/>
      <c r="AV40" s="37"/>
      <c r="AW40" s="37"/>
      <c r="AX40" s="37"/>
      <c r="AY40" s="37"/>
      <c r="AZ40" s="37"/>
      <c r="BA40" s="37"/>
      <c r="BB40" s="37"/>
      <c r="BC40" s="37"/>
      <c r="BD40" s="37"/>
      <c r="BE40" s="37"/>
      <c r="BF40" s="37"/>
    </row>
    <row r="41" spans="1:58" ht="21" customHeight="1" x14ac:dyDescent="0.25">
      <c r="A41" s="39">
        <v>35</v>
      </c>
      <c r="B41" s="91"/>
      <c r="C41" s="92"/>
      <c r="D41" s="93"/>
      <c r="E41" s="59"/>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46">
        <f t="shared" si="2"/>
        <v>0</v>
      </c>
      <c r="AK41" s="4">
        <f t="shared" si="3"/>
        <v>0</v>
      </c>
      <c r="AL41" s="4">
        <f t="shared" si="4"/>
        <v>0</v>
      </c>
      <c r="AM41" s="32"/>
      <c r="AN41" s="32"/>
      <c r="AO41" s="32"/>
      <c r="AP41" s="37"/>
      <c r="AQ41" s="37"/>
      <c r="AR41" s="37"/>
      <c r="AS41" s="37"/>
      <c r="AT41" s="37"/>
      <c r="AU41" s="37"/>
      <c r="AV41" s="37"/>
      <c r="AW41" s="37"/>
      <c r="AX41" s="37"/>
      <c r="AY41" s="37"/>
      <c r="AZ41" s="37"/>
      <c r="BA41" s="37"/>
      <c r="BB41" s="37"/>
      <c r="BC41" s="37"/>
      <c r="BD41" s="37"/>
      <c r="BE41" s="37"/>
      <c r="BF41" s="37"/>
    </row>
    <row r="42" spans="1:58" ht="21" customHeight="1" x14ac:dyDescent="0.25">
      <c r="A42" s="39">
        <v>36</v>
      </c>
      <c r="B42" s="91"/>
      <c r="C42" s="92"/>
      <c r="D42" s="93"/>
      <c r="E42" s="43"/>
      <c r="F42" s="43"/>
      <c r="G42" s="43"/>
      <c r="H42" s="43"/>
      <c r="I42" s="43"/>
      <c r="J42" s="43"/>
      <c r="K42" s="43"/>
      <c r="L42" s="43"/>
      <c r="M42" s="43"/>
      <c r="N42" s="43"/>
      <c r="O42" s="43"/>
      <c r="P42" s="44"/>
      <c r="Q42" s="43"/>
      <c r="R42" s="43"/>
      <c r="S42" s="43"/>
      <c r="T42" s="43"/>
      <c r="U42" s="43"/>
      <c r="V42" s="43"/>
      <c r="W42" s="43"/>
      <c r="X42" s="43"/>
      <c r="Y42" s="43"/>
      <c r="Z42" s="43"/>
      <c r="AA42" s="43"/>
      <c r="AB42" s="43"/>
      <c r="AC42" s="43"/>
      <c r="AD42" s="43"/>
      <c r="AE42" s="43"/>
      <c r="AF42" s="43"/>
      <c r="AG42" s="43"/>
      <c r="AH42" s="43"/>
      <c r="AI42" s="43"/>
      <c r="AJ42" s="46">
        <f t="shared" si="2"/>
        <v>0</v>
      </c>
      <c r="AK42" s="4">
        <f t="shared" si="3"/>
        <v>0</v>
      </c>
      <c r="AL42" s="4">
        <f t="shared" si="4"/>
        <v>0</v>
      </c>
      <c r="AM42" s="82"/>
      <c r="AN42" s="82"/>
      <c r="AO42" s="82"/>
      <c r="AP42" s="83"/>
      <c r="AQ42" s="83"/>
      <c r="AR42" s="83"/>
      <c r="AS42" s="83"/>
      <c r="AT42" s="83"/>
      <c r="AU42" s="83"/>
      <c r="AV42" s="83"/>
      <c r="AW42" s="83"/>
      <c r="AX42" s="83"/>
      <c r="AY42" s="83"/>
      <c r="AZ42" s="83"/>
      <c r="BA42" s="83"/>
      <c r="BB42" s="83"/>
      <c r="BC42" s="83"/>
      <c r="BD42" s="83"/>
      <c r="BE42" s="83"/>
      <c r="BF42" s="83"/>
    </row>
    <row r="43" spans="1:58" ht="21" customHeight="1" x14ac:dyDescent="0.25">
      <c r="A43" s="39">
        <v>37</v>
      </c>
      <c r="B43" s="91"/>
      <c r="C43" s="92"/>
      <c r="D43" s="93"/>
      <c r="E43" s="43"/>
      <c r="F43" s="43"/>
      <c r="G43" s="43"/>
      <c r="H43" s="43"/>
      <c r="I43" s="43"/>
      <c r="J43" s="43"/>
      <c r="K43" s="43"/>
      <c r="L43" s="43"/>
      <c r="M43" s="43"/>
      <c r="N43" s="43"/>
      <c r="O43" s="43"/>
      <c r="P43" s="44"/>
      <c r="Q43" s="43"/>
      <c r="R43" s="43"/>
      <c r="S43" s="43"/>
      <c r="T43" s="43"/>
      <c r="U43" s="43"/>
      <c r="V43" s="43"/>
      <c r="W43" s="43"/>
      <c r="X43" s="43"/>
      <c r="Y43" s="43"/>
      <c r="Z43" s="43"/>
      <c r="AA43" s="43"/>
      <c r="AB43" s="43"/>
      <c r="AC43" s="43"/>
      <c r="AD43" s="43"/>
      <c r="AE43" s="43"/>
      <c r="AF43" s="43"/>
      <c r="AG43" s="43"/>
      <c r="AH43" s="43"/>
      <c r="AI43" s="43"/>
      <c r="AJ43" s="46">
        <f t="shared" si="2"/>
        <v>0</v>
      </c>
      <c r="AK43" s="4">
        <f t="shared" si="3"/>
        <v>0</v>
      </c>
      <c r="AL43" s="4">
        <f t="shared" si="4"/>
        <v>0</v>
      </c>
      <c r="AM43" s="185"/>
      <c r="AN43" s="139"/>
      <c r="AO43" s="32"/>
      <c r="AP43" s="37"/>
      <c r="AQ43" s="37"/>
      <c r="AR43" s="37"/>
      <c r="AS43" s="37"/>
      <c r="AT43" s="37"/>
      <c r="AU43" s="37"/>
      <c r="AV43" s="37"/>
      <c r="AW43" s="37"/>
      <c r="AX43" s="37"/>
      <c r="AY43" s="37"/>
      <c r="AZ43" s="37"/>
      <c r="BA43" s="37"/>
      <c r="BB43" s="37"/>
      <c r="BC43" s="37"/>
      <c r="BD43" s="37"/>
      <c r="BE43" s="37"/>
      <c r="BF43" s="37"/>
    </row>
    <row r="44" spans="1:58" ht="21" customHeight="1" x14ac:dyDescent="0.25">
      <c r="A44" s="39">
        <v>38</v>
      </c>
      <c r="B44" s="91"/>
      <c r="C44" s="92"/>
      <c r="D44" s="93"/>
      <c r="E44" s="43"/>
      <c r="F44" s="43"/>
      <c r="G44" s="43"/>
      <c r="H44" s="43"/>
      <c r="I44" s="43"/>
      <c r="J44" s="43"/>
      <c r="K44" s="43"/>
      <c r="L44" s="43"/>
      <c r="M44" s="43"/>
      <c r="N44" s="43"/>
      <c r="O44" s="43"/>
      <c r="P44" s="44"/>
      <c r="Q44" s="43"/>
      <c r="R44" s="43"/>
      <c r="S44" s="43"/>
      <c r="T44" s="43"/>
      <c r="U44" s="43"/>
      <c r="V44" s="43"/>
      <c r="W44" s="43"/>
      <c r="X44" s="43"/>
      <c r="Y44" s="43"/>
      <c r="Z44" s="43"/>
      <c r="AA44" s="43"/>
      <c r="AB44" s="43"/>
      <c r="AC44" s="43"/>
      <c r="AD44" s="43"/>
      <c r="AE44" s="43"/>
      <c r="AF44" s="43"/>
      <c r="AG44" s="43"/>
      <c r="AH44" s="43"/>
      <c r="AI44" s="43"/>
      <c r="AJ44" s="46">
        <f t="shared" si="2"/>
        <v>0</v>
      </c>
      <c r="AK44" s="4">
        <f t="shared" si="3"/>
        <v>0</v>
      </c>
      <c r="AL44" s="4">
        <f t="shared" si="4"/>
        <v>0</v>
      </c>
      <c r="AM44" s="32"/>
      <c r="AN44" s="32"/>
      <c r="AO44" s="32"/>
      <c r="AP44" s="37"/>
      <c r="AQ44" s="37"/>
      <c r="AR44" s="37"/>
      <c r="AS44" s="37"/>
      <c r="AT44" s="37"/>
      <c r="AU44" s="37"/>
      <c r="AV44" s="37"/>
      <c r="AW44" s="37"/>
      <c r="AX44" s="37"/>
      <c r="AY44" s="37"/>
      <c r="AZ44" s="37"/>
      <c r="BA44" s="37"/>
      <c r="BB44" s="37"/>
      <c r="BC44" s="37"/>
      <c r="BD44" s="37"/>
      <c r="BE44" s="37"/>
      <c r="BF44" s="37"/>
    </row>
    <row r="45" spans="1:58" ht="21" customHeight="1" x14ac:dyDescent="0.25">
      <c r="A45" s="39">
        <v>39</v>
      </c>
      <c r="B45" s="91"/>
      <c r="C45" s="92"/>
      <c r="D45" s="93"/>
      <c r="E45" s="43"/>
      <c r="F45" s="43"/>
      <c r="G45" s="43"/>
      <c r="H45" s="43"/>
      <c r="I45" s="43"/>
      <c r="J45" s="43"/>
      <c r="K45" s="43"/>
      <c r="L45" s="43"/>
      <c r="M45" s="43"/>
      <c r="N45" s="43"/>
      <c r="O45" s="43"/>
      <c r="P45" s="44"/>
      <c r="Q45" s="43"/>
      <c r="R45" s="43"/>
      <c r="S45" s="43"/>
      <c r="T45" s="43"/>
      <c r="U45" s="43"/>
      <c r="V45" s="43"/>
      <c r="W45" s="43"/>
      <c r="X45" s="43"/>
      <c r="Y45" s="43"/>
      <c r="Z45" s="43"/>
      <c r="AA45" s="43"/>
      <c r="AB45" s="43"/>
      <c r="AC45" s="43"/>
      <c r="AD45" s="43"/>
      <c r="AE45" s="43"/>
      <c r="AF45" s="43"/>
      <c r="AG45" s="43"/>
      <c r="AH45" s="43"/>
      <c r="AI45" s="43"/>
      <c r="AJ45" s="46">
        <f t="shared" si="2"/>
        <v>0</v>
      </c>
      <c r="AK45" s="4">
        <f t="shared" si="3"/>
        <v>0</v>
      </c>
      <c r="AL45" s="4">
        <f t="shared" si="4"/>
        <v>0</v>
      </c>
      <c r="AM45" s="32"/>
      <c r="AN45" s="32"/>
      <c r="AO45" s="32"/>
      <c r="AP45" s="37"/>
      <c r="AQ45" s="37"/>
      <c r="AR45" s="37"/>
      <c r="AS45" s="37"/>
      <c r="AT45" s="37"/>
      <c r="AU45" s="37"/>
      <c r="AV45" s="37"/>
      <c r="AW45" s="37"/>
      <c r="AX45" s="37"/>
      <c r="AY45" s="37"/>
      <c r="AZ45" s="37"/>
      <c r="BA45" s="37"/>
      <c r="BB45" s="37"/>
      <c r="BC45" s="37"/>
      <c r="BD45" s="37"/>
      <c r="BE45" s="37"/>
      <c r="BF45" s="37"/>
    </row>
    <row r="46" spans="1:58" ht="21" customHeight="1" x14ac:dyDescent="0.25">
      <c r="A46" s="39">
        <v>40</v>
      </c>
      <c r="B46" s="91"/>
      <c r="C46" s="92"/>
      <c r="D46" s="93"/>
      <c r="E46" s="43"/>
      <c r="F46" s="43"/>
      <c r="G46" s="43"/>
      <c r="H46" s="43"/>
      <c r="I46" s="43"/>
      <c r="J46" s="43"/>
      <c r="K46" s="43"/>
      <c r="L46" s="43"/>
      <c r="M46" s="43"/>
      <c r="N46" s="43"/>
      <c r="O46" s="43"/>
      <c r="P46" s="44"/>
      <c r="Q46" s="43"/>
      <c r="R46" s="43"/>
      <c r="S46" s="43"/>
      <c r="T46" s="43"/>
      <c r="U46" s="43"/>
      <c r="V46" s="43"/>
      <c r="W46" s="43"/>
      <c r="X46" s="43"/>
      <c r="Y46" s="43"/>
      <c r="Z46" s="43"/>
      <c r="AA46" s="43"/>
      <c r="AB46" s="43"/>
      <c r="AC46" s="43"/>
      <c r="AD46" s="43"/>
      <c r="AE46" s="43"/>
      <c r="AF46" s="43"/>
      <c r="AG46" s="43"/>
      <c r="AH46" s="43"/>
      <c r="AI46" s="43"/>
      <c r="AJ46" s="46">
        <f t="shared" si="2"/>
        <v>0</v>
      </c>
      <c r="AK46" s="4">
        <f t="shared" si="3"/>
        <v>0</v>
      </c>
      <c r="AL46" s="4">
        <f t="shared" si="4"/>
        <v>0</v>
      </c>
      <c r="AM46" s="32"/>
      <c r="AN46" s="32"/>
      <c r="AO46" s="32"/>
      <c r="AP46" s="37"/>
      <c r="AQ46" s="37"/>
      <c r="AR46" s="37"/>
      <c r="AS46" s="37"/>
      <c r="AT46" s="37"/>
      <c r="AU46" s="37"/>
      <c r="AV46" s="37"/>
      <c r="AW46" s="37"/>
      <c r="AX46" s="37"/>
      <c r="AY46" s="37"/>
      <c r="AZ46" s="37"/>
      <c r="BA46" s="37"/>
      <c r="BB46" s="37"/>
      <c r="BC46" s="37"/>
      <c r="BD46" s="37"/>
      <c r="BE46" s="37"/>
      <c r="BF46" s="37"/>
    </row>
    <row r="47" spans="1:58" ht="21" customHeight="1" x14ac:dyDescent="0.25">
      <c r="A47" s="39">
        <v>41</v>
      </c>
      <c r="B47" s="91"/>
      <c r="C47" s="92"/>
      <c r="D47" s="93"/>
      <c r="E47" s="43"/>
      <c r="F47" s="43"/>
      <c r="G47" s="43"/>
      <c r="H47" s="43"/>
      <c r="I47" s="43"/>
      <c r="J47" s="43"/>
      <c r="K47" s="43"/>
      <c r="L47" s="43"/>
      <c r="M47" s="43"/>
      <c r="N47" s="43"/>
      <c r="O47" s="43"/>
      <c r="P47" s="44"/>
      <c r="Q47" s="43"/>
      <c r="R47" s="43"/>
      <c r="S47" s="43"/>
      <c r="T47" s="43"/>
      <c r="U47" s="43"/>
      <c r="V47" s="43"/>
      <c r="W47" s="43"/>
      <c r="X47" s="43"/>
      <c r="Y47" s="43"/>
      <c r="Z47" s="43"/>
      <c r="AA47" s="43"/>
      <c r="AB47" s="43"/>
      <c r="AC47" s="43"/>
      <c r="AD47" s="43"/>
      <c r="AE47" s="43"/>
      <c r="AF47" s="43"/>
      <c r="AG47" s="43"/>
      <c r="AH47" s="43"/>
      <c r="AI47" s="43"/>
      <c r="AJ47" s="46">
        <f t="shared" si="2"/>
        <v>0</v>
      </c>
      <c r="AK47" s="4">
        <f t="shared" si="3"/>
        <v>0</v>
      </c>
      <c r="AL47" s="4">
        <f t="shared" si="4"/>
        <v>0</v>
      </c>
      <c r="AM47" s="32"/>
      <c r="AN47" s="32"/>
      <c r="AO47" s="32"/>
      <c r="AP47" s="37"/>
      <c r="AQ47" s="37"/>
      <c r="AR47" s="37"/>
      <c r="AS47" s="37"/>
      <c r="AT47" s="37"/>
      <c r="AU47" s="37"/>
      <c r="AV47" s="37"/>
      <c r="AW47" s="37"/>
      <c r="AX47" s="37"/>
      <c r="AY47" s="37"/>
      <c r="AZ47" s="37"/>
      <c r="BA47" s="37"/>
      <c r="BB47" s="37"/>
      <c r="BC47" s="37"/>
      <c r="BD47" s="37"/>
      <c r="BE47" s="37"/>
      <c r="BF47" s="37"/>
    </row>
    <row r="48" spans="1:58" ht="21" customHeight="1" x14ac:dyDescent="0.25">
      <c r="A48" s="39">
        <v>42</v>
      </c>
      <c r="B48" s="91"/>
      <c r="C48" s="92"/>
      <c r="D48" s="93"/>
      <c r="E48" s="43"/>
      <c r="F48" s="43"/>
      <c r="G48" s="43"/>
      <c r="H48" s="43"/>
      <c r="I48" s="43"/>
      <c r="J48" s="43"/>
      <c r="K48" s="43"/>
      <c r="L48" s="43"/>
      <c r="M48" s="43"/>
      <c r="N48" s="43"/>
      <c r="O48" s="43"/>
      <c r="P48" s="44"/>
      <c r="Q48" s="43"/>
      <c r="R48" s="43"/>
      <c r="S48" s="43"/>
      <c r="T48" s="43"/>
      <c r="U48" s="43"/>
      <c r="V48" s="43"/>
      <c r="W48" s="43"/>
      <c r="X48" s="43"/>
      <c r="Y48" s="43"/>
      <c r="Z48" s="43"/>
      <c r="AA48" s="43"/>
      <c r="AB48" s="43"/>
      <c r="AC48" s="43"/>
      <c r="AD48" s="43"/>
      <c r="AE48" s="43"/>
      <c r="AF48" s="43"/>
      <c r="AG48" s="43"/>
      <c r="AH48" s="43"/>
      <c r="AI48" s="43"/>
      <c r="AJ48" s="46">
        <f t="shared" si="2"/>
        <v>0</v>
      </c>
      <c r="AK48" s="4">
        <f t="shared" si="3"/>
        <v>0</v>
      </c>
      <c r="AL48" s="4">
        <f t="shared" si="4"/>
        <v>0</v>
      </c>
      <c r="AM48" s="32"/>
      <c r="AN48" s="32"/>
      <c r="AO48" s="32"/>
      <c r="AP48" s="37"/>
      <c r="AQ48" s="37"/>
      <c r="AR48" s="37"/>
      <c r="AS48" s="37"/>
      <c r="AT48" s="37"/>
      <c r="AU48" s="37"/>
      <c r="AV48" s="37"/>
      <c r="AW48" s="37"/>
      <c r="AX48" s="37"/>
      <c r="AY48" s="37"/>
      <c r="AZ48" s="37"/>
      <c r="BA48" s="37"/>
      <c r="BB48" s="37"/>
      <c r="BC48" s="37"/>
      <c r="BD48" s="37"/>
      <c r="BE48" s="37"/>
      <c r="BF48" s="37"/>
    </row>
    <row r="49" spans="1:58" ht="21" customHeight="1" x14ac:dyDescent="0.2">
      <c r="A49" s="39">
        <v>43</v>
      </c>
      <c r="B49" s="91"/>
      <c r="C49" s="92"/>
      <c r="D49" s="93"/>
      <c r="E49" s="43"/>
      <c r="F49" s="43"/>
      <c r="G49" s="43"/>
      <c r="H49" s="43"/>
      <c r="I49" s="43"/>
      <c r="J49" s="43"/>
      <c r="K49" s="43"/>
      <c r="L49" s="43"/>
      <c r="M49" s="43"/>
      <c r="N49" s="43"/>
      <c r="O49" s="43"/>
      <c r="P49" s="44"/>
      <c r="Q49" s="43"/>
      <c r="R49" s="43"/>
      <c r="S49" s="43"/>
      <c r="T49" s="43"/>
      <c r="U49" s="43"/>
      <c r="V49" s="43"/>
      <c r="W49" s="43"/>
      <c r="X49" s="43"/>
      <c r="Y49" s="43"/>
      <c r="Z49" s="43"/>
      <c r="AA49" s="43"/>
      <c r="AB49" s="43"/>
      <c r="AC49" s="43"/>
      <c r="AD49" s="43"/>
      <c r="AE49" s="43"/>
      <c r="AF49" s="43"/>
      <c r="AG49" s="43"/>
      <c r="AH49" s="43"/>
      <c r="AI49" s="43"/>
      <c r="AJ49" s="46">
        <f t="shared" si="2"/>
        <v>0</v>
      </c>
      <c r="AK49" s="4">
        <f t="shared" si="3"/>
        <v>0</v>
      </c>
      <c r="AL49" s="4">
        <f t="shared" si="4"/>
        <v>0</v>
      </c>
      <c r="AM49" s="90"/>
      <c r="AN49" s="90"/>
      <c r="AO49" s="90"/>
      <c r="AP49" s="90"/>
      <c r="AQ49" s="90"/>
      <c r="AR49" s="90"/>
      <c r="AS49" s="90"/>
      <c r="AT49" s="90"/>
      <c r="AU49" s="90"/>
      <c r="AV49" s="90"/>
      <c r="AW49" s="90"/>
      <c r="AX49" s="90"/>
      <c r="AY49" s="90"/>
      <c r="AZ49" s="90"/>
      <c r="BA49" s="90"/>
      <c r="BB49" s="90"/>
      <c r="BC49" s="90"/>
      <c r="BD49" s="90"/>
      <c r="BE49" s="90"/>
      <c r="BF49" s="90"/>
    </row>
    <row r="50" spans="1:58" ht="21" customHeight="1" x14ac:dyDescent="0.25">
      <c r="A50" s="39">
        <v>44</v>
      </c>
      <c r="B50" s="91"/>
      <c r="C50" s="92"/>
      <c r="D50" s="93"/>
      <c r="E50" s="43"/>
      <c r="F50" s="43"/>
      <c r="G50" s="43"/>
      <c r="H50" s="43"/>
      <c r="I50" s="43"/>
      <c r="J50" s="43"/>
      <c r="K50" s="43"/>
      <c r="L50" s="43"/>
      <c r="M50" s="43"/>
      <c r="N50" s="43"/>
      <c r="O50" s="43"/>
      <c r="P50" s="44"/>
      <c r="Q50" s="43"/>
      <c r="R50" s="43"/>
      <c r="S50" s="43"/>
      <c r="T50" s="43"/>
      <c r="U50" s="43"/>
      <c r="V50" s="43"/>
      <c r="W50" s="43"/>
      <c r="X50" s="43"/>
      <c r="Y50" s="43"/>
      <c r="Z50" s="43"/>
      <c r="AA50" s="43"/>
      <c r="AB50" s="43"/>
      <c r="AC50" s="43"/>
      <c r="AD50" s="43"/>
      <c r="AE50" s="43"/>
      <c r="AF50" s="43"/>
      <c r="AG50" s="43"/>
      <c r="AH50" s="43"/>
      <c r="AI50" s="43"/>
      <c r="AJ50" s="46">
        <f t="shared" si="2"/>
        <v>0</v>
      </c>
      <c r="AK50" s="4">
        <f t="shared" si="3"/>
        <v>0</v>
      </c>
      <c r="AL50" s="4">
        <f t="shared" si="4"/>
        <v>0</v>
      </c>
      <c r="AM50" s="32"/>
      <c r="AN50" s="32"/>
      <c r="AO50" s="32"/>
      <c r="AP50" s="37"/>
      <c r="AQ50" s="37"/>
      <c r="AR50" s="37"/>
      <c r="AS50" s="37"/>
      <c r="AT50" s="37"/>
      <c r="AU50" s="37"/>
      <c r="AV50" s="37"/>
      <c r="AW50" s="37"/>
      <c r="AX50" s="37"/>
      <c r="AY50" s="37"/>
      <c r="AZ50" s="37"/>
      <c r="BA50" s="37"/>
      <c r="BB50" s="37"/>
      <c r="BC50" s="37"/>
      <c r="BD50" s="37"/>
      <c r="BE50" s="37"/>
      <c r="BF50" s="37"/>
    </row>
    <row r="51" spans="1:58" ht="21" customHeight="1" x14ac:dyDescent="0.25">
      <c r="A51" s="39">
        <v>45</v>
      </c>
      <c r="B51" s="91"/>
      <c r="C51" s="92"/>
      <c r="D51" s="93"/>
      <c r="E51" s="43"/>
      <c r="F51" s="43"/>
      <c r="G51" s="43"/>
      <c r="H51" s="43"/>
      <c r="I51" s="43"/>
      <c r="J51" s="43"/>
      <c r="K51" s="43"/>
      <c r="L51" s="43"/>
      <c r="M51" s="43"/>
      <c r="N51" s="43"/>
      <c r="O51" s="43"/>
      <c r="P51" s="44"/>
      <c r="Q51" s="43"/>
      <c r="R51" s="43"/>
      <c r="S51" s="43"/>
      <c r="T51" s="43"/>
      <c r="U51" s="43"/>
      <c r="V51" s="43"/>
      <c r="W51" s="43"/>
      <c r="X51" s="43"/>
      <c r="Y51" s="43"/>
      <c r="Z51" s="43"/>
      <c r="AA51" s="43"/>
      <c r="AB51" s="43"/>
      <c r="AC51" s="43"/>
      <c r="AD51" s="43"/>
      <c r="AE51" s="43"/>
      <c r="AF51" s="43"/>
      <c r="AG51" s="43"/>
      <c r="AH51" s="43"/>
      <c r="AI51" s="43"/>
      <c r="AJ51" s="46">
        <f t="shared" si="2"/>
        <v>0</v>
      </c>
      <c r="AK51" s="4">
        <f t="shared" si="3"/>
        <v>0</v>
      </c>
      <c r="AL51" s="4">
        <f t="shared" si="4"/>
        <v>0</v>
      </c>
      <c r="AM51" s="32"/>
      <c r="AN51" s="32"/>
      <c r="AO51" s="32"/>
      <c r="AP51" s="37"/>
      <c r="AQ51" s="37"/>
      <c r="AR51" s="37"/>
      <c r="AS51" s="37"/>
      <c r="AT51" s="37"/>
      <c r="AU51" s="37"/>
      <c r="AV51" s="37"/>
      <c r="AW51" s="37"/>
      <c r="AX51" s="37"/>
      <c r="AY51" s="37"/>
      <c r="AZ51" s="37"/>
      <c r="BA51" s="37"/>
      <c r="BB51" s="37"/>
      <c r="BC51" s="37"/>
      <c r="BD51" s="37"/>
      <c r="BE51" s="37"/>
      <c r="BF51" s="37"/>
    </row>
    <row r="52" spans="1:58" ht="21" customHeight="1" x14ac:dyDescent="0.25">
      <c r="A52" s="39">
        <v>46</v>
      </c>
      <c r="B52" s="91"/>
      <c r="C52" s="92"/>
      <c r="D52" s="93"/>
      <c r="E52" s="43"/>
      <c r="F52" s="43"/>
      <c r="G52" s="43"/>
      <c r="H52" s="43"/>
      <c r="I52" s="43"/>
      <c r="J52" s="43"/>
      <c r="K52" s="43"/>
      <c r="L52" s="43"/>
      <c r="M52" s="43"/>
      <c r="N52" s="43"/>
      <c r="O52" s="43"/>
      <c r="P52" s="44"/>
      <c r="Q52" s="43"/>
      <c r="R52" s="43"/>
      <c r="S52" s="43"/>
      <c r="T52" s="43"/>
      <c r="U52" s="43"/>
      <c r="V52" s="43"/>
      <c r="W52" s="43"/>
      <c r="X52" s="43"/>
      <c r="Y52" s="43"/>
      <c r="Z52" s="43"/>
      <c r="AA52" s="43"/>
      <c r="AB52" s="43"/>
      <c r="AC52" s="43"/>
      <c r="AD52" s="43"/>
      <c r="AE52" s="43"/>
      <c r="AF52" s="43"/>
      <c r="AG52" s="43"/>
      <c r="AH52" s="43"/>
      <c r="AI52" s="43"/>
      <c r="AJ52" s="46">
        <f t="shared" si="2"/>
        <v>0</v>
      </c>
      <c r="AK52" s="4">
        <f t="shared" si="3"/>
        <v>0</v>
      </c>
      <c r="AL52" s="4">
        <f t="shared" si="4"/>
        <v>0</v>
      </c>
      <c r="AM52" s="32"/>
      <c r="AN52" s="32"/>
      <c r="AO52" s="32"/>
      <c r="AP52" s="37"/>
      <c r="AQ52" s="37"/>
      <c r="AR52" s="37"/>
      <c r="AS52" s="37"/>
      <c r="AT52" s="37"/>
      <c r="AU52" s="37"/>
      <c r="AV52" s="37"/>
      <c r="AW52" s="37"/>
      <c r="AX52" s="37"/>
      <c r="AY52" s="37"/>
      <c r="AZ52" s="37"/>
      <c r="BA52" s="37"/>
      <c r="BB52" s="37"/>
      <c r="BC52" s="37"/>
      <c r="BD52" s="37"/>
      <c r="BE52" s="37"/>
      <c r="BF52" s="37"/>
    </row>
    <row r="53" spans="1:58" ht="21" customHeight="1" x14ac:dyDescent="0.25">
      <c r="A53" s="39">
        <v>47</v>
      </c>
      <c r="B53" s="91"/>
      <c r="C53" s="92"/>
      <c r="D53" s="93"/>
      <c r="E53" s="43"/>
      <c r="F53" s="43"/>
      <c r="G53" s="43"/>
      <c r="H53" s="43"/>
      <c r="I53" s="43"/>
      <c r="J53" s="43"/>
      <c r="K53" s="43"/>
      <c r="L53" s="43"/>
      <c r="M53" s="43"/>
      <c r="N53" s="43"/>
      <c r="O53" s="43"/>
      <c r="P53" s="44"/>
      <c r="Q53" s="43"/>
      <c r="R53" s="43"/>
      <c r="S53" s="43"/>
      <c r="T53" s="43"/>
      <c r="U53" s="43"/>
      <c r="V53" s="43"/>
      <c r="W53" s="43"/>
      <c r="X53" s="43"/>
      <c r="Y53" s="43"/>
      <c r="Z53" s="43"/>
      <c r="AA53" s="43"/>
      <c r="AB53" s="43"/>
      <c r="AC53" s="43"/>
      <c r="AD53" s="43"/>
      <c r="AE53" s="43"/>
      <c r="AF53" s="43"/>
      <c r="AG53" s="43"/>
      <c r="AH53" s="43"/>
      <c r="AI53" s="43"/>
      <c r="AJ53" s="46">
        <f t="shared" si="2"/>
        <v>0</v>
      </c>
      <c r="AK53" s="4">
        <f t="shared" si="3"/>
        <v>0</v>
      </c>
      <c r="AL53" s="4">
        <f t="shared" si="4"/>
        <v>0</v>
      </c>
      <c r="AM53" s="32"/>
      <c r="AN53" s="32"/>
      <c r="AO53" s="32"/>
      <c r="AP53" s="37"/>
      <c r="AQ53" s="37"/>
      <c r="AR53" s="37"/>
      <c r="AS53" s="37"/>
      <c r="AT53" s="37"/>
      <c r="AU53" s="37"/>
      <c r="AV53" s="37"/>
      <c r="AW53" s="37"/>
      <c r="AX53" s="37"/>
      <c r="AY53" s="37"/>
      <c r="AZ53" s="37"/>
      <c r="BA53" s="37"/>
      <c r="BB53" s="37"/>
      <c r="BC53" s="37"/>
      <c r="BD53" s="37"/>
      <c r="BE53" s="37"/>
      <c r="BF53" s="37"/>
    </row>
    <row r="54" spans="1:58" ht="21" customHeight="1" x14ac:dyDescent="0.25">
      <c r="A54" s="39">
        <v>48</v>
      </c>
      <c r="B54" s="91"/>
      <c r="C54" s="92"/>
      <c r="D54" s="93"/>
      <c r="E54" s="43"/>
      <c r="F54" s="43"/>
      <c r="G54" s="43"/>
      <c r="H54" s="43"/>
      <c r="I54" s="43"/>
      <c r="J54" s="43"/>
      <c r="K54" s="43"/>
      <c r="L54" s="43"/>
      <c r="M54" s="43"/>
      <c r="N54" s="43"/>
      <c r="O54" s="43"/>
      <c r="P54" s="44"/>
      <c r="Q54" s="43"/>
      <c r="R54" s="43"/>
      <c r="S54" s="43"/>
      <c r="T54" s="43"/>
      <c r="U54" s="43"/>
      <c r="V54" s="43"/>
      <c r="W54" s="43"/>
      <c r="X54" s="43"/>
      <c r="Y54" s="43"/>
      <c r="Z54" s="43"/>
      <c r="AA54" s="43"/>
      <c r="AB54" s="43"/>
      <c r="AC54" s="43"/>
      <c r="AD54" s="43"/>
      <c r="AE54" s="43"/>
      <c r="AF54" s="43"/>
      <c r="AG54" s="43"/>
      <c r="AH54" s="43"/>
      <c r="AI54" s="43"/>
      <c r="AJ54" s="46">
        <f t="shared" si="2"/>
        <v>0</v>
      </c>
      <c r="AK54" s="4">
        <f t="shared" si="3"/>
        <v>0</v>
      </c>
      <c r="AL54" s="4">
        <f t="shared" si="4"/>
        <v>0</v>
      </c>
      <c r="AM54" s="32"/>
      <c r="AN54" s="32"/>
      <c r="AO54" s="32"/>
      <c r="AP54" s="37"/>
      <c r="AQ54" s="37"/>
      <c r="AR54" s="37"/>
      <c r="AS54" s="37"/>
      <c r="AT54" s="37"/>
      <c r="AU54" s="37"/>
      <c r="AV54" s="37"/>
      <c r="AW54" s="37"/>
      <c r="AX54" s="37"/>
      <c r="AY54" s="37"/>
      <c r="AZ54" s="37"/>
      <c r="BA54" s="37"/>
      <c r="BB54" s="37"/>
      <c r="BC54" s="37"/>
      <c r="BD54" s="37"/>
      <c r="BE54" s="37"/>
      <c r="BF54" s="37"/>
    </row>
    <row r="55" spans="1:58" ht="21" customHeight="1" x14ac:dyDescent="0.25">
      <c r="A55" s="39">
        <v>49</v>
      </c>
      <c r="B55" s="91"/>
      <c r="C55" s="92"/>
      <c r="D55" s="93"/>
      <c r="E55" s="43"/>
      <c r="F55" s="43"/>
      <c r="G55" s="43"/>
      <c r="H55" s="43"/>
      <c r="I55" s="43"/>
      <c r="J55" s="43"/>
      <c r="K55" s="43"/>
      <c r="L55" s="43"/>
      <c r="M55" s="43"/>
      <c r="N55" s="43"/>
      <c r="O55" s="43"/>
      <c r="P55" s="44"/>
      <c r="Q55" s="43"/>
      <c r="R55" s="43"/>
      <c r="S55" s="43"/>
      <c r="T55" s="43"/>
      <c r="U55" s="43"/>
      <c r="V55" s="43"/>
      <c r="W55" s="43"/>
      <c r="X55" s="43"/>
      <c r="Y55" s="43"/>
      <c r="Z55" s="43"/>
      <c r="AA55" s="43"/>
      <c r="AB55" s="43"/>
      <c r="AC55" s="43"/>
      <c r="AD55" s="43"/>
      <c r="AE55" s="43"/>
      <c r="AF55" s="43"/>
      <c r="AG55" s="43"/>
      <c r="AH55" s="43"/>
      <c r="AI55" s="43"/>
      <c r="AJ55" s="46">
        <f t="shared" si="2"/>
        <v>0</v>
      </c>
      <c r="AK55" s="4">
        <f t="shared" si="3"/>
        <v>0</v>
      </c>
      <c r="AL55" s="4">
        <f t="shared" si="4"/>
        <v>0</v>
      </c>
      <c r="AM55" s="32"/>
      <c r="AN55" s="32"/>
      <c r="AO55" s="32"/>
      <c r="AP55" s="37"/>
      <c r="AQ55" s="37"/>
      <c r="AR55" s="37"/>
      <c r="AS55" s="37"/>
      <c r="AT55" s="37"/>
      <c r="AU55" s="37"/>
      <c r="AV55" s="37"/>
      <c r="AW55" s="37"/>
      <c r="AX55" s="37"/>
      <c r="AY55" s="37"/>
      <c r="AZ55" s="37"/>
      <c r="BA55" s="37"/>
      <c r="BB55" s="37"/>
      <c r="BC55" s="37"/>
      <c r="BD55" s="37"/>
      <c r="BE55" s="37"/>
      <c r="BF55" s="37"/>
    </row>
    <row r="56" spans="1:58" ht="21" customHeight="1" x14ac:dyDescent="0.25">
      <c r="A56" s="39">
        <v>50</v>
      </c>
      <c r="B56" s="91"/>
      <c r="C56" s="92"/>
      <c r="D56" s="93"/>
      <c r="E56" s="43"/>
      <c r="F56" s="43"/>
      <c r="G56" s="43"/>
      <c r="H56" s="43"/>
      <c r="I56" s="43"/>
      <c r="J56" s="43"/>
      <c r="K56" s="43"/>
      <c r="L56" s="43"/>
      <c r="M56" s="43"/>
      <c r="N56" s="43"/>
      <c r="O56" s="43"/>
      <c r="P56" s="44"/>
      <c r="Q56" s="43"/>
      <c r="R56" s="43"/>
      <c r="S56" s="43"/>
      <c r="T56" s="43"/>
      <c r="U56" s="43"/>
      <c r="V56" s="43"/>
      <c r="W56" s="43"/>
      <c r="X56" s="43"/>
      <c r="Y56" s="43"/>
      <c r="Z56" s="43"/>
      <c r="AA56" s="43"/>
      <c r="AB56" s="43"/>
      <c r="AC56" s="43"/>
      <c r="AD56" s="43"/>
      <c r="AE56" s="43"/>
      <c r="AF56" s="43"/>
      <c r="AG56" s="43"/>
      <c r="AH56" s="43"/>
      <c r="AI56" s="43"/>
      <c r="AJ56" s="46">
        <f t="shared" si="2"/>
        <v>0</v>
      </c>
      <c r="AK56" s="4">
        <f t="shared" si="3"/>
        <v>0</v>
      </c>
      <c r="AL56" s="4">
        <f t="shared" si="4"/>
        <v>0</v>
      </c>
      <c r="AM56" s="32"/>
      <c r="AN56" s="32"/>
      <c r="AO56" s="32"/>
      <c r="AP56" s="37"/>
      <c r="AQ56" s="37"/>
      <c r="AR56" s="37"/>
      <c r="AS56" s="37"/>
      <c r="AT56" s="37"/>
      <c r="AU56" s="37"/>
      <c r="AV56" s="37"/>
      <c r="AW56" s="37"/>
      <c r="AX56" s="37"/>
      <c r="AY56" s="37"/>
      <c r="AZ56" s="37"/>
      <c r="BA56" s="37"/>
      <c r="BB56" s="37"/>
      <c r="BC56" s="37"/>
      <c r="BD56" s="37"/>
      <c r="BE56" s="37"/>
      <c r="BF56" s="37"/>
    </row>
    <row r="57" spans="1:58" ht="21" customHeight="1" x14ac:dyDescent="0.25">
      <c r="A57" s="39">
        <v>51</v>
      </c>
      <c r="B57" s="91"/>
      <c r="C57" s="92"/>
      <c r="D57" s="93"/>
      <c r="E57" s="43"/>
      <c r="F57" s="43"/>
      <c r="G57" s="43"/>
      <c r="H57" s="43"/>
      <c r="I57" s="43"/>
      <c r="J57" s="43"/>
      <c r="K57" s="43"/>
      <c r="L57" s="43"/>
      <c r="M57" s="43"/>
      <c r="N57" s="43"/>
      <c r="O57" s="43"/>
      <c r="P57" s="44"/>
      <c r="Q57" s="43"/>
      <c r="R57" s="43"/>
      <c r="S57" s="43"/>
      <c r="T57" s="43"/>
      <c r="U57" s="43"/>
      <c r="V57" s="43"/>
      <c r="W57" s="43"/>
      <c r="X57" s="43"/>
      <c r="Y57" s="43"/>
      <c r="Z57" s="43"/>
      <c r="AA57" s="43"/>
      <c r="AB57" s="43"/>
      <c r="AC57" s="43"/>
      <c r="AD57" s="43"/>
      <c r="AE57" s="43"/>
      <c r="AF57" s="43"/>
      <c r="AG57" s="43"/>
      <c r="AH57" s="43"/>
      <c r="AI57" s="43"/>
      <c r="AJ57" s="46">
        <f t="shared" si="2"/>
        <v>0</v>
      </c>
      <c r="AK57" s="4">
        <f t="shared" si="3"/>
        <v>0</v>
      </c>
      <c r="AL57" s="4">
        <f t="shared" si="4"/>
        <v>0</v>
      </c>
      <c r="AM57" s="32"/>
      <c r="AN57" s="32"/>
      <c r="AO57" s="32"/>
      <c r="AP57" s="37"/>
      <c r="AQ57" s="37"/>
      <c r="AR57" s="37"/>
      <c r="AS57" s="37"/>
      <c r="AT57" s="37"/>
      <c r="AU57" s="37"/>
      <c r="AV57" s="37"/>
      <c r="AW57" s="37"/>
      <c r="AX57" s="37"/>
      <c r="AY57" s="37"/>
      <c r="AZ57" s="37"/>
      <c r="BA57" s="37"/>
      <c r="BB57" s="37"/>
      <c r="BC57" s="37"/>
      <c r="BD57" s="37"/>
      <c r="BE57" s="37"/>
      <c r="BF57" s="37"/>
    </row>
    <row r="58" spans="1:58" ht="21" customHeight="1" x14ac:dyDescent="0.25">
      <c r="A58" s="39">
        <v>52</v>
      </c>
      <c r="B58" s="91"/>
      <c r="C58" s="92"/>
      <c r="D58" s="93"/>
      <c r="E58" s="43"/>
      <c r="F58" s="43"/>
      <c r="G58" s="43"/>
      <c r="H58" s="43"/>
      <c r="I58" s="43"/>
      <c r="J58" s="43"/>
      <c r="K58" s="43"/>
      <c r="L58" s="43"/>
      <c r="M58" s="43"/>
      <c r="N58" s="43"/>
      <c r="O58" s="43"/>
      <c r="P58" s="44"/>
      <c r="Q58" s="43"/>
      <c r="R58" s="43"/>
      <c r="S58" s="43"/>
      <c r="T58" s="43"/>
      <c r="U58" s="43"/>
      <c r="V58" s="43"/>
      <c r="W58" s="43"/>
      <c r="X58" s="43"/>
      <c r="Y58" s="43"/>
      <c r="Z58" s="43"/>
      <c r="AA58" s="43"/>
      <c r="AB58" s="43"/>
      <c r="AC58" s="43"/>
      <c r="AD58" s="43"/>
      <c r="AE58" s="43"/>
      <c r="AF58" s="43"/>
      <c r="AG58" s="43"/>
      <c r="AH58" s="43"/>
      <c r="AI58" s="43"/>
      <c r="AJ58" s="46">
        <f t="shared" si="2"/>
        <v>0</v>
      </c>
      <c r="AK58" s="4">
        <f t="shared" si="3"/>
        <v>0</v>
      </c>
      <c r="AL58" s="4">
        <f t="shared" si="4"/>
        <v>0</v>
      </c>
      <c r="AM58" s="32"/>
      <c r="AN58" s="32"/>
      <c r="AO58" s="32"/>
      <c r="AP58" s="37"/>
      <c r="AQ58" s="37"/>
      <c r="AR58" s="37"/>
      <c r="AS58" s="37"/>
      <c r="AT58" s="37"/>
      <c r="AU58" s="37"/>
      <c r="AV58" s="37"/>
      <c r="AW58" s="37"/>
      <c r="AX58" s="37"/>
      <c r="AY58" s="37"/>
      <c r="AZ58" s="37"/>
      <c r="BA58" s="37"/>
      <c r="BB58" s="37"/>
      <c r="BC58" s="37"/>
      <c r="BD58" s="37"/>
      <c r="BE58" s="37"/>
      <c r="BF58" s="37"/>
    </row>
    <row r="59" spans="1:58" ht="21" customHeight="1" x14ac:dyDescent="0.25">
      <c r="A59" s="39">
        <v>53</v>
      </c>
      <c r="B59" s="91"/>
      <c r="C59" s="92"/>
      <c r="D59" s="93"/>
      <c r="E59" s="43"/>
      <c r="F59" s="43"/>
      <c r="G59" s="43"/>
      <c r="H59" s="43"/>
      <c r="I59" s="43"/>
      <c r="J59" s="43"/>
      <c r="K59" s="43"/>
      <c r="L59" s="43"/>
      <c r="M59" s="43"/>
      <c r="N59" s="43"/>
      <c r="O59" s="43"/>
      <c r="P59" s="44"/>
      <c r="Q59" s="43"/>
      <c r="R59" s="43"/>
      <c r="S59" s="43"/>
      <c r="T59" s="43"/>
      <c r="U59" s="43"/>
      <c r="V59" s="43"/>
      <c r="W59" s="43"/>
      <c r="X59" s="43"/>
      <c r="Y59" s="43"/>
      <c r="Z59" s="43"/>
      <c r="AA59" s="43"/>
      <c r="AB59" s="43"/>
      <c r="AC59" s="43"/>
      <c r="AD59" s="43"/>
      <c r="AE59" s="43"/>
      <c r="AF59" s="43"/>
      <c r="AG59" s="43"/>
      <c r="AH59" s="43"/>
      <c r="AI59" s="43"/>
      <c r="AJ59" s="46">
        <f t="shared" si="2"/>
        <v>0</v>
      </c>
      <c r="AK59" s="4">
        <f t="shared" si="3"/>
        <v>0</v>
      </c>
      <c r="AL59" s="4">
        <f t="shared" si="4"/>
        <v>0</v>
      </c>
      <c r="AM59" s="32"/>
      <c r="AN59" s="32"/>
      <c r="AO59" s="32"/>
      <c r="AP59" s="37"/>
      <c r="AQ59" s="37"/>
      <c r="AR59" s="37"/>
      <c r="AS59" s="37"/>
      <c r="AT59" s="37"/>
      <c r="AU59" s="37"/>
      <c r="AV59" s="37"/>
      <c r="AW59" s="37"/>
      <c r="AX59" s="37"/>
      <c r="AY59" s="37"/>
      <c r="AZ59" s="37"/>
      <c r="BA59" s="37"/>
      <c r="BB59" s="37"/>
      <c r="BC59" s="37"/>
      <c r="BD59" s="37"/>
      <c r="BE59" s="37"/>
      <c r="BF59" s="37"/>
    </row>
    <row r="60" spans="1:58" ht="21" customHeight="1" x14ac:dyDescent="0.25">
      <c r="A60" s="179" t="s">
        <v>105</v>
      </c>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7"/>
      <c r="AJ60" s="46">
        <f t="shared" ref="AJ60:AL60" si="5">SUM(AJ8:AJ59)</f>
        <v>6</v>
      </c>
      <c r="AK60" s="46">
        <f t="shared" si="5"/>
        <v>5</v>
      </c>
      <c r="AL60" s="46">
        <f t="shared" si="5"/>
        <v>12</v>
      </c>
      <c r="AM60" s="46" t="s">
        <v>106</v>
      </c>
      <c r="AN60" s="46" t="s">
        <v>107</v>
      </c>
      <c r="AO60" s="46" t="s">
        <v>108</v>
      </c>
      <c r="AP60" s="32"/>
      <c r="AQ60" s="32"/>
      <c r="AR60" s="37"/>
      <c r="AS60" s="37"/>
      <c r="AT60" s="37"/>
      <c r="AU60" s="37"/>
      <c r="AV60" s="37"/>
      <c r="AW60" s="37"/>
      <c r="AX60" s="37"/>
      <c r="AY60" s="37"/>
      <c r="AZ60" s="37"/>
      <c r="BA60" s="37"/>
      <c r="BB60" s="37"/>
      <c r="BC60" s="37"/>
      <c r="BD60" s="37"/>
      <c r="BE60" s="37"/>
      <c r="BF60" s="37"/>
    </row>
    <row r="61" spans="1:58" ht="21" customHeight="1" x14ac:dyDescent="0.25">
      <c r="A61" s="180" t="s">
        <v>109</v>
      </c>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7"/>
      <c r="AM61" s="46"/>
      <c r="AN61" s="46"/>
      <c r="AO61" s="46"/>
      <c r="AP61" s="32"/>
      <c r="AQ61" s="32"/>
      <c r="AR61" s="37"/>
      <c r="AS61" s="37"/>
      <c r="AT61" s="37"/>
      <c r="AU61" s="37"/>
      <c r="AV61" s="37"/>
      <c r="AW61" s="37"/>
      <c r="AX61" s="37"/>
      <c r="AY61" s="37"/>
      <c r="AZ61" s="37"/>
      <c r="BA61" s="37"/>
      <c r="BB61" s="37"/>
      <c r="BC61" s="37"/>
      <c r="BD61" s="37"/>
      <c r="BE61" s="37"/>
      <c r="BF61" s="37"/>
    </row>
    <row r="62" spans="1:58" ht="18" customHeight="1" x14ac:dyDescent="0.25">
      <c r="A62" s="63"/>
      <c r="B62" s="63"/>
      <c r="C62" s="181"/>
      <c r="D62" s="139"/>
      <c r="E62" s="33"/>
      <c r="F62" s="33"/>
      <c r="G62" s="33"/>
      <c r="H62" s="65"/>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33"/>
      <c r="AN62" s="33"/>
      <c r="AO62" s="33"/>
      <c r="AP62" s="33"/>
      <c r="AQ62" s="33"/>
      <c r="AR62" s="33"/>
      <c r="AS62" s="33"/>
      <c r="AT62" s="33"/>
      <c r="AU62" s="33"/>
      <c r="AV62" s="33"/>
      <c r="AW62" s="33"/>
      <c r="AX62" s="33"/>
      <c r="AY62" s="33"/>
      <c r="AZ62" s="33"/>
      <c r="BA62" s="33"/>
      <c r="BB62" s="33"/>
      <c r="BC62" s="33"/>
      <c r="BD62" s="33"/>
      <c r="BE62" s="33"/>
      <c r="BF62" s="33"/>
    </row>
    <row r="63" spans="1:58" ht="18" customHeight="1" x14ac:dyDescent="0.25">
      <c r="A63" s="33"/>
      <c r="B63" s="33"/>
      <c r="C63" s="64"/>
      <c r="D63" s="33"/>
      <c r="E63" s="33"/>
      <c r="F63" s="33"/>
      <c r="G63" s="33"/>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33"/>
      <c r="AN63" s="33"/>
      <c r="AO63" s="33"/>
      <c r="AP63" s="33"/>
      <c r="AQ63" s="33"/>
      <c r="AR63" s="33"/>
      <c r="AS63" s="33"/>
      <c r="AT63" s="33"/>
      <c r="AU63" s="33"/>
      <c r="AV63" s="33"/>
      <c r="AW63" s="33"/>
      <c r="AX63" s="33"/>
      <c r="AY63" s="33"/>
      <c r="AZ63" s="33"/>
      <c r="BA63" s="33"/>
      <c r="BB63" s="33"/>
      <c r="BC63" s="33"/>
      <c r="BD63" s="33"/>
      <c r="BE63" s="33"/>
      <c r="BF63" s="33"/>
    </row>
    <row r="64" spans="1:58" ht="18" customHeight="1" x14ac:dyDescent="0.25">
      <c r="A64" s="33"/>
      <c r="B64" s="33"/>
      <c r="C64" s="64"/>
      <c r="D64" s="33"/>
      <c r="E64" s="33"/>
      <c r="F64" s="33"/>
      <c r="G64" s="33"/>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33"/>
      <c r="AN64" s="33"/>
      <c r="AO64" s="33"/>
      <c r="AP64" s="33"/>
      <c r="AQ64" s="33"/>
      <c r="AR64" s="33"/>
      <c r="AS64" s="33"/>
      <c r="AT64" s="33"/>
      <c r="AU64" s="33"/>
      <c r="AV64" s="33"/>
      <c r="AW64" s="33"/>
      <c r="AX64" s="33"/>
      <c r="AY64" s="33"/>
      <c r="AZ64" s="33"/>
      <c r="BA64" s="33"/>
      <c r="BB64" s="33"/>
      <c r="BC64" s="33"/>
      <c r="BD64" s="33"/>
      <c r="BE64" s="33"/>
      <c r="BF64" s="33"/>
    </row>
    <row r="65" spans="1:58" ht="18" customHeight="1" x14ac:dyDescent="0.25">
      <c r="A65" s="33"/>
      <c r="B65" s="33"/>
      <c r="C65" s="181"/>
      <c r="D65" s="139"/>
      <c r="E65" s="33"/>
      <c r="F65" s="33"/>
      <c r="G65" s="33"/>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33"/>
      <c r="AN65" s="33"/>
      <c r="AO65" s="33"/>
      <c r="AP65" s="33"/>
      <c r="AQ65" s="33"/>
      <c r="AR65" s="33"/>
      <c r="AS65" s="33"/>
      <c r="AT65" s="33"/>
      <c r="AU65" s="33"/>
      <c r="AV65" s="33"/>
      <c r="AW65" s="33"/>
      <c r="AX65" s="33"/>
      <c r="AY65" s="33"/>
      <c r="AZ65" s="33"/>
      <c r="BA65" s="33"/>
      <c r="BB65" s="33"/>
      <c r="BC65" s="33"/>
      <c r="BD65" s="33"/>
      <c r="BE65" s="33"/>
      <c r="BF65" s="33"/>
    </row>
    <row r="66" spans="1:58" ht="18" customHeight="1" x14ac:dyDescent="0.25">
      <c r="A66" s="33"/>
      <c r="B66" s="33"/>
      <c r="C66" s="181"/>
      <c r="D66" s="139"/>
      <c r="E66" s="139"/>
      <c r="F66" s="139"/>
      <c r="G66" s="139"/>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33"/>
      <c r="AN66" s="33"/>
      <c r="AO66" s="33"/>
      <c r="AP66" s="33"/>
      <c r="AQ66" s="33"/>
      <c r="AR66" s="33"/>
      <c r="AS66" s="33"/>
      <c r="AT66" s="33"/>
      <c r="AU66" s="33"/>
      <c r="AV66" s="33"/>
      <c r="AW66" s="33"/>
      <c r="AX66" s="33"/>
      <c r="AY66" s="33"/>
      <c r="AZ66" s="33"/>
      <c r="BA66" s="33"/>
      <c r="BB66" s="33"/>
      <c r="BC66" s="33"/>
      <c r="BD66" s="33"/>
      <c r="BE66" s="33"/>
      <c r="BF66" s="33"/>
    </row>
    <row r="67" spans="1:58" ht="18" customHeight="1" x14ac:dyDescent="0.25">
      <c r="A67" s="33"/>
      <c r="B67" s="33"/>
      <c r="C67" s="181"/>
      <c r="D67" s="139"/>
      <c r="E67" s="139"/>
      <c r="F67" s="33"/>
      <c r="G67" s="33"/>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33"/>
      <c r="AN67" s="33"/>
      <c r="AO67" s="33"/>
      <c r="AP67" s="33"/>
      <c r="AQ67" s="33"/>
      <c r="AR67" s="33"/>
      <c r="AS67" s="33"/>
      <c r="AT67" s="33"/>
      <c r="AU67" s="33"/>
      <c r="AV67" s="33"/>
      <c r="AW67" s="33"/>
      <c r="AX67" s="33"/>
      <c r="AY67" s="33"/>
      <c r="AZ67" s="33"/>
      <c r="BA67" s="33"/>
      <c r="BB67" s="33"/>
      <c r="BC67" s="33"/>
      <c r="BD67" s="33"/>
      <c r="BE67" s="33"/>
      <c r="BF67" s="33"/>
    </row>
    <row r="68" spans="1:58" ht="18" customHeight="1" x14ac:dyDescent="0.25">
      <c r="A68" s="33"/>
      <c r="B68" s="33"/>
      <c r="C68" s="181"/>
      <c r="D68" s="139"/>
      <c r="E68" s="33"/>
      <c r="F68" s="33"/>
      <c r="G68" s="33"/>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33"/>
      <c r="AN68" s="33"/>
      <c r="AO68" s="33"/>
      <c r="AP68" s="33"/>
      <c r="AQ68" s="33"/>
      <c r="AR68" s="33"/>
      <c r="AS68" s="33"/>
      <c r="AT68" s="33"/>
      <c r="AU68" s="33"/>
      <c r="AV68" s="33"/>
      <c r="AW68" s="33"/>
      <c r="AX68" s="33"/>
      <c r="AY68" s="33"/>
      <c r="AZ68" s="33"/>
      <c r="BA68" s="33"/>
      <c r="BB68" s="33"/>
      <c r="BC68" s="33"/>
      <c r="BD68" s="33"/>
      <c r="BE68" s="33"/>
      <c r="BF68" s="33"/>
    </row>
    <row r="69" spans="1:58" ht="18" customHeight="1" x14ac:dyDescent="0.2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row>
    <row r="70" spans="1:58" ht="18" customHeight="1" x14ac:dyDescent="0.2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row>
    <row r="71" spans="1:58" ht="18" customHeight="1" x14ac:dyDescent="0.2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row>
    <row r="72" spans="1:58" ht="18" customHeight="1"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row>
    <row r="73" spans="1:58" ht="18" customHeight="1"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row>
    <row r="74" spans="1:58" ht="18" customHeight="1"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row>
    <row r="75" spans="1:58" ht="18" customHeight="1" x14ac:dyDescent="0.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row>
    <row r="76" spans="1:58" ht="18" customHeight="1" x14ac:dyDescent="0.2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row>
    <row r="77" spans="1:58" ht="18" customHeight="1" x14ac:dyDescent="0.2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row>
    <row r="78" spans="1:58" ht="18" customHeight="1" x14ac:dyDescent="0.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row>
    <row r="79" spans="1:58" ht="18" customHeight="1"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row>
    <row r="80" spans="1:58" ht="18" customHeight="1" x14ac:dyDescent="0.2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row>
    <row r="81" spans="1:58" ht="18" customHeight="1" x14ac:dyDescent="0.2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row>
    <row r="82" spans="1:58" ht="18" customHeight="1"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row>
    <row r="83" spans="1:58" ht="18" customHeight="1" x14ac:dyDescent="0.2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row>
    <row r="84" spans="1:58" ht="18" customHeight="1" x14ac:dyDescent="0.2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row>
    <row r="85" spans="1:58" ht="18" customHeight="1" x14ac:dyDescent="0.2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row>
    <row r="86" spans="1:58" ht="18" customHeight="1" x14ac:dyDescent="0.2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row>
    <row r="87" spans="1:58" ht="18" customHeight="1"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row>
    <row r="88" spans="1:58" ht="18" customHeight="1"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row>
    <row r="89" spans="1:58" ht="18" customHeight="1" x14ac:dyDescent="0.2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row>
    <row r="90" spans="1:58" ht="18" customHeight="1" x14ac:dyDescent="0.2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row>
    <row r="91" spans="1:58" ht="18" customHeight="1"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row>
    <row r="92" spans="1:58" ht="18" customHeight="1" x14ac:dyDescent="0.2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row>
    <row r="93" spans="1:58" ht="18" customHeight="1" x14ac:dyDescent="0.2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row>
    <row r="94" spans="1:58" ht="18" customHeight="1" x14ac:dyDescent="0.2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row>
    <row r="95" spans="1:58" ht="18"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row>
    <row r="96" spans="1:58" ht="18"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row>
    <row r="97" spans="1:58" ht="18" customHeight="1" x14ac:dyDescent="0.2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row>
    <row r="98" spans="1:58" ht="18" customHeight="1"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row>
    <row r="99" spans="1:58" ht="18"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row>
    <row r="100" spans="1:58" ht="18" customHeight="1"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row>
    <row r="101" spans="1:58" ht="18" customHeight="1" x14ac:dyDescent="0.2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row>
    <row r="102" spans="1:58" ht="18" customHeight="1" x14ac:dyDescent="0.2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row>
    <row r="103" spans="1:58" ht="18" customHeight="1" x14ac:dyDescent="0.2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row>
    <row r="104" spans="1:58" ht="18" customHeight="1"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row>
    <row r="105" spans="1:58" ht="18" customHeight="1"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row>
    <row r="106" spans="1:58" ht="18" customHeight="1" x14ac:dyDescent="0.2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row>
    <row r="107" spans="1:58" ht="18" customHeight="1" x14ac:dyDescent="0.2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row>
    <row r="108" spans="1:58" ht="18" customHeight="1" x14ac:dyDescent="0.2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row>
    <row r="109" spans="1:58" ht="18" customHeight="1" x14ac:dyDescent="0.2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row>
    <row r="110" spans="1:58" ht="18" customHeight="1"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row>
    <row r="111" spans="1:58" ht="18" customHeight="1" x14ac:dyDescent="0.2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row>
    <row r="112" spans="1:58" ht="18" customHeight="1" x14ac:dyDescent="0.2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row>
    <row r="113" spans="1:58" ht="18" customHeight="1" x14ac:dyDescent="0.2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row>
    <row r="114" spans="1:58" ht="18" customHeight="1" x14ac:dyDescent="0.2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row>
    <row r="115" spans="1:58" ht="18" customHeight="1" x14ac:dyDescent="0.2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row>
    <row r="116" spans="1:58" ht="18" customHeight="1" x14ac:dyDescent="0.2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row>
    <row r="117" spans="1:58" ht="18" customHeight="1"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row>
    <row r="118" spans="1:58" ht="18" customHeight="1"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row>
    <row r="119" spans="1:58" ht="18" customHeight="1"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row>
    <row r="120" spans="1:58" ht="18" customHeight="1"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row>
    <row r="121" spans="1:58" ht="18" customHeight="1" x14ac:dyDescent="0.2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row>
    <row r="122" spans="1:58" ht="18" customHeight="1" x14ac:dyDescent="0.2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row>
    <row r="123" spans="1:58" ht="18" customHeight="1" x14ac:dyDescent="0.2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row>
    <row r="124" spans="1:58" ht="18" customHeight="1" x14ac:dyDescent="0.2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row>
    <row r="125" spans="1:58" ht="18" customHeight="1" x14ac:dyDescent="0.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row>
    <row r="126" spans="1:58" ht="18" customHeight="1"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row>
    <row r="127" spans="1:58" ht="18" customHeight="1" x14ac:dyDescent="0.2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row>
    <row r="128" spans="1:58" ht="18" customHeight="1" x14ac:dyDescent="0.2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row>
    <row r="129" spans="1:58" ht="18" customHeight="1"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row>
    <row r="130" spans="1:58" ht="18" customHeight="1" x14ac:dyDescent="0.2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row>
    <row r="131" spans="1:58" ht="18" customHeight="1" x14ac:dyDescent="0.2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row>
    <row r="132" spans="1:58" ht="18" customHeight="1" x14ac:dyDescent="0.2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row>
    <row r="133" spans="1:58" ht="18" customHeight="1"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row>
    <row r="134" spans="1:58" ht="18" customHeight="1"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row>
    <row r="135" spans="1:58" ht="18" customHeight="1"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row>
    <row r="136" spans="1:58" ht="18" customHeight="1" x14ac:dyDescent="0.2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row>
    <row r="137" spans="1:58" ht="18" customHeight="1" x14ac:dyDescent="0.2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row>
    <row r="138" spans="1:58" ht="18" customHeight="1" x14ac:dyDescent="0.2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row>
    <row r="139" spans="1:58" ht="18" customHeight="1" x14ac:dyDescent="0.2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row>
    <row r="140" spans="1:58" ht="18" customHeight="1"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row>
    <row r="141" spans="1:58" ht="18" customHeight="1"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row>
    <row r="142" spans="1:58" ht="18" customHeight="1"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row>
    <row r="143" spans="1:58" ht="18" customHeight="1" x14ac:dyDescent="0.2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row>
    <row r="144" spans="1:58" ht="18" customHeight="1" x14ac:dyDescent="0.2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row>
    <row r="145" spans="1:58" ht="18" customHeight="1" x14ac:dyDescent="0.2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row>
    <row r="146" spans="1:58" ht="18" customHeight="1" x14ac:dyDescent="0.2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row>
    <row r="147" spans="1:58" ht="18" customHeight="1" x14ac:dyDescent="0.2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row>
    <row r="148" spans="1:58" ht="18" customHeight="1"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row>
    <row r="149" spans="1:58" ht="18" customHeight="1"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row>
    <row r="150" spans="1:58" ht="18" customHeight="1"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row>
    <row r="151" spans="1:58" ht="18" customHeight="1" x14ac:dyDescent="0.2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row>
    <row r="152" spans="1:58" ht="18" customHeight="1"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row>
    <row r="153" spans="1:58" ht="18" customHeight="1" x14ac:dyDescent="0.2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row>
    <row r="154" spans="1:58" ht="18" customHeight="1" x14ac:dyDescent="0.2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row>
    <row r="155" spans="1:58" ht="18" customHeight="1"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row>
    <row r="156" spans="1:58" ht="18" customHeight="1"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row>
    <row r="157" spans="1:58" ht="18" customHeight="1"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row>
    <row r="158" spans="1:58" ht="18" customHeight="1"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row>
    <row r="159" spans="1:58" ht="18" customHeight="1" x14ac:dyDescent="0.2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row>
    <row r="160" spans="1:58" ht="18" customHeight="1" x14ac:dyDescent="0.2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row>
    <row r="161" spans="1:58" ht="18" customHeight="1" x14ac:dyDescent="0.2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row>
    <row r="162" spans="1:58" ht="18" customHeight="1" x14ac:dyDescent="0.2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row>
    <row r="163" spans="1:58" ht="18" customHeight="1"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row>
    <row r="164" spans="1:58" ht="18" customHeight="1"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row>
    <row r="165" spans="1:58" ht="18" customHeight="1"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row>
    <row r="166" spans="1:58" ht="18" customHeight="1"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row>
    <row r="167" spans="1:58" ht="18" customHeight="1"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row>
    <row r="168" spans="1:58" ht="18" customHeight="1"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row>
    <row r="169" spans="1:58" ht="18" customHeight="1"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row>
    <row r="170" spans="1:58" ht="18" customHeight="1"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row>
    <row r="171" spans="1:58" ht="18" customHeight="1"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row>
    <row r="172" spans="1:58" ht="18" customHeight="1" x14ac:dyDescent="0.2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row>
    <row r="173" spans="1:58" ht="18" customHeight="1" x14ac:dyDescent="0.2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row>
    <row r="174" spans="1:58" ht="18" customHeight="1" x14ac:dyDescent="0.2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row>
    <row r="175" spans="1:58" ht="18" customHeight="1" x14ac:dyDescent="0.2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row>
    <row r="176" spans="1:58" ht="18" customHeight="1" x14ac:dyDescent="0.2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row>
    <row r="177" spans="1:58" ht="18" customHeight="1" x14ac:dyDescent="0.2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row>
    <row r="178" spans="1:58" ht="18" customHeight="1" x14ac:dyDescent="0.2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row>
    <row r="179" spans="1:58" ht="18" customHeight="1" x14ac:dyDescent="0.2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row>
    <row r="180" spans="1:58" ht="18" customHeight="1" x14ac:dyDescent="0.2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row>
    <row r="181" spans="1:58" ht="18" customHeight="1" x14ac:dyDescent="0.2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row>
    <row r="182" spans="1:58" ht="18" customHeight="1" x14ac:dyDescent="0.2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row>
    <row r="183" spans="1:58" ht="18" customHeight="1" x14ac:dyDescent="0.2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row>
    <row r="184" spans="1:58" ht="18" customHeight="1" x14ac:dyDescent="0.2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row>
    <row r="185" spans="1:58" ht="18" customHeight="1" x14ac:dyDescent="0.2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row>
    <row r="186" spans="1:58" ht="18" customHeight="1" x14ac:dyDescent="0.2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row>
    <row r="187" spans="1:58" ht="18" customHeight="1" x14ac:dyDescent="0.2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row>
    <row r="188" spans="1:58" ht="18" customHeight="1" x14ac:dyDescent="0.2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row>
    <row r="189" spans="1:58" ht="18" customHeight="1" x14ac:dyDescent="0.2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row>
    <row r="190" spans="1:58" ht="18" customHeight="1" x14ac:dyDescent="0.2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row>
    <row r="191" spans="1:58" ht="18" customHeight="1" x14ac:dyDescent="0.2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row>
    <row r="192" spans="1:58" ht="18" customHeight="1" x14ac:dyDescent="0.2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row>
    <row r="193" spans="1:58" ht="18" customHeight="1" x14ac:dyDescent="0.2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row>
    <row r="194" spans="1:58" ht="18" customHeight="1" x14ac:dyDescent="0.2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row>
    <row r="195" spans="1:58" ht="18" customHeight="1" x14ac:dyDescent="0.2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row>
    <row r="196" spans="1:58" ht="18" customHeight="1" x14ac:dyDescent="0.2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row>
    <row r="197" spans="1:58" ht="18" customHeight="1" x14ac:dyDescent="0.2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row>
    <row r="198" spans="1:58" ht="18" customHeight="1" x14ac:dyDescent="0.2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row>
    <row r="199" spans="1:58" ht="18" customHeight="1" x14ac:dyDescent="0.2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row>
    <row r="200" spans="1:58" ht="18" customHeight="1" x14ac:dyDescent="0.2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row>
    <row r="201" spans="1:58" ht="18" customHeight="1" x14ac:dyDescent="0.2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row>
    <row r="202" spans="1:58" ht="18" customHeight="1" x14ac:dyDescent="0.2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row>
    <row r="203" spans="1:58" ht="18" customHeight="1" x14ac:dyDescent="0.2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row>
    <row r="204" spans="1:58" ht="18" customHeight="1" x14ac:dyDescent="0.2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row>
    <row r="205" spans="1:58" ht="18" customHeight="1" x14ac:dyDescent="0.2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row>
    <row r="206" spans="1:58" ht="18" customHeight="1" x14ac:dyDescent="0.2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row>
    <row r="207" spans="1:58" ht="18" customHeight="1" x14ac:dyDescent="0.2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row>
    <row r="208" spans="1:58" ht="18" customHeight="1" x14ac:dyDescent="0.2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row>
    <row r="209" spans="1:58" ht="18" customHeight="1" x14ac:dyDescent="0.2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row>
    <row r="210" spans="1:58" ht="18" customHeight="1" x14ac:dyDescent="0.2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row>
    <row r="211" spans="1:58" ht="18" customHeight="1" x14ac:dyDescent="0.2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row>
    <row r="212" spans="1:58" ht="18" customHeight="1" x14ac:dyDescent="0.2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row>
    <row r="213" spans="1:58" ht="18" customHeight="1" x14ac:dyDescent="0.2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row>
    <row r="214" spans="1:58" ht="18" customHeight="1" x14ac:dyDescent="0.2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row>
    <row r="215" spans="1:58" ht="18" customHeight="1" x14ac:dyDescent="0.2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row>
    <row r="216" spans="1:58" ht="18" customHeight="1" x14ac:dyDescent="0.2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row>
    <row r="217" spans="1:58" ht="18" customHeight="1" x14ac:dyDescent="0.2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row>
    <row r="218" spans="1:58" ht="18" customHeight="1" x14ac:dyDescent="0.2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row>
    <row r="219" spans="1:58" ht="18" customHeight="1" x14ac:dyDescent="0.2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row>
    <row r="220" spans="1:58" ht="18" customHeight="1" x14ac:dyDescent="0.2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row>
    <row r="221" spans="1:58" ht="18" customHeight="1" x14ac:dyDescent="0.2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row>
    <row r="222" spans="1:58" ht="18" customHeight="1" x14ac:dyDescent="0.2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row>
    <row r="223" spans="1:58" ht="18" customHeight="1" x14ac:dyDescent="0.2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row>
    <row r="224" spans="1:58" ht="18" customHeight="1" x14ac:dyDescent="0.2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row>
    <row r="225" spans="1:58" ht="18" customHeight="1" x14ac:dyDescent="0.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row>
    <row r="226" spans="1:58" ht="18" customHeight="1" x14ac:dyDescent="0.2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row>
    <row r="227" spans="1:58" ht="18" customHeight="1" x14ac:dyDescent="0.2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row>
    <row r="228" spans="1:58" ht="18" customHeight="1" x14ac:dyDescent="0.2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row>
    <row r="229" spans="1:58" ht="18" customHeight="1" x14ac:dyDescent="0.2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row>
    <row r="230" spans="1:58" ht="18" customHeight="1" x14ac:dyDescent="0.2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row>
    <row r="231" spans="1:58" ht="18" customHeight="1" x14ac:dyDescent="0.2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row>
    <row r="232" spans="1:58" ht="18" customHeight="1" x14ac:dyDescent="0.2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row>
    <row r="233" spans="1:58" ht="18" customHeight="1" x14ac:dyDescent="0.2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row>
    <row r="234" spans="1:58" ht="18" customHeight="1" x14ac:dyDescent="0.2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row>
    <row r="235" spans="1:58" ht="18" customHeight="1" x14ac:dyDescent="0.2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row>
    <row r="236" spans="1:58" ht="18" customHeight="1" x14ac:dyDescent="0.2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row>
    <row r="237" spans="1:58" ht="18" customHeight="1" x14ac:dyDescent="0.2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row>
    <row r="238" spans="1:58" ht="18" customHeight="1" x14ac:dyDescent="0.2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row>
    <row r="239" spans="1:58" ht="18" customHeight="1" x14ac:dyDescent="0.2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row>
    <row r="240" spans="1:58" ht="18" customHeight="1" x14ac:dyDescent="0.2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row>
    <row r="241" spans="1:58" ht="18" customHeight="1" x14ac:dyDescent="0.2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row>
    <row r="242" spans="1:58" ht="18" customHeight="1" x14ac:dyDescent="0.2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row>
    <row r="243" spans="1:58" ht="18" customHeight="1" x14ac:dyDescent="0.2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row>
    <row r="244" spans="1:58" ht="18" customHeight="1" x14ac:dyDescent="0.25">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row>
    <row r="245" spans="1:58" ht="18" customHeight="1" x14ac:dyDescent="0.2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row>
    <row r="246" spans="1:58" ht="18" customHeight="1" x14ac:dyDescent="0.25">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row>
    <row r="247" spans="1:58" ht="18" customHeight="1" x14ac:dyDescent="0.25">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row>
    <row r="248" spans="1:58" ht="18" customHeight="1" x14ac:dyDescent="0.25">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row>
    <row r="249" spans="1:58" ht="18" customHeight="1" x14ac:dyDescent="0.25">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row>
    <row r="250" spans="1:58" ht="18" customHeight="1" x14ac:dyDescent="0.25">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row>
    <row r="251" spans="1:58" ht="18" customHeight="1" x14ac:dyDescent="0.25">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row>
    <row r="252" spans="1:58" ht="18" customHeight="1" x14ac:dyDescent="0.25">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row>
    <row r="253" spans="1:58" ht="18" customHeight="1" x14ac:dyDescent="0.25">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row>
    <row r="254" spans="1:58" ht="18" customHeight="1" x14ac:dyDescent="0.25">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c r="BD254" s="33"/>
      <c r="BE254" s="33"/>
      <c r="BF254" s="33"/>
    </row>
    <row r="255" spans="1:58" ht="18" customHeight="1" x14ac:dyDescent="0.2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c r="BD255" s="33"/>
      <c r="BE255" s="33"/>
      <c r="BF255" s="33"/>
    </row>
    <row r="256" spans="1:58" ht="18" customHeight="1" x14ac:dyDescent="0.25">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row>
    <row r="257" spans="1:58" ht="18" customHeight="1" x14ac:dyDescent="0.25">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row>
    <row r="258" spans="1:58" ht="18" customHeight="1" x14ac:dyDescent="0.25">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row>
    <row r="259" spans="1:58" ht="18" customHeight="1" x14ac:dyDescent="0.25">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row>
    <row r="260" spans="1:58" ht="18" customHeight="1" x14ac:dyDescent="0.25">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row>
    <row r="261" spans="1:58" ht="18" customHeight="1" x14ac:dyDescent="0.25">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c r="AY261" s="33"/>
      <c r="AZ261" s="33"/>
      <c r="BA261" s="33"/>
      <c r="BB261" s="33"/>
      <c r="BC261" s="33"/>
      <c r="BD261" s="33"/>
      <c r="BE261" s="33"/>
      <c r="BF261" s="33"/>
    </row>
    <row r="262" spans="1:58" ht="15.75" customHeight="1" x14ac:dyDescent="0.2"/>
    <row r="263" spans="1:58" ht="15.75" customHeight="1" x14ac:dyDescent="0.2"/>
    <row r="264" spans="1:58" ht="15.75" customHeight="1" x14ac:dyDescent="0.2"/>
    <row r="265" spans="1:58" ht="15.75" customHeight="1" x14ac:dyDescent="0.2"/>
    <row r="266" spans="1:58" ht="15.75" customHeight="1" x14ac:dyDescent="0.2"/>
    <row r="267" spans="1:58" ht="15.75" customHeight="1" x14ac:dyDescent="0.2"/>
    <row r="268" spans="1:58" ht="15.75" customHeight="1" x14ac:dyDescent="0.2"/>
    <row r="269" spans="1:58" ht="15.75" customHeight="1" x14ac:dyDescent="0.2"/>
    <row r="270" spans="1:58" ht="15.75" customHeight="1" x14ac:dyDescent="0.2"/>
    <row r="271" spans="1:58" ht="15.75" customHeight="1" x14ac:dyDescent="0.2"/>
    <row r="272" spans="1:58"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3">
    <mergeCell ref="C68:D68"/>
    <mergeCell ref="O4:Q4"/>
    <mergeCell ref="R4:T4"/>
    <mergeCell ref="A5:A6"/>
    <mergeCell ref="B5:B6"/>
    <mergeCell ref="C5:D6"/>
    <mergeCell ref="A61:AL61"/>
    <mergeCell ref="C62:D62"/>
    <mergeCell ref="C65:D65"/>
    <mergeCell ref="C66:G66"/>
    <mergeCell ref="C67:E67"/>
    <mergeCell ref="I4:L4"/>
    <mergeCell ref="M4:N4"/>
    <mergeCell ref="AL5:AL6"/>
    <mergeCell ref="AM43:AN43"/>
    <mergeCell ref="A60:AI60"/>
    <mergeCell ref="AJ5:AJ6"/>
    <mergeCell ref="AK5:AK6"/>
    <mergeCell ref="A1:P1"/>
    <mergeCell ref="Q1:AL1"/>
    <mergeCell ref="A2:P2"/>
    <mergeCell ref="Q2:AL2"/>
    <mergeCell ref="A3:AK3"/>
  </mergeCells>
  <conditionalFormatting sqref="S27">
    <cfRule type="expression" dxfId="37" priority="1">
      <formula>IF(T$6="CN",1,0)</formula>
    </cfRule>
  </conditionalFormatting>
  <conditionalFormatting sqref="S27">
    <cfRule type="expression" dxfId="36" priority="2">
      <formula>IF(T$6="CN",1,0)</formula>
    </cfRule>
  </conditionalFormatting>
  <conditionalFormatting sqref="E6:E44 F6:G59 H6 I6:I44 J6:J59 K6:L44 M6:N59 O6:P6 Q6:AI59">
    <cfRule type="expression" dxfId="35" priority="3">
      <formula>IF(E$6="CN",1,0)</formula>
    </cfRule>
  </conditionalFormatting>
  <conditionalFormatting sqref="E6:G59 H6 I6:N59 O6:P6 Q6:AI59">
    <cfRule type="expression" dxfId="34" priority="4">
      <formula>IF(E$6="CN",1,0)</formula>
    </cfRule>
  </conditionalFormatting>
  <pageMargins left="0.30902777777777801" right="0.25" top="0.30902777777777801" bottom="0.16875000000000001" header="0" footer="0"/>
  <pageSetup orientation="landscape"/>
  <colBreaks count="1" manualBreakCount="1">
    <brk id="38"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00"/>
  <sheetViews>
    <sheetView workbookViewId="0"/>
  </sheetViews>
  <sheetFormatPr defaultColWidth="14.42578125" defaultRowHeight="15" customHeight="1" x14ac:dyDescent="0.2"/>
  <cols>
    <col min="1" max="1" width="6.42578125" customWidth="1"/>
    <col min="2" max="2" width="17.85546875" customWidth="1"/>
    <col min="3" max="3" width="26.5703125" customWidth="1"/>
    <col min="4" max="4" width="9.28515625" customWidth="1"/>
    <col min="5" max="5" width="3.85546875" customWidth="1"/>
    <col min="6" max="35" width="4" customWidth="1"/>
    <col min="36" max="38" width="6.85546875" customWidth="1"/>
    <col min="39" max="39" width="10.85546875" hidden="1" customWidth="1"/>
    <col min="40" max="40" width="12.140625" hidden="1" customWidth="1"/>
    <col min="41" max="41" width="10.85546875" hidden="1" customWidth="1"/>
    <col min="42" max="44" width="9.28515625" hidden="1" customWidth="1"/>
    <col min="45" max="58" width="9.28515625" customWidth="1"/>
  </cols>
  <sheetData>
    <row r="1" spans="1:58" ht="22.5" customHeight="1" x14ac:dyDescent="0.25">
      <c r="A1" s="171"/>
      <c r="B1" s="139"/>
      <c r="C1" s="139"/>
      <c r="D1" s="139"/>
      <c r="E1" s="139"/>
      <c r="F1" s="139"/>
      <c r="G1" s="139"/>
      <c r="H1" s="139"/>
      <c r="I1" s="139"/>
      <c r="J1" s="139"/>
      <c r="K1" s="139"/>
      <c r="L1" s="139"/>
      <c r="M1" s="139"/>
      <c r="N1" s="139"/>
      <c r="O1" s="139"/>
      <c r="P1" s="139"/>
      <c r="Q1" s="172" t="s">
        <v>38</v>
      </c>
      <c r="R1" s="139"/>
      <c r="S1" s="139"/>
      <c r="T1" s="139"/>
      <c r="U1" s="139"/>
      <c r="V1" s="139"/>
      <c r="W1" s="139"/>
      <c r="X1" s="139"/>
      <c r="Y1" s="139"/>
      <c r="Z1" s="139"/>
      <c r="AA1" s="139"/>
      <c r="AB1" s="139"/>
      <c r="AC1" s="139"/>
      <c r="AD1" s="139"/>
      <c r="AE1" s="139"/>
      <c r="AF1" s="139"/>
      <c r="AG1" s="139"/>
      <c r="AH1" s="139"/>
      <c r="AI1" s="139"/>
      <c r="AJ1" s="139"/>
      <c r="AK1" s="139"/>
      <c r="AL1" s="139"/>
      <c r="AM1" s="33"/>
      <c r="AN1" s="33"/>
      <c r="AO1" s="33"/>
      <c r="AP1" s="33"/>
      <c r="AQ1" s="33"/>
      <c r="AR1" s="33"/>
      <c r="AS1" s="33"/>
      <c r="AT1" s="33"/>
      <c r="AU1" s="33"/>
      <c r="AV1" s="33"/>
      <c r="AW1" s="33"/>
      <c r="AX1" s="33"/>
      <c r="AY1" s="33"/>
      <c r="AZ1" s="33"/>
      <c r="BA1" s="33"/>
      <c r="BB1" s="33"/>
      <c r="BC1" s="33"/>
      <c r="BD1" s="33"/>
      <c r="BE1" s="33"/>
      <c r="BF1" s="33"/>
    </row>
    <row r="2" spans="1:58" ht="22.5" customHeight="1" x14ac:dyDescent="0.25">
      <c r="A2" s="172" t="s">
        <v>39</v>
      </c>
      <c r="B2" s="139"/>
      <c r="C2" s="139"/>
      <c r="D2" s="139"/>
      <c r="E2" s="139"/>
      <c r="F2" s="139"/>
      <c r="G2" s="139"/>
      <c r="H2" s="139"/>
      <c r="I2" s="139"/>
      <c r="J2" s="139"/>
      <c r="K2" s="139"/>
      <c r="L2" s="139"/>
      <c r="M2" s="139"/>
      <c r="N2" s="139"/>
      <c r="O2" s="139"/>
      <c r="P2" s="139"/>
      <c r="Q2" s="172" t="s">
        <v>40</v>
      </c>
      <c r="R2" s="139"/>
      <c r="S2" s="139"/>
      <c r="T2" s="139"/>
      <c r="U2" s="139"/>
      <c r="V2" s="139"/>
      <c r="W2" s="139"/>
      <c r="X2" s="139"/>
      <c r="Y2" s="139"/>
      <c r="Z2" s="139"/>
      <c r="AA2" s="139"/>
      <c r="AB2" s="139"/>
      <c r="AC2" s="139"/>
      <c r="AD2" s="139"/>
      <c r="AE2" s="139"/>
      <c r="AF2" s="139"/>
      <c r="AG2" s="139"/>
      <c r="AH2" s="139"/>
      <c r="AI2" s="139"/>
      <c r="AJ2" s="139"/>
      <c r="AK2" s="139"/>
      <c r="AL2" s="139"/>
      <c r="AM2" s="33"/>
      <c r="AN2" s="33"/>
      <c r="AO2" s="33"/>
      <c r="AP2" s="33"/>
      <c r="AQ2" s="33"/>
      <c r="AR2" s="33"/>
      <c r="AS2" s="33"/>
      <c r="AT2" s="33"/>
      <c r="AU2" s="33"/>
      <c r="AV2" s="33"/>
      <c r="AW2" s="33"/>
      <c r="AX2" s="33"/>
      <c r="AY2" s="33"/>
      <c r="AZ2" s="33"/>
      <c r="BA2" s="33"/>
      <c r="BB2" s="33"/>
      <c r="BC2" s="33"/>
      <c r="BD2" s="33"/>
      <c r="BE2" s="33"/>
      <c r="BF2" s="33"/>
    </row>
    <row r="3" spans="1:58" ht="31.5" customHeight="1" x14ac:dyDescent="0.25">
      <c r="A3" s="173" t="s">
        <v>484</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34"/>
      <c r="AM3" s="33"/>
      <c r="AN3" s="33"/>
      <c r="AO3" s="33"/>
      <c r="AP3" s="33"/>
      <c r="AQ3" s="33"/>
      <c r="AR3" s="33"/>
      <c r="AS3" s="33"/>
      <c r="AT3" s="33"/>
      <c r="AU3" s="33"/>
      <c r="AV3" s="33"/>
      <c r="AW3" s="33"/>
      <c r="AX3" s="33"/>
      <c r="AY3" s="33"/>
      <c r="AZ3" s="33"/>
      <c r="BA3" s="33"/>
      <c r="BB3" s="33"/>
      <c r="BC3" s="33"/>
      <c r="BD3" s="33"/>
      <c r="BE3" s="33"/>
      <c r="BF3" s="33"/>
    </row>
    <row r="4" spans="1:58" ht="31.5" customHeight="1" x14ac:dyDescent="0.25">
      <c r="A4" s="33"/>
      <c r="B4" s="35"/>
      <c r="C4" s="35"/>
      <c r="D4" s="35"/>
      <c r="E4" s="35" t="s">
        <v>0</v>
      </c>
      <c r="F4" s="35" t="s">
        <v>0</v>
      </c>
      <c r="G4" s="35"/>
      <c r="H4" s="35"/>
      <c r="I4" s="174" t="s">
        <v>42</v>
      </c>
      <c r="J4" s="175"/>
      <c r="K4" s="175"/>
      <c r="L4" s="175"/>
      <c r="M4" s="174">
        <v>1</v>
      </c>
      <c r="N4" s="175"/>
      <c r="O4" s="174" t="s">
        <v>43</v>
      </c>
      <c r="P4" s="175"/>
      <c r="Q4" s="175"/>
      <c r="R4" s="174">
        <v>2024</v>
      </c>
      <c r="S4" s="175"/>
      <c r="T4" s="175"/>
      <c r="U4" s="35"/>
      <c r="V4" s="35"/>
      <c r="W4" s="35"/>
      <c r="X4" s="35"/>
      <c r="Y4" s="35"/>
      <c r="Z4" s="35"/>
      <c r="AA4" s="35"/>
      <c r="AB4" s="35"/>
      <c r="AC4" s="35"/>
      <c r="AD4" s="35"/>
      <c r="AE4" s="35"/>
      <c r="AF4" s="35"/>
      <c r="AG4" s="35"/>
      <c r="AH4" s="35"/>
      <c r="AI4" s="35"/>
      <c r="AJ4" s="35"/>
      <c r="AK4" s="35"/>
      <c r="AL4" s="35"/>
      <c r="AM4" s="33"/>
      <c r="AN4" s="33"/>
      <c r="AO4" s="33"/>
      <c r="AP4" s="33"/>
      <c r="AQ4" s="33"/>
      <c r="AR4" s="33"/>
      <c r="AS4" s="33"/>
      <c r="AT4" s="33"/>
      <c r="AU4" s="33"/>
      <c r="AV4" s="33"/>
      <c r="AW4" s="33"/>
      <c r="AX4" s="33"/>
      <c r="AY4" s="33"/>
      <c r="AZ4" s="33"/>
      <c r="BA4" s="33"/>
      <c r="BB4" s="33"/>
      <c r="BC4" s="33"/>
      <c r="BD4" s="33"/>
      <c r="BE4" s="33"/>
      <c r="BF4" s="33"/>
    </row>
    <row r="5" spans="1:58" ht="21" customHeight="1" x14ac:dyDescent="0.25">
      <c r="A5" s="182" t="s">
        <v>44</v>
      </c>
      <c r="B5" s="182" t="s">
        <v>45</v>
      </c>
      <c r="C5" s="176" t="s">
        <v>46</v>
      </c>
      <c r="D5" s="163"/>
      <c r="E5" s="36">
        <f>DATE(R4,M4,1)</f>
        <v>45292</v>
      </c>
      <c r="F5" s="36">
        <f t="shared" ref="F5:AI5" si="0">E5+1</f>
        <v>45293</v>
      </c>
      <c r="G5" s="36">
        <f t="shared" si="0"/>
        <v>45294</v>
      </c>
      <c r="H5" s="36">
        <f t="shared" si="0"/>
        <v>45295</v>
      </c>
      <c r="I5" s="36">
        <f t="shared" si="0"/>
        <v>45296</v>
      </c>
      <c r="J5" s="36">
        <f t="shared" si="0"/>
        <v>45297</v>
      </c>
      <c r="K5" s="36">
        <f t="shared" si="0"/>
        <v>45298</v>
      </c>
      <c r="L5" s="36">
        <f t="shared" si="0"/>
        <v>45299</v>
      </c>
      <c r="M5" s="36">
        <f t="shared" si="0"/>
        <v>45300</v>
      </c>
      <c r="N5" s="36">
        <f t="shared" si="0"/>
        <v>45301</v>
      </c>
      <c r="O5" s="36">
        <f t="shared" si="0"/>
        <v>45302</v>
      </c>
      <c r="P5" s="36">
        <f t="shared" si="0"/>
        <v>45303</v>
      </c>
      <c r="Q5" s="36">
        <f t="shared" si="0"/>
        <v>45304</v>
      </c>
      <c r="R5" s="36">
        <f t="shared" si="0"/>
        <v>45305</v>
      </c>
      <c r="S5" s="36">
        <f t="shared" si="0"/>
        <v>45306</v>
      </c>
      <c r="T5" s="36">
        <f t="shared" si="0"/>
        <v>45307</v>
      </c>
      <c r="U5" s="36">
        <f t="shared" si="0"/>
        <v>45308</v>
      </c>
      <c r="V5" s="36">
        <f t="shared" si="0"/>
        <v>45309</v>
      </c>
      <c r="W5" s="36">
        <f t="shared" si="0"/>
        <v>45310</v>
      </c>
      <c r="X5" s="36">
        <f t="shared" si="0"/>
        <v>45311</v>
      </c>
      <c r="Y5" s="36">
        <f t="shared" si="0"/>
        <v>45312</v>
      </c>
      <c r="Z5" s="36">
        <f t="shared" si="0"/>
        <v>45313</v>
      </c>
      <c r="AA5" s="36">
        <f t="shared" si="0"/>
        <v>45314</v>
      </c>
      <c r="AB5" s="36">
        <f t="shared" si="0"/>
        <v>45315</v>
      </c>
      <c r="AC5" s="36">
        <f t="shared" si="0"/>
        <v>45316</v>
      </c>
      <c r="AD5" s="36">
        <f t="shared" si="0"/>
        <v>45317</v>
      </c>
      <c r="AE5" s="36">
        <f t="shared" si="0"/>
        <v>45318</v>
      </c>
      <c r="AF5" s="36">
        <f t="shared" si="0"/>
        <v>45319</v>
      </c>
      <c r="AG5" s="36">
        <f t="shared" si="0"/>
        <v>45320</v>
      </c>
      <c r="AH5" s="36">
        <f t="shared" si="0"/>
        <v>45321</v>
      </c>
      <c r="AI5" s="36">
        <f t="shared" si="0"/>
        <v>45322</v>
      </c>
      <c r="AJ5" s="184" t="s">
        <v>47</v>
      </c>
      <c r="AK5" s="184" t="s">
        <v>48</v>
      </c>
      <c r="AL5" s="184" t="s">
        <v>49</v>
      </c>
      <c r="AM5" s="37"/>
      <c r="AN5" s="37"/>
      <c r="AO5" s="37"/>
      <c r="AP5" s="37"/>
      <c r="AQ5" s="37"/>
      <c r="AR5" s="37"/>
      <c r="AS5" s="37"/>
      <c r="AT5" s="37"/>
      <c r="AU5" s="37"/>
      <c r="AV5" s="37"/>
      <c r="AW5" s="37"/>
      <c r="AX5" s="37"/>
      <c r="AY5" s="37"/>
      <c r="AZ5" s="37"/>
      <c r="BA5" s="37"/>
      <c r="BB5" s="37"/>
      <c r="BC5" s="37"/>
      <c r="BD5" s="37"/>
      <c r="BE5" s="37"/>
      <c r="BF5" s="37"/>
    </row>
    <row r="6" spans="1:58" ht="21" customHeight="1" x14ac:dyDescent="0.25">
      <c r="A6" s="183"/>
      <c r="B6" s="183"/>
      <c r="C6" s="177"/>
      <c r="D6" s="178"/>
      <c r="E6" s="38">
        <f t="shared" ref="E6:AI6" si="1">IF(WEEKDAY(E5)=1,"CN",WEEKDAY(E5))</f>
        <v>2</v>
      </c>
      <c r="F6" s="38">
        <f t="shared" si="1"/>
        <v>3</v>
      </c>
      <c r="G6" s="38">
        <f t="shared" si="1"/>
        <v>4</v>
      </c>
      <c r="H6" s="38">
        <f t="shared" si="1"/>
        <v>5</v>
      </c>
      <c r="I6" s="38">
        <f t="shared" si="1"/>
        <v>6</v>
      </c>
      <c r="J6" s="38">
        <f t="shared" si="1"/>
        <v>7</v>
      </c>
      <c r="K6" s="38" t="str">
        <f t="shared" si="1"/>
        <v>CN</v>
      </c>
      <c r="L6" s="38">
        <f t="shared" si="1"/>
        <v>2</v>
      </c>
      <c r="M6" s="38">
        <f t="shared" si="1"/>
        <v>3</v>
      </c>
      <c r="N6" s="38">
        <f t="shared" si="1"/>
        <v>4</v>
      </c>
      <c r="O6" s="38">
        <f t="shared" si="1"/>
        <v>5</v>
      </c>
      <c r="P6" s="38">
        <f t="shared" si="1"/>
        <v>6</v>
      </c>
      <c r="Q6" s="38">
        <f t="shared" si="1"/>
        <v>7</v>
      </c>
      <c r="R6" s="38" t="str">
        <f t="shared" si="1"/>
        <v>CN</v>
      </c>
      <c r="S6" s="38">
        <f t="shared" si="1"/>
        <v>2</v>
      </c>
      <c r="T6" s="38">
        <f t="shared" si="1"/>
        <v>3</v>
      </c>
      <c r="U6" s="38">
        <f t="shared" si="1"/>
        <v>4</v>
      </c>
      <c r="V6" s="38">
        <f t="shared" si="1"/>
        <v>5</v>
      </c>
      <c r="W6" s="38">
        <f t="shared" si="1"/>
        <v>6</v>
      </c>
      <c r="X6" s="38">
        <f t="shared" si="1"/>
        <v>7</v>
      </c>
      <c r="Y6" s="38" t="str">
        <f t="shared" si="1"/>
        <v>CN</v>
      </c>
      <c r="Z6" s="38">
        <f t="shared" si="1"/>
        <v>2</v>
      </c>
      <c r="AA6" s="38">
        <f t="shared" si="1"/>
        <v>3</v>
      </c>
      <c r="AB6" s="38">
        <f t="shared" si="1"/>
        <v>4</v>
      </c>
      <c r="AC6" s="38">
        <f t="shared" si="1"/>
        <v>5</v>
      </c>
      <c r="AD6" s="38">
        <f t="shared" si="1"/>
        <v>6</v>
      </c>
      <c r="AE6" s="38">
        <f t="shared" si="1"/>
        <v>7</v>
      </c>
      <c r="AF6" s="38" t="str">
        <f t="shared" si="1"/>
        <v>CN</v>
      </c>
      <c r="AG6" s="38">
        <f t="shared" si="1"/>
        <v>2</v>
      </c>
      <c r="AH6" s="38">
        <f t="shared" si="1"/>
        <v>3</v>
      </c>
      <c r="AI6" s="38">
        <f t="shared" si="1"/>
        <v>4</v>
      </c>
      <c r="AJ6" s="183"/>
      <c r="AK6" s="183"/>
      <c r="AL6" s="183"/>
      <c r="AM6" s="37"/>
      <c r="AN6" s="37"/>
      <c r="AO6" s="37"/>
      <c r="AP6" s="37"/>
      <c r="AQ6" s="37"/>
      <c r="AR6" s="37"/>
      <c r="AS6" s="37"/>
      <c r="AT6" s="37"/>
      <c r="AU6" s="37"/>
      <c r="AV6" s="37"/>
      <c r="AW6" s="37"/>
      <c r="AX6" s="37"/>
      <c r="AY6" s="37"/>
      <c r="AZ6" s="37"/>
      <c r="BA6" s="37"/>
      <c r="BB6" s="37"/>
      <c r="BC6" s="37"/>
      <c r="BD6" s="37"/>
      <c r="BE6" s="37"/>
      <c r="BF6" s="37"/>
    </row>
    <row r="7" spans="1:58" ht="21" customHeight="1" x14ac:dyDescent="0.25">
      <c r="A7" s="39">
        <v>1</v>
      </c>
      <c r="B7" s="49">
        <v>2358104020024</v>
      </c>
      <c r="C7" s="51" t="s">
        <v>485</v>
      </c>
      <c r="D7" s="42" t="s">
        <v>51</v>
      </c>
      <c r="E7" s="43"/>
      <c r="F7" s="45" t="s">
        <v>49</v>
      </c>
      <c r="G7" s="43"/>
      <c r="H7" s="43"/>
      <c r="I7" s="43"/>
      <c r="J7" s="43"/>
      <c r="K7" s="43"/>
      <c r="L7" s="45" t="s">
        <v>48</v>
      </c>
      <c r="M7" s="45" t="s">
        <v>47</v>
      </c>
      <c r="N7" s="43"/>
      <c r="O7" s="43"/>
      <c r="P7" s="44"/>
      <c r="Q7" s="43"/>
      <c r="R7" s="43"/>
      <c r="S7" s="43"/>
      <c r="T7" s="43"/>
      <c r="U7" s="43"/>
      <c r="V7" s="43"/>
      <c r="W7" s="43"/>
      <c r="X7" s="43"/>
      <c r="Y7" s="43"/>
      <c r="Z7" s="43"/>
      <c r="AA7" s="43"/>
      <c r="AB7" s="43"/>
      <c r="AC7" s="43"/>
      <c r="AD7" s="45"/>
      <c r="AE7" s="43"/>
      <c r="AF7" s="43"/>
      <c r="AG7" s="43"/>
      <c r="AH7" s="43"/>
      <c r="AI7" s="43"/>
      <c r="AJ7" s="46">
        <f t="shared" ref="AJ7:AJ59" si="2">COUNTIF(E7:AI7,"K")+2*COUNTIF(E7:AI7,"2K")+COUNTIF(E7:AI7,"TK")+COUNTIF(E7:AI7,"KT")+COUNTIF(E7:AI7,"PK")+COUNTIF(E7:AI7,"KP")+2*COUNTIF(E7:AI7,"K2")</f>
        <v>1</v>
      </c>
      <c r="AK7" s="4">
        <f t="shared" ref="AK7:AK59" si="3">COUNTIF(F7:AJ7,"P")+2*COUNTIF(F7:AJ7,"2P")+COUNTIF(F7:AJ7,"TP")+COUNTIF(F7:AJ7,"PT")+COUNTIF(F7:AJ7,"PK")+COUNTIF(F7:AJ7,"KP")+2*COUNTIF(F7:AJ7,"P2")</f>
        <v>1</v>
      </c>
      <c r="AL7" s="4">
        <f t="shared" ref="AL7:AL59" si="4">COUNTIF(E7:AI7,"T")+2*COUNTIF(E7:AI7,"2T")+2*COUNTIF(E7:AI7,"T2")+COUNTIF(E7:AI7,"PT")+COUNTIF(E7:AI7,"TP")+COUNTIF(E7:AI7,"TK")+COUNTIF(E7:AI7,"KT")</f>
        <v>1</v>
      </c>
      <c r="AM7" s="37"/>
      <c r="AN7" s="37"/>
      <c r="AO7" s="37"/>
      <c r="AP7" s="37"/>
      <c r="AQ7" s="37"/>
      <c r="AR7" s="37"/>
      <c r="AS7" s="37"/>
      <c r="AT7" s="37"/>
      <c r="AU7" s="37"/>
      <c r="AV7" s="37"/>
      <c r="AW7" s="37"/>
      <c r="AX7" s="37"/>
      <c r="AY7" s="37"/>
      <c r="AZ7" s="37"/>
      <c r="BA7" s="37"/>
      <c r="BB7" s="37"/>
      <c r="BC7" s="37"/>
      <c r="BD7" s="37"/>
      <c r="BE7" s="37"/>
      <c r="BF7" s="37"/>
    </row>
    <row r="8" spans="1:58" ht="21" customHeight="1" x14ac:dyDescent="0.25">
      <c r="A8" s="39">
        <v>2</v>
      </c>
      <c r="B8" s="49">
        <v>2358104020022</v>
      </c>
      <c r="C8" s="41" t="s">
        <v>486</v>
      </c>
      <c r="D8" s="42" t="s">
        <v>51</v>
      </c>
      <c r="E8" s="43"/>
      <c r="F8" s="43"/>
      <c r="G8" s="43"/>
      <c r="H8" s="43"/>
      <c r="I8" s="45"/>
      <c r="J8" s="43"/>
      <c r="K8" s="45"/>
      <c r="L8" s="43"/>
      <c r="M8" s="43"/>
      <c r="N8" s="45"/>
      <c r="O8" s="43"/>
      <c r="P8" s="44"/>
      <c r="Q8" s="43"/>
      <c r="R8" s="43"/>
      <c r="S8" s="43"/>
      <c r="T8" s="43"/>
      <c r="U8" s="43"/>
      <c r="V8" s="43"/>
      <c r="W8" s="43"/>
      <c r="X8" s="43"/>
      <c r="Y8" s="43"/>
      <c r="Z8" s="43"/>
      <c r="AA8" s="43"/>
      <c r="AB8" s="43"/>
      <c r="AC8" s="43"/>
      <c r="AD8" s="43"/>
      <c r="AE8" s="43"/>
      <c r="AF8" s="43"/>
      <c r="AG8" s="45"/>
      <c r="AH8" s="43"/>
      <c r="AI8" s="43"/>
      <c r="AJ8" s="46">
        <f t="shared" si="2"/>
        <v>0</v>
      </c>
      <c r="AK8" s="4">
        <f t="shared" si="3"/>
        <v>0</v>
      </c>
      <c r="AL8" s="4">
        <f t="shared" si="4"/>
        <v>0</v>
      </c>
      <c r="AM8" s="47"/>
      <c r="AN8" s="48"/>
      <c r="AO8" s="32"/>
      <c r="AP8" s="37"/>
      <c r="AQ8" s="37"/>
      <c r="AR8" s="37"/>
      <c r="AS8" s="37"/>
      <c r="AT8" s="37"/>
      <c r="AU8" s="37"/>
      <c r="AV8" s="37"/>
      <c r="AW8" s="37"/>
      <c r="AX8" s="37"/>
      <c r="AY8" s="37"/>
      <c r="AZ8" s="37"/>
      <c r="BA8" s="37"/>
      <c r="BB8" s="37"/>
      <c r="BC8" s="37"/>
      <c r="BD8" s="37"/>
      <c r="BE8" s="37"/>
      <c r="BF8" s="37"/>
    </row>
    <row r="9" spans="1:58" ht="21" customHeight="1" x14ac:dyDescent="0.25">
      <c r="A9" s="39">
        <v>3</v>
      </c>
      <c r="B9" s="49">
        <v>2358104020037</v>
      </c>
      <c r="C9" s="41" t="s">
        <v>166</v>
      </c>
      <c r="D9" s="42" t="s">
        <v>51</v>
      </c>
      <c r="E9" s="43"/>
      <c r="F9" s="43"/>
      <c r="G9" s="43"/>
      <c r="H9" s="43"/>
      <c r="I9" s="43"/>
      <c r="J9" s="43"/>
      <c r="K9" s="43"/>
      <c r="L9" s="43"/>
      <c r="M9" s="43"/>
      <c r="N9" s="43"/>
      <c r="O9" s="43"/>
      <c r="P9" s="44"/>
      <c r="Q9" s="43"/>
      <c r="R9" s="43"/>
      <c r="S9" s="43"/>
      <c r="T9" s="43"/>
      <c r="U9" s="43"/>
      <c r="V9" s="43"/>
      <c r="W9" s="43"/>
      <c r="X9" s="43"/>
      <c r="Y9" s="43"/>
      <c r="Z9" s="43"/>
      <c r="AA9" s="43"/>
      <c r="AB9" s="45"/>
      <c r="AC9" s="43"/>
      <c r="AD9" s="43"/>
      <c r="AE9" s="43"/>
      <c r="AF9" s="43"/>
      <c r="AG9" s="43"/>
      <c r="AH9" s="43"/>
      <c r="AI9" s="43"/>
      <c r="AJ9" s="46">
        <f t="shared" si="2"/>
        <v>0</v>
      </c>
      <c r="AK9" s="4">
        <f t="shared" si="3"/>
        <v>0</v>
      </c>
      <c r="AL9" s="4">
        <f t="shared" si="4"/>
        <v>0</v>
      </c>
      <c r="AM9" s="48"/>
      <c r="AN9" s="48"/>
      <c r="AO9" s="32"/>
      <c r="AP9" s="37"/>
      <c r="AQ9" s="37"/>
      <c r="AR9" s="37"/>
      <c r="AS9" s="37"/>
      <c r="AT9" s="37"/>
      <c r="AU9" s="37"/>
      <c r="AV9" s="37"/>
      <c r="AW9" s="37"/>
      <c r="AX9" s="37"/>
      <c r="AY9" s="37"/>
      <c r="AZ9" s="37"/>
      <c r="BA9" s="37"/>
      <c r="BB9" s="37"/>
      <c r="BC9" s="37"/>
      <c r="BD9" s="37"/>
      <c r="BE9" s="37"/>
      <c r="BF9" s="37"/>
    </row>
    <row r="10" spans="1:58" ht="21" customHeight="1" x14ac:dyDescent="0.25">
      <c r="A10" s="39">
        <v>4</v>
      </c>
      <c r="B10" s="49">
        <v>2358104020004</v>
      </c>
      <c r="C10" s="41" t="s">
        <v>297</v>
      </c>
      <c r="D10" s="42" t="s">
        <v>54</v>
      </c>
      <c r="E10" s="45"/>
      <c r="F10" s="45" t="s">
        <v>47</v>
      </c>
      <c r="G10" s="43"/>
      <c r="H10" s="43"/>
      <c r="I10" s="43"/>
      <c r="J10" s="43"/>
      <c r="K10" s="43"/>
      <c r="L10" s="43"/>
      <c r="M10" s="43"/>
      <c r="N10" s="43"/>
      <c r="O10" s="43"/>
      <c r="P10" s="44"/>
      <c r="Q10" s="43"/>
      <c r="R10" s="43"/>
      <c r="S10" s="43"/>
      <c r="T10" s="43"/>
      <c r="U10" s="43"/>
      <c r="V10" s="43"/>
      <c r="W10" s="43"/>
      <c r="X10" s="43"/>
      <c r="Y10" s="43"/>
      <c r="Z10" s="43"/>
      <c r="AA10" s="43"/>
      <c r="AB10" s="45"/>
      <c r="AC10" s="43"/>
      <c r="AD10" s="43"/>
      <c r="AE10" s="43"/>
      <c r="AF10" s="43"/>
      <c r="AG10" s="43"/>
      <c r="AH10" s="43"/>
      <c r="AI10" s="43"/>
      <c r="AJ10" s="46">
        <f t="shared" si="2"/>
        <v>1</v>
      </c>
      <c r="AK10" s="4">
        <f t="shared" si="3"/>
        <v>0</v>
      </c>
      <c r="AL10" s="4">
        <f t="shared" si="4"/>
        <v>0</v>
      </c>
      <c r="AM10" s="48"/>
      <c r="AN10" s="48"/>
      <c r="AO10" s="32"/>
      <c r="AP10" s="37"/>
      <c r="AQ10" s="37"/>
      <c r="AR10" s="37"/>
      <c r="AS10" s="37"/>
      <c r="AT10" s="37"/>
      <c r="AU10" s="37"/>
      <c r="AV10" s="37"/>
      <c r="AW10" s="37"/>
      <c r="AX10" s="37"/>
      <c r="AY10" s="37"/>
      <c r="AZ10" s="37"/>
      <c r="BA10" s="37"/>
      <c r="BB10" s="37"/>
      <c r="BC10" s="37"/>
      <c r="BD10" s="37"/>
      <c r="BE10" s="37"/>
      <c r="BF10" s="37"/>
    </row>
    <row r="11" spans="1:58" ht="21" customHeight="1" x14ac:dyDescent="0.25">
      <c r="A11" s="39">
        <v>5</v>
      </c>
      <c r="B11" s="49">
        <v>2358104020009</v>
      </c>
      <c r="C11" s="51" t="s">
        <v>487</v>
      </c>
      <c r="D11" s="42" t="s">
        <v>117</v>
      </c>
      <c r="E11" s="43"/>
      <c r="F11" s="43"/>
      <c r="G11" s="43"/>
      <c r="H11" s="43"/>
      <c r="I11" s="43"/>
      <c r="J11" s="43"/>
      <c r="K11" s="43"/>
      <c r="L11" s="43"/>
      <c r="M11" s="45" t="s">
        <v>47</v>
      </c>
      <c r="N11" s="45" t="s">
        <v>48</v>
      </c>
      <c r="O11" s="43"/>
      <c r="P11" s="44"/>
      <c r="Q11" s="43"/>
      <c r="R11" s="43"/>
      <c r="S11" s="43"/>
      <c r="T11" s="43"/>
      <c r="U11" s="43"/>
      <c r="V11" s="43"/>
      <c r="W11" s="43"/>
      <c r="X11" s="43"/>
      <c r="Y11" s="43"/>
      <c r="Z11" s="43"/>
      <c r="AA11" s="43"/>
      <c r="AB11" s="43"/>
      <c r="AC11" s="43"/>
      <c r="AD11" s="43"/>
      <c r="AE11" s="43"/>
      <c r="AF11" s="43"/>
      <c r="AG11" s="43"/>
      <c r="AH11" s="43"/>
      <c r="AI11" s="43"/>
      <c r="AJ11" s="46">
        <f t="shared" si="2"/>
        <v>1</v>
      </c>
      <c r="AK11" s="4">
        <f t="shared" si="3"/>
        <v>1</v>
      </c>
      <c r="AL11" s="4">
        <f t="shared" si="4"/>
        <v>0</v>
      </c>
      <c r="AM11" s="48"/>
      <c r="AN11" s="48"/>
      <c r="AO11" s="32"/>
      <c r="AP11" s="37"/>
      <c r="AQ11" s="37"/>
      <c r="AR11" s="37"/>
      <c r="AS11" s="37"/>
      <c r="AT11" s="37"/>
      <c r="AU11" s="37"/>
      <c r="AV11" s="37"/>
      <c r="AW11" s="37"/>
      <c r="AX11" s="37"/>
      <c r="AY11" s="37"/>
      <c r="AZ11" s="37"/>
      <c r="BA11" s="37"/>
      <c r="BB11" s="37"/>
      <c r="BC11" s="37"/>
      <c r="BD11" s="37"/>
      <c r="BE11" s="37"/>
      <c r="BF11" s="37"/>
    </row>
    <row r="12" spans="1:58" ht="21" customHeight="1" x14ac:dyDescent="0.25">
      <c r="A12" s="39">
        <v>6</v>
      </c>
      <c r="B12" s="49">
        <v>2358104020033</v>
      </c>
      <c r="C12" s="41" t="s">
        <v>488</v>
      </c>
      <c r="D12" s="42" t="s">
        <v>165</v>
      </c>
      <c r="E12" s="43"/>
      <c r="F12" s="43"/>
      <c r="G12" s="43"/>
      <c r="H12" s="43"/>
      <c r="I12" s="43"/>
      <c r="J12" s="43"/>
      <c r="K12" s="43"/>
      <c r="L12" s="43"/>
      <c r="M12" s="43"/>
      <c r="N12" s="43"/>
      <c r="O12" s="43"/>
      <c r="P12" s="44"/>
      <c r="Q12" s="43"/>
      <c r="R12" s="43"/>
      <c r="S12" s="43"/>
      <c r="T12" s="43"/>
      <c r="U12" s="43"/>
      <c r="V12" s="43"/>
      <c r="W12" s="43"/>
      <c r="X12" s="43"/>
      <c r="Y12" s="43"/>
      <c r="Z12" s="45"/>
      <c r="AA12" s="43"/>
      <c r="AB12" s="43"/>
      <c r="AC12" s="43"/>
      <c r="AD12" s="43"/>
      <c r="AE12" s="43"/>
      <c r="AF12" s="43"/>
      <c r="AG12" s="43"/>
      <c r="AH12" s="43"/>
      <c r="AI12" s="43"/>
      <c r="AJ12" s="46">
        <f t="shared" si="2"/>
        <v>0</v>
      </c>
      <c r="AK12" s="4">
        <f t="shared" si="3"/>
        <v>0</v>
      </c>
      <c r="AL12" s="4">
        <f t="shared" si="4"/>
        <v>0</v>
      </c>
      <c r="AM12" s="48"/>
      <c r="AN12" s="48"/>
      <c r="AO12" s="32"/>
      <c r="AP12" s="37"/>
      <c r="AQ12" s="37"/>
      <c r="AR12" s="37"/>
      <c r="AS12" s="37"/>
      <c r="AT12" s="37"/>
      <c r="AU12" s="37"/>
      <c r="AV12" s="37"/>
      <c r="AW12" s="37"/>
      <c r="AX12" s="37"/>
      <c r="AY12" s="37"/>
      <c r="AZ12" s="37"/>
      <c r="BA12" s="37"/>
      <c r="BB12" s="37"/>
      <c r="BC12" s="37"/>
      <c r="BD12" s="37"/>
      <c r="BE12" s="37"/>
      <c r="BF12" s="37"/>
    </row>
    <row r="13" spans="1:58" ht="21" customHeight="1" x14ac:dyDescent="0.25">
      <c r="A13" s="39">
        <v>7</v>
      </c>
      <c r="B13" s="49">
        <v>2358104020026</v>
      </c>
      <c r="C13" s="41" t="s">
        <v>489</v>
      </c>
      <c r="D13" s="42" t="s">
        <v>165</v>
      </c>
      <c r="E13" s="43"/>
      <c r="F13" s="43"/>
      <c r="G13" s="43"/>
      <c r="H13" s="43"/>
      <c r="I13" s="43"/>
      <c r="J13" s="43"/>
      <c r="K13" s="43"/>
      <c r="L13" s="43"/>
      <c r="M13" s="43"/>
      <c r="N13" s="43"/>
      <c r="O13" s="43"/>
      <c r="P13" s="44"/>
      <c r="Q13" s="43"/>
      <c r="R13" s="43"/>
      <c r="S13" s="43"/>
      <c r="T13" s="43"/>
      <c r="U13" s="43"/>
      <c r="V13" s="43"/>
      <c r="W13" s="43"/>
      <c r="X13" s="43"/>
      <c r="Y13" s="43"/>
      <c r="Z13" s="43"/>
      <c r="AA13" s="43"/>
      <c r="AB13" s="43"/>
      <c r="AC13" s="43"/>
      <c r="AD13" s="43"/>
      <c r="AE13" s="45"/>
      <c r="AF13" s="43"/>
      <c r="AG13" s="45"/>
      <c r="AH13" s="43"/>
      <c r="AI13" s="43"/>
      <c r="AJ13" s="46">
        <f t="shared" si="2"/>
        <v>0</v>
      </c>
      <c r="AK13" s="4">
        <f t="shared" si="3"/>
        <v>0</v>
      </c>
      <c r="AL13" s="4">
        <f t="shared" si="4"/>
        <v>0</v>
      </c>
      <c r="AM13" s="48"/>
      <c r="AN13" s="48"/>
      <c r="AO13" s="32"/>
      <c r="AP13" s="37"/>
      <c r="AQ13" s="37"/>
      <c r="AR13" s="37"/>
      <c r="AS13" s="37"/>
      <c r="AT13" s="37"/>
      <c r="AU13" s="37"/>
      <c r="AV13" s="37"/>
      <c r="AW13" s="37"/>
      <c r="AX13" s="37"/>
      <c r="AY13" s="37"/>
      <c r="AZ13" s="37"/>
      <c r="BA13" s="37"/>
      <c r="BB13" s="37"/>
      <c r="BC13" s="37"/>
      <c r="BD13" s="37"/>
      <c r="BE13" s="37"/>
      <c r="BF13" s="37"/>
    </row>
    <row r="14" spans="1:58" ht="21" customHeight="1" x14ac:dyDescent="0.25">
      <c r="A14" s="39">
        <v>8</v>
      </c>
      <c r="B14" s="49">
        <v>2358104020002</v>
      </c>
      <c r="C14" s="41" t="s">
        <v>335</v>
      </c>
      <c r="D14" s="42" t="s">
        <v>490</v>
      </c>
      <c r="E14" s="43"/>
      <c r="F14" s="43"/>
      <c r="G14" s="43"/>
      <c r="H14" s="43"/>
      <c r="I14" s="43"/>
      <c r="J14" s="43"/>
      <c r="K14" s="43"/>
      <c r="L14" s="43"/>
      <c r="M14" s="43"/>
      <c r="N14" s="43"/>
      <c r="O14" s="43"/>
      <c r="P14" s="50"/>
      <c r="Q14" s="43"/>
      <c r="R14" s="43"/>
      <c r="S14" s="43"/>
      <c r="T14" s="43"/>
      <c r="U14" s="43"/>
      <c r="V14" s="43"/>
      <c r="W14" s="43"/>
      <c r="X14" s="43"/>
      <c r="Y14" s="43"/>
      <c r="Z14" s="43"/>
      <c r="AA14" s="43"/>
      <c r="AB14" s="43"/>
      <c r="AC14" s="43"/>
      <c r="AD14" s="43"/>
      <c r="AE14" s="43"/>
      <c r="AF14" s="43"/>
      <c r="AG14" s="43"/>
      <c r="AH14" s="43"/>
      <c r="AI14" s="43"/>
      <c r="AJ14" s="46">
        <f t="shared" si="2"/>
        <v>0</v>
      </c>
      <c r="AK14" s="4">
        <f t="shared" si="3"/>
        <v>0</v>
      </c>
      <c r="AL14" s="4">
        <f t="shared" si="4"/>
        <v>0</v>
      </c>
      <c r="AM14" s="48"/>
      <c r="AN14" s="48"/>
      <c r="AO14" s="32"/>
      <c r="AP14" s="37"/>
      <c r="AQ14" s="37"/>
      <c r="AR14" s="37"/>
      <c r="AS14" s="37"/>
      <c r="AT14" s="37"/>
      <c r="AU14" s="37"/>
      <c r="AV14" s="37"/>
      <c r="AW14" s="37"/>
      <c r="AX14" s="37"/>
      <c r="AY14" s="37"/>
      <c r="AZ14" s="37"/>
      <c r="BA14" s="37"/>
      <c r="BB14" s="37"/>
      <c r="BC14" s="37"/>
      <c r="BD14" s="37"/>
      <c r="BE14" s="37"/>
      <c r="BF14" s="37"/>
    </row>
    <row r="15" spans="1:58" ht="21" customHeight="1" x14ac:dyDescent="0.25">
      <c r="A15" s="39">
        <v>9</v>
      </c>
      <c r="B15" s="49">
        <v>2358104020031</v>
      </c>
      <c r="C15" s="41" t="s">
        <v>58</v>
      </c>
      <c r="D15" s="42" t="s">
        <v>61</v>
      </c>
      <c r="E15" s="43"/>
      <c r="F15" s="43"/>
      <c r="G15" s="43"/>
      <c r="H15" s="43"/>
      <c r="I15" s="43"/>
      <c r="J15" s="43"/>
      <c r="K15" s="43"/>
      <c r="L15" s="43"/>
      <c r="M15" s="43"/>
      <c r="N15" s="43"/>
      <c r="O15" s="43"/>
      <c r="P15" s="44"/>
      <c r="Q15" s="43"/>
      <c r="R15" s="43"/>
      <c r="S15" s="43"/>
      <c r="T15" s="43"/>
      <c r="U15" s="43"/>
      <c r="V15" s="43"/>
      <c r="W15" s="43"/>
      <c r="X15" s="43"/>
      <c r="Y15" s="43"/>
      <c r="Z15" s="43"/>
      <c r="AA15" s="43"/>
      <c r="AB15" s="45"/>
      <c r="AC15" s="43"/>
      <c r="AD15" s="43"/>
      <c r="AE15" s="43"/>
      <c r="AF15" s="43"/>
      <c r="AG15" s="43"/>
      <c r="AH15" s="43"/>
      <c r="AI15" s="43"/>
      <c r="AJ15" s="46">
        <f t="shared" si="2"/>
        <v>0</v>
      </c>
      <c r="AK15" s="4">
        <f t="shared" si="3"/>
        <v>0</v>
      </c>
      <c r="AL15" s="4">
        <f t="shared" si="4"/>
        <v>0</v>
      </c>
      <c r="AM15" s="48"/>
      <c r="AN15" s="48"/>
      <c r="AO15" s="32"/>
      <c r="AP15" s="37"/>
      <c r="AQ15" s="37"/>
      <c r="AR15" s="37"/>
      <c r="AS15" s="37"/>
      <c r="AT15" s="37"/>
      <c r="AU15" s="37"/>
      <c r="AV15" s="37"/>
      <c r="AW15" s="37"/>
      <c r="AX15" s="37"/>
      <c r="AY15" s="37"/>
      <c r="AZ15" s="37"/>
      <c r="BA15" s="37"/>
      <c r="BB15" s="37"/>
      <c r="BC15" s="37"/>
      <c r="BD15" s="37"/>
      <c r="BE15" s="37"/>
      <c r="BF15" s="37"/>
    </row>
    <row r="16" spans="1:58" ht="21" customHeight="1" x14ac:dyDescent="0.25">
      <c r="A16" s="39">
        <v>10</v>
      </c>
      <c r="B16" s="49">
        <v>2358104020036</v>
      </c>
      <c r="C16" s="41" t="s">
        <v>491</v>
      </c>
      <c r="D16" s="42" t="s">
        <v>255</v>
      </c>
      <c r="E16" s="45"/>
      <c r="F16" s="43"/>
      <c r="G16" s="43"/>
      <c r="H16" s="43"/>
      <c r="I16" s="43"/>
      <c r="J16" s="43"/>
      <c r="K16" s="43"/>
      <c r="L16" s="43"/>
      <c r="M16" s="43"/>
      <c r="N16" s="43"/>
      <c r="O16" s="43"/>
      <c r="P16" s="44"/>
      <c r="Q16" s="45"/>
      <c r="R16" s="43"/>
      <c r="S16" s="45"/>
      <c r="T16" s="43"/>
      <c r="U16" s="45"/>
      <c r="V16" s="43"/>
      <c r="W16" s="45"/>
      <c r="X16" s="43"/>
      <c r="Y16" s="45"/>
      <c r="Z16" s="43"/>
      <c r="AA16" s="43"/>
      <c r="AB16" s="45"/>
      <c r="AC16" s="43"/>
      <c r="AD16" s="43"/>
      <c r="AE16" s="45"/>
      <c r="AF16" s="45"/>
      <c r="AG16" s="43"/>
      <c r="AH16" s="43"/>
      <c r="AI16" s="43"/>
      <c r="AJ16" s="46">
        <f t="shared" si="2"/>
        <v>0</v>
      </c>
      <c r="AK16" s="4">
        <f t="shared" si="3"/>
        <v>0</v>
      </c>
      <c r="AL16" s="4">
        <f t="shared" si="4"/>
        <v>0</v>
      </c>
      <c r="AM16" s="48"/>
      <c r="AN16" s="48"/>
      <c r="AO16" s="32"/>
      <c r="AP16" s="37"/>
      <c r="AQ16" s="37"/>
      <c r="AR16" s="37"/>
      <c r="AS16" s="37"/>
      <c r="AT16" s="37"/>
      <c r="AU16" s="37"/>
      <c r="AV16" s="37"/>
      <c r="AW16" s="37"/>
      <c r="AX16" s="37"/>
      <c r="AY16" s="37"/>
      <c r="AZ16" s="37"/>
      <c r="BA16" s="37"/>
      <c r="BB16" s="37"/>
      <c r="BC16" s="37"/>
      <c r="BD16" s="37"/>
      <c r="BE16" s="37"/>
      <c r="BF16" s="37"/>
    </row>
    <row r="17" spans="1:58" ht="21" customHeight="1" x14ac:dyDescent="0.25">
      <c r="A17" s="39">
        <v>11</v>
      </c>
      <c r="B17" s="49">
        <v>2358104020028</v>
      </c>
      <c r="C17" s="41" t="s">
        <v>492</v>
      </c>
      <c r="D17" s="42" t="s">
        <v>493</v>
      </c>
      <c r="E17" s="43"/>
      <c r="F17" s="43"/>
      <c r="G17" s="43"/>
      <c r="H17" s="43"/>
      <c r="I17" s="43"/>
      <c r="J17" s="43"/>
      <c r="K17" s="43"/>
      <c r="L17" s="43"/>
      <c r="M17" s="43"/>
      <c r="N17" s="43"/>
      <c r="O17" s="43"/>
      <c r="P17" s="50"/>
      <c r="Q17" s="43"/>
      <c r="R17" s="43"/>
      <c r="S17" s="43"/>
      <c r="T17" s="43"/>
      <c r="U17" s="43"/>
      <c r="V17" s="43"/>
      <c r="W17" s="43"/>
      <c r="X17" s="43"/>
      <c r="Y17" s="43"/>
      <c r="Z17" s="43"/>
      <c r="AA17" s="43"/>
      <c r="AB17" s="45"/>
      <c r="AC17" s="43"/>
      <c r="AD17" s="43"/>
      <c r="AE17" s="43"/>
      <c r="AF17" s="43"/>
      <c r="AG17" s="43"/>
      <c r="AH17" s="43"/>
      <c r="AI17" s="43"/>
      <c r="AJ17" s="46">
        <f t="shared" si="2"/>
        <v>0</v>
      </c>
      <c r="AK17" s="4">
        <f t="shared" si="3"/>
        <v>0</v>
      </c>
      <c r="AL17" s="4">
        <f t="shared" si="4"/>
        <v>0</v>
      </c>
      <c r="AM17" s="48"/>
      <c r="AN17" s="48"/>
      <c r="AO17" s="32"/>
      <c r="AP17" s="37"/>
      <c r="AQ17" s="37"/>
      <c r="AR17" s="37"/>
      <c r="AS17" s="37"/>
      <c r="AT17" s="37"/>
      <c r="AU17" s="37"/>
      <c r="AV17" s="37"/>
      <c r="AW17" s="37"/>
      <c r="AX17" s="37"/>
      <c r="AY17" s="37"/>
      <c r="AZ17" s="37"/>
      <c r="BA17" s="37"/>
      <c r="BB17" s="37"/>
      <c r="BC17" s="37"/>
      <c r="BD17" s="37"/>
      <c r="BE17" s="37"/>
      <c r="BF17" s="37"/>
    </row>
    <row r="18" spans="1:58" ht="21" customHeight="1" x14ac:dyDescent="0.25">
      <c r="A18" s="39">
        <v>12</v>
      </c>
      <c r="B18" s="118">
        <v>2358104020035</v>
      </c>
      <c r="C18" s="95" t="s">
        <v>494</v>
      </c>
      <c r="D18" s="42" t="s">
        <v>495</v>
      </c>
      <c r="E18" s="43"/>
      <c r="F18" s="43"/>
      <c r="G18" s="45" t="s">
        <v>48</v>
      </c>
      <c r="H18" s="43"/>
      <c r="I18" s="43"/>
      <c r="J18" s="43"/>
      <c r="K18" s="43"/>
      <c r="L18" s="45" t="s">
        <v>48</v>
      </c>
      <c r="M18" s="45" t="s">
        <v>48</v>
      </c>
      <c r="N18" s="45" t="s">
        <v>48</v>
      </c>
      <c r="O18" s="43"/>
      <c r="P18" s="44"/>
      <c r="Q18" s="43"/>
      <c r="R18" s="43"/>
      <c r="S18" s="43"/>
      <c r="T18" s="43"/>
      <c r="U18" s="45"/>
      <c r="V18" s="43"/>
      <c r="W18" s="43"/>
      <c r="X18" s="43"/>
      <c r="Y18" s="43"/>
      <c r="Z18" s="43"/>
      <c r="AA18" s="43"/>
      <c r="AB18" s="43"/>
      <c r="AC18" s="43"/>
      <c r="AD18" s="43"/>
      <c r="AE18" s="43"/>
      <c r="AF18" s="43"/>
      <c r="AG18" s="45"/>
      <c r="AH18" s="43"/>
      <c r="AI18" s="43"/>
      <c r="AJ18" s="46">
        <f t="shared" si="2"/>
        <v>0</v>
      </c>
      <c r="AK18" s="4">
        <f t="shared" si="3"/>
        <v>4</v>
      </c>
      <c r="AL18" s="4">
        <f t="shared" si="4"/>
        <v>0</v>
      </c>
      <c r="AM18" s="48"/>
      <c r="AN18" s="48"/>
      <c r="AO18" s="32"/>
      <c r="AP18" s="37"/>
      <c r="AQ18" s="37"/>
      <c r="AR18" s="37"/>
      <c r="AS18" s="37"/>
      <c r="AT18" s="37"/>
      <c r="AU18" s="37"/>
      <c r="AV18" s="37"/>
      <c r="AW18" s="37"/>
      <c r="AX18" s="37"/>
      <c r="AY18" s="37"/>
      <c r="AZ18" s="37"/>
      <c r="BA18" s="37"/>
      <c r="BB18" s="37"/>
      <c r="BC18" s="37"/>
      <c r="BD18" s="37"/>
      <c r="BE18" s="37"/>
      <c r="BF18" s="37"/>
    </row>
    <row r="19" spans="1:58" ht="21" customHeight="1" x14ac:dyDescent="0.25">
      <c r="A19" s="39">
        <v>13</v>
      </c>
      <c r="B19" s="49">
        <v>2358104020017</v>
      </c>
      <c r="C19" s="41" t="s">
        <v>496</v>
      </c>
      <c r="D19" s="42" t="s">
        <v>415</v>
      </c>
      <c r="E19" s="43"/>
      <c r="F19" s="43"/>
      <c r="G19" s="43"/>
      <c r="H19" s="43"/>
      <c r="I19" s="43"/>
      <c r="J19" s="45"/>
      <c r="K19" s="43"/>
      <c r="L19" s="43"/>
      <c r="M19" s="45" t="s">
        <v>47</v>
      </c>
      <c r="N19" s="43"/>
      <c r="O19" s="43"/>
      <c r="P19" s="44"/>
      <c r="Q19" s="43"/>
      <c r="R19" s="43"/>
      <c r="S19" s="43"/>
      <c r="T19" s="43"/>
      <c r="U19" s="43"/>
      <c r="V19" s="43"/>
      <c r="W19" s="43"/>
      <c r="X19" s="43"/>
      <c r="Y19" s="43"/>
      <c r="Z19" s="43"/>
      <c r="AA19" s="43"/>
      <c r="AB19" s="43"/>
      <c r="AC19" s="43"/>
      <c r="AD19" s="43"/>
      <c r="AE19" s="43"/>
      <c r="AF19" s="43"/>
      <c r="AG19" s="43"/>
      <c r="AH19" s="43"/>
      <c r="AI19" s="43"/>
      <c r="AJ19" s="46">
        <f t="shared" si="2"/>
        <v>1</v>
      </c>
      <c r="AK19" s="4">
        <f t="shared" si="3"/>
        <v>0</v>
      </c>
      <c r="AL19" s="4">
        <f t="shared" si="4"/>
        <v>0</v>
      </c>
      <c r="AM19" s="48"/>
      <c r="AN19" s="48"/>
      <c r="AO19" s="32"/>
      <c r="AP19" s="37"/>
      <c r="AQ19" s="37"/>
      <c r="AR19" s="37"/>
      <c r="AS19" s="37"/>
      <c r="AT19" s="37"/>
      <c r="AU19" s="37"/>
      <c r="AV19" s="37"/>
      <c r="AW19" s="37"/>
      <c r="AX19" s="37"/>
      <c r="AY19" s="37"/>
      <c r="AZ19" s="37"/>
      <c r="BA19" s="37"/>
      <c r="BB19" s="37"/>
      <c r="BC19" s="37"/>
      <c r="BD19" s="37"/>
      <c r="BE19" s="37"/>
      <c r="BF19" s="37"/>
    </row>
    <row r="20" spans="1:58" ht="21" customHeight="1" x14ac:dyDescent="0.25">
      <c r="A20" s="39">
        <v>14</v>
      </c>
      <c r="B20" s="49">
        <v>2358104020018</v>
      </c>
      <c r="C20" s="41" t="s">
        <v>497</v>
      </c>
      <c r="D20" s="42" t="s">
        <v>262</v>
      </c>
      <c r="E20" s="43"/>
      <c r="F20" s="43"/>
      <c r="G20" s="43"/>
      <c r="H20" s="43"/>
      <c r="I20" s="43"/>
      <c r="J20" s="43"/>
      <c r="K20" s="43"/>
      <c r="L20" s="43"/>
      <c r="M20" s="43"/>
      <c r="N20" s="43"/>
      <c r="O20" s="43"/>
      <c r="P20" s="44"/>
      <c r="Q20" s="43"/>
      <c r="R20" s="43"/>
      <c r="S20" s="43"/>
      <c r="T20" s="43"/>
      <c r="U20" s="43"/>
      <c r="V20" s="45"/>
      <c r="W20" s="43"/>
      <c r="X20" s="43"/>
      <c r="Y20" s="43"/>
      <c r="Z20" s="43"/>
      <c r="AA20" s="43"/>
      <c r="AB20" s="43"/>
      <c r="AC20" s="43"/>
      <c r="AD20" s="43"/>
      <c r="AE20" s="43"/>
      <c r="AF20" s="43"/>
      <c r="AG20" s="45"/>
      <c r="AH20" s="43"/>
      <c r="AI20" s="43"/>
      <c r="AJ20" s="46">
        <f t="shared" si="2"/>
        <v>0</v>
      </c>
      <c r="AK20" s="4">
        <f t="shared" si="3"/>
        <v>0</v>
      </c>
      <c r="AL20" s="4">
        <f t="shared" si="4"/>
        <v>0</v>
      </c>
      <c r="AM20" s="48"/>
      <c r="AN20" s="48"/>
      <c r="AO20" s="32"/>
      <c r="AP20" s="37"/>
      <c r="AQ20" s="37"/>
      <c r="AR20" s="37"/>
      <c r="AS20" s="37"/>
      <c r="AT20" s="37"/>
      <c r="AU20" s="37"/>
      <c r="AV20" s="37"/>
      <c r="AW20" s="37"/>
      <c r="AX20" s="37"/>
      <c r="AY20" s="37"/>
      <c r="AZ20" s="37"/>
      <c r="BA20" s="37"/>
      <c r="BB20" s="37"/>
      <c r="BC20" s="37"/>
      <c r="BD20" s="37"/>
      <c r="BE20" s="37"/>
      <c r="BF20" s="37"/>
    </row>
    <row r="21" spans="1:58" ht="21" customHeight="1" x14ac:dyDescent="0.25">
      <c r="A21" s="39">
        <v>15</v>
      </c>
      <c r="B21" s="49">
        <v>2358104020014</v>
      </c>
      <c r="C21" s="41" t="s">
        <v>498</v>
      </c>
      <c r="D21" s="42" t="s">
        <v>499</v>
      </c>
      <c r="E21" s="43"/>
      <c r="F21" s="43"/>
      <c r="G21" s="43"/>
      <c r="H21" s="43"/>
      <c r="I21" s="43"/>
      <c r="J21" s="43"/>
      <c r="K21" s="43"/>
      <c r="L21" s="43"/>
      <c r="M21" s="43"/>
      <c r="N21" s="43"/>
      <c r="O21" s="43"/>
      <c r="P21" s="50"/>
      <c r="Q21" s="43"/>
      <c r="R21" s="43"/>
      <c r="S21" s="43"/>
      <c r="T21" s="43"/>
      <c r="U21" s="43"/>
      <c r="V21" s="43"/>
      <c r="W21" s="43"/>
      <c r="X21" s="45"/>
      <c r="Y21" s="43"/>
      <c r="Z21" s="43"/>
      <c r="AA21" s="43"/>
      <c r="AB21" s="43"/>
      <c r="AC21" s="43"/>
      <c r="AD21" s="43"/>
      <c r="AE21" s="43"/>
      <c r="AF21" s="43"/>
      <c r="AG21" s="43"/>
      <c r="AH21" s="43"/>
      <c r="AI21" s="43"/>
      <c r="AJ21" s="46">
        <f t="shared" si="2"/>
        <v>0</v>
      </c>
      <c r="AK21" s="4">
        <f t="shared" si="3"/>
        <v>0</v>
      </c>
      <c r="AL21" s="4">
        <f t="shared" si="4"/>
        <v>0</v>
      </c>
      <c r="AM21" s="48"/>
      <c r="AN21" s="48"/>
      <c r="AO21" s="32"/>
      <c r="AP21" s="37"/>
      <c r="AQ21" s="37"/>
      <c r="AR21" s="37"/>
      <c r="AS21" s="37"/>
      <c r="AT21" s="37"/>
      <c r="AU21" s="37"/>
      <c r="AV21" s="37"/>
      <c r="AW21" s="37"/>
      <c r="AX21" s="37"/>
      <c r="AY21" s="37"/>
      <c r="AZ21" s="37"/>
      <c r="BA21" s="37"/>
      <c r="BB21" s="37"/>
      <c r="BC21" s="37"/>
      <c r="BD21" s="37"/>
      <c r="BE21" s="37"/>
      <c r="BF21" s="37"/>
    </row>
    <row r="22" spans="1:58" ht="21" customHeight="1" x14ac:dyDescent="0.25">
      <c r="A22" s="39">
        <v>16</v>
      </c>
      <c r="B22" s="49">
        <v>2358104020023</v>
      </c>
      <c r="C22" s="41" t="s">
        <v>500</v>
      </c>
      <c r="D22" s="42" t="s">
        <v>69</v>
      </c>
      <c r="E22" s="43"/>
      <c r="F22" s="43"/>
      <c r="G22" s="43"/>
      <c r="H22" s="43"/>
      <c r="I22" s="43"/>
      <c r="J22" s="43"/>
      <c r="K22" s="43"/>
      <c r="L22" s="43"/>
      <c r="M22" s="43"/>
      <c r="N22" s="43"/>
      <c r="O22" s="43"/>
      <c r="P22" s="44"/>
      <c r="Q22" s="43"/>
      <c r="R22" s="45"/>
      <c r="S22" s="43"/>
      <c r="T22" s="43"/>
      <c r="U22" s="43"/>
      <c r="V22" s="43"/>
      <c r="W22" s="43"/>
      <c r="X22" s="43"/>
      <c r="Y22" s="43"/>
      <c r="Z22" s="43"/>
      <c r="AA22" s="43"/>
      <c r="AB22" s="45"/>
      <c r="AC22" s="43"/>
      <c r="AD22" s="43"/>
      <c r="AE22" s="43"/>
      <c r="AF22" s="43"/>
      <c r="AG22" s="45"/>
      <c r="AH22" s="43"/>
      <c r="AI22" s="43"/>
      <c r="AJ22" s="46">
        <f t="shared" si="2"/>
        <v>0</v>
      </c>
      <c r="AK22" s="4">
        <f t="shared" si="3"/>
        <v>0</v>
      </c>
      <c r="AL22" s="4">
        <f t="shared" si="4"/>
        <v>0</v>
      </c>
      <c r="AM22" s="48"/>
      <c r="AN22" s="48"/>
      <c r="AO22" s="32"/>
      <c r="AP22" s="37"/>
      <c r="AQ22" s="37"/>
      <c r="AR22" s="37"/>
      <c r="AS22" s="37"/>
      <c r="AT22" s="37"/>
      <c r="AU22" s="37"/>
      <c r="AV22" s="37"/>
      <c r="AW22" s="37"/>
      <c r="AX22" s="37"/>
      <c r="AY22" s="37"/>
      <c r="AZ22" s="37"/>
      <c r="BA22" s="37"/>
      <c r="BB22" s="37"/>
      <c r="BC22" s="37"/>
      <c r="BD22" s="37"/>
      <c r="BE22" s="37"/>
      <c r="BF22" s="37"/>
    </row>
    <row r="23" spans="1:58" ht="21" customHeight="1" x14ac:dyDescent="0.25">
      <c r="A23" s="39">
        <v>17</v>
      </c>
      <c r="B23" s="49">
        <v>2358104020016</v>
      </c>
      <c r="C23" s="41" t="s">
        <v>501</v>
      </c>
      <c r="D23" s="42" t="s">
        <v>69</v>
      </c>
      <c r="E23" s="43"/>
      <c r="F23" s="43"/>
      <c r="G23" s="43"/>
      <c r="H23" s="43"/>
      <c r="I23" s="43"/>
      <c r="J23" s="43"/>
      <c r="K23" s="43"/>
      <c r="L23" s="43"/>
      <c r="M23" s="45" t="s">
        <v>47</v>
      </c>
      <c r="N23" s="45" t="s">
        <v>48</v>
      </c>
      <c r="O23" s="43"/>
      <c r="P23" s="44"/>
      <c r="Q23" s="43"/>
      <c r="R23" s="43"/>
      <c r="S23" s="43"/>
      <c r="T23" s="43"/>
      <c r="U23" s="43"/>
      <c r="V23" s="43"/>
      <c r="W23" s="43"/>
      <c r="X23" s="43"/>
      <c r="Y23" s="43"/>
      <c r="Z23" s="43"/>
      <c r="AA23" s="43"/>
      <c r="AB23" s="43"/>
      <c r="AC23" s="43"/>
      <c r="AD23" s="43"/>
      <c r="AE23" s="43"/>
      <c r="AF23" s="43"/>
      <c r="AG23" s="43"/>
      <c r="AH23" s="43"/>
      <c r="AI23" s="43"/>
      <c r="AJ23" s="46">
        <f t="shared" si="2"/>
        <v>1</v>
      </c>
      <c r="AK23" s="4">
        <f t="shared" si="3"/>
        <v>1</v>
      </c>
      <c r="AL23" s="4">
        <f t="shared" si="4"/>
        <v>0</v>
      </c>
      <c r="AM23" s="48"/>
      <c r="AN23" s="48"/>
      <c r="AO23" s="32"/>
      <c r="AP23" s="37"/>
      <c r="AQ23" s="37"/>
      <c r="AR23" s="37"/>
      <c r="AS23" s="37"/>
      <c r="AT23" s="37"/>
      <c r="AU23" s="37"/>
      <c r="AV23" s="37"/>
      <c r="AW23" s="37"/>
      <c r="AX23" s="37"/>
      <c r="AY23" s="37"/>
      <c r="AZ23" s="37"/>
      <c r="BA23" s="37"/>
      <c r="BB23" s="37"/>
      <c r="BC23" s="37"/>
      <c r="BD23" s="37"/>
      <c r="BE23" s="37"/>
      <c r="BF23" s="37"/>
    </row>
    <row r="24" spans="1:58" ht="21" customHeight="1" x14ac:dyDescent="0.25">
      <c r="A24" s="39">
        <v>18</v>
      </c>
      <c r="B24" s="49">
        <v>2358104020020</v>
      </c>
      <c r="C24" s="41" t="s">
        <v>502</v>
      </c>
      <c r="D24" s="42" t="s">
        <v>71</v>
      </c>
      <c r="E24" s="43"/>
      <c r="F24" s="43"/>
      <c r="G24" s="43"/>
      <c r="H24" s="43"/>
      <c r="I24" s="45"/>
      <c r="J24" s="43"/>
      <c r="K24" s="43"/>
      <c r="L24" s="43"/>
      <c r="M24" s="43"/>
      <c r="N24" s="43"/>
      <c r="O24" s="43"/>
      <c r="P24" s="44"/>
      <c r="Q24" s="43"/>
      <c r="R24" s="43"/>
      <c r="S24" s="43"/>
      <c r="T24" s="43"/>
      <c r="U24" s="43"/>
      <c r="V24" s="43"/>
      <c r="W24" s="43"/>
      <c r="X24" s="43"/>
      <c r="Y24" s="43"/>
      <c r="Z24" s="43"/>
      <c r="AA24" s="43"/>
      <c r="AB24" s="43"/>
      <c r="AC24" s="43"/>
      <c r="AD24" s="43"/>
      <c r="AE24" s="43"/>
      <c r="AF24" s="43"/>
      <c r="AG24" s="43"/>
      <c r="AH24" s="43"/>
      <c r="AI24" s="43"/>
      <c r="AJ24" s="46">
        <f t="shared" si="2"/>
        <v>0</v>
      </c>
      <c r="AK24" s="4">
        <f t="shared" si="3"/>
        <v>0</v>
      </c>
      <c r="AL24" s="4">
        <f t="shared" si="4"/>
        <v>0</v>
      </c>
      <c r="AM24" s="48"/>
      <c r="AN24" s="48"/>
      <c r="AO24" s="32"/>
      <c r="AP24" s="37"/>
      <c r="AQ24" s="37"/>
      <c r="AR24" s="37"/>
      <c r="AS24" s="37"/>
      <c r="AT24" s="37"/>
      <c r="AU24" s="37"/>
      <c r="AV24" s="37"/>
      <c r="AW24" s="37"/>
      <c r="AX24" s="37"/>
      <c r="AY24" s="37"/>
      <c r="AZ24" s="37"/>
      <c r="BA24" s="37"/>
      <c r="BB24" s="37"/>
      <c r="BC24" s="37"/>
      <c r="BD24" s="37"/>
      <c r="BE24" s="37"/>
      <c r="BF24" s="37"/>
    </row>
    <row r="25" spans="1:58" ht="21" customHeight="1" x14ac:dyDescent="0.25">
      <c r="A25" s="39">
        <v>19</v>
      </c>
      <c r="B25" s="49">
        <v>2358104020015</v>
      </c>
      <c r="C25" s="41" t="s">
        <v>503</v>
      </c>
      <c r="D25" s="42" t="s">
        <v>75</v>
      </c>
      <c r="E25" s="45"/>
      <c r="F25" s="43"/>
      <c r="G25" s="43"/>
      <c r="H25" s="43"/>
      <c r="I25" s="45"/>
      <c r="J25" s="43"/>
      <c r="K25" s="43"/>
      <c r="L25" s="43"/>
      <c r="M25" s="43"/>
      <c r="N25" s="43"/>
      <c r="O25" s="43"/>
      <c r="P25" s="44"/>
      <c r="Q25" s="43"/>
      <c r="R25" s="43"/>
      <c r="S25" s="52"/>
      <c r="T25" s="43"/>
      <c r="U25" s="45"/>
      <c r="V25" s="43"/>
      <c r="W25" s="43"/>
      <c r="X25" s="43"/>
      <c r="Y25" s="45"/>
      <c r="Z25" s="43"/>
      <c r="AA25" s="43"/>
      <c r="AB25" s="43"/>
      <c r="AC25" s="43"/>
      <c r="AD25" s="43"/>
      <c r="AE25" s="43"/>
      <c r="AF25" s="43"/>
      <c r="AG25" s="43"/>
      <c r="AH25" s="43"/>
      <c r="AI25" s="43"/>
      <c r="AJ25" s="46">
        <f t="shared" si="2"/>
        <v>0</v>
      </c>
      <c r="AK25" s="4">
        <f t="shared" si="3"/>
        <v>0</v>
      </c>
      <c r="AL25" s="4">
        <f t="shared" si="4"/>
        <v>0</v>
      </c>
      <c r="AM25" s="48"/>
      <c r="AN25" s="48"/>
      <c r="AO25" s="32"/>
      <c r="AP25" s="37"/>
      <c r="AQ25" s="37"/>
      <c r="AR25" s="37"/>
      <c r="AS25" s="37"/>
      <c r="AT25" s="37"/>
      <c r="AU25" s="37"/>
      <c r="AV25" s="37"/>
      <c r="AW25" s="37"/>
      <c r="AX25" s="37"/>
      <c r="AY25" s="37"/>
      <c r="AZ25" s="37"/>
      <c r="BA25" s="37"/>
      <c r="BB25" s="37"/>
      <c r="BC25" s="37"/>
      <c r="BD25" s="37"/>
      <c r="BE25" s="37"/>
      <c r="BF25" s="37"/>
    </row>
    <row r="26" spans="1:58" ht="21" customHeight="1" x14ac:dyDescent="0.25">
      <c r="A26" s="39">
        <v>20</v>
      </c>
      <c r="B26" s="49">
        <v>2358104020034</v>
      </c>
      <c r="C26" s="41" t="s">
        <v>504</v>
      </c>
      <c r="D26" s="42" t="s">
        <v>75</v>
      </c>
      <c r="E26" s="43"/>
      <c r="F26" s="43"/>
      <c r="G26" s="43"/>
      <c r="H26" s="43"/>
      <c r="I26" s="43"/>
      <c r="J26" s="43"/>
      <c r="K26" s="43"/>
      <c r="L26" s="43"/>
      <c r="M26" s="43"/>
      <c r="N26" s="43"/>
      <c r="O26" s="43"/>
      <c r="P26" s="44"/>
      <c r="Q26" s="43"/>
      <c r="R26" s="43"/>
      <c r="S26" s="53"/>
      <c r="T26" s="54"/>
      <c r="U26" s="54"/>
      <c r="V26" s="54"/>
      <c r="W26" s="54"/>
      <c r="X26" s="54"/>
      <c r="Y26" s="54"/>
      <c r="Z26" s="54"/>
      <c r="AA26" s="54"/>
      <c r="AB26" s="54"/>
      <c r="AC26" s="54"/>
      <c r="AD26" s="54"/>
      <c r="AE26" s="54"/>
      <c r="AF26" s="54"/>
      <c r="AG26" s="54"/>
      <c r="AH26" s="54"/>
      <c r="AI26" s="54"/>
      <c r="AJ26" s="46">
        <f t="shared" si="2"/>
        <v>0</v>
      </c>
      <c r="AK26" s="4">
        <f t="shared" si="3"/>
        <v>0</v>
      </c>
      <c r="AL26" s="4">
        <f t="shared" si="4"/>
        <v>0</v>
      </c>
      <c r="AM26" s="48"/>
      <c r="AN26" s="48"/>
      <c r="AO26" s="32"/>
      <c r="AP26" s="37"/>
      <c r="AQ26" s="37"/>
      <c r="AR26" s="37"/>
      <c r="AS26" s="37"/>
      <c r="AT26" s="37"/>
      <c r="AU26" s="37"/>
      <c r="AV26" s="37"/>
      <c r="AW26" s="37"/>
      <c r="AX26" s="37"/>
      <c r="AY26" s="37"/>
      <c r="AZ26" s="37"/>
      <c r="BA26" s="37"/>
      <c r="BB26" s="37"/>
      <c r="BC26" s="37"/>
      <c r="BD26" s="37"/>
      <c r="BE26" s="37"/>
      <c r="BF26" s="37"/>
    </row>
    <row r="27" spans="1:58" ht="21" customHeight="1" x14ac:dyDescent="0.25">
      <c r="A27" s="39">
        <v>21</v>
      </c>
      <c r="B27" s="49">
        <v>2358104020019</v>
      </c>
      <c r="C27" s="41" t="s">
        <v>505</v>
      </c>
      <c r="D27" s="42" t="s">
        <v>80</v>
      </c>
      <c r="E27" s="43"/>
      <c r="F27" s="43"/>
      <c r="G27" s="43"/>
      <c r="H27" s="43"/>
      <c r="I27" s="43"/>
      <c r="J27" s="43"/>
      <c r="K27" s="43"/>
      <c r="L27" s="43"/>
      <c r="M27" s="43"/>
      <c r="N27" s="43"/>
      <c r="O27" s="43"/>
      <c r="P27" s="44"/>
      <c r="Q27" s="43"/>
      <c r="R27" s="52"/>
      <c r="S27" s="55"/>
      <c r="T27" s="43"/>
      <c r="U27" s="43"/>
      <c r="V27" s="54"/>
      <c r="W27" s="54"/>
      <c r="X27" s="54"/>
      <c r="Y27" s="54"/>
      <c r="Z27" s="54"/>
      <c r="AA27" s="54"/>
      <c r="AB27" s="54"/>
      <c r="AC27" s="54"/>
      <c r="AD27" s="54"/>
      <c r="AE27" s="54"/>
      <c r="AF27" s="54"/>
      <c r="AG27" s="54"/>
      <c r="AH27" s="54"/>
      <c r="AI27" s="54"/>
      <c r="AJ27" s="46">
        <f t="shared" si="2"/>
        <v>0</v>
      </c>
      <c r="AK27" s="4">
        <f t="shared" si="3"/>
        <v>0</v>
      </c>
      <c r="AL27" s="4">
        <f t="shared" si="4"/>
        <v>0</v>
      </c>
      <c r="AM27" s="48"/>
      <c r="AN27" s="48"/>
      <c r="AO27" s="32"/>
      <c r="AP27" s="37"/>
      <c r="AQ27" s="37"/>
      <c r="AR27" s="37"/>
      <c r="AS27" s="37"/>
      <c r="AT27" s="37"/>
      <c r="AU27" s="37"/>
      <c r="AV27" s="37"/>
      <c r="AW27" s="37"/>
      <c r="AX27" s="37"/>
      <c r="AY27" s="37"/>
      <c r="AZ27" s="37"/>
      <c r="BA27" s="37"/>
      <c r="BB27" s="37"/>
      <c r="BC27" s="37"/>
      <c r="BD27" s="37"/>
      <c r="BE27" s="37"/>
      <c r="BF27" s="37"/>
    </row>
    <row r="28" spans="1:58" ht="21" customHeight="1" x14ac:dyDescent="0.25">
      <c r="A28" s="39">
        <v>22</v>
      </c>
      <c r="B28" s="49">
        <v>2358104020032</v>
      </c>
      <c r="C28" s="41" t="s">
        <v>506</v>
      </c>
      <c r="D28" s="42" t="s">
        <v>80</v>
      </c>
      <c r="E28" s="43"/>
      <c r="F28" s="43"/>
      <c r="G28" s="43"/>
      <c r="H28" s="43"/>
      <c r="I28" s="43"/>
      <c r="J28" s="43"/>
      <c r="K28" s="43"/>
      <c r="L28" s="43"/>
      <c r="M28" s="43"/>
      <c r="N28" s="43"/>
      <c r="O28" s="43"/>
      <c r="P28" s="50"/>
      <c r="Q28" s="45"/>
      <c r="R28" s="43"/>
      <c r="S28" s="56"/>
      <c r="T28" s="56"/>
      <c r="U28" s="56"/>
      <c r="V28" s="56"/>
      <c r="W28" s="56"/>
      <c r="X28" s="56"/>
      <c r="Y28" s="56"/>
      <c r="Z28" s="56"/>
      <c r="AA28" s="56"/>
      <c r="AB28" s="56"/>
      <c r="AC28" s="56"/>
      <c r="AD28" s="57"/>
      <c r="AE28" s="56"/>
      <c r="AF28" s="56"/>
      <c r="AG28" s="56"/>
      <c r="AH28" s="56"/>
      <c r="AI28" s="56"/>
      <c r="AJ28" s="46">
        <f t="shared" si="2"/>
        <v>0</v>
      </c>
      <c r="AK28" s="4">
        <f t="shared" si="3"/>
        <v>0</v>
      </c>
      <c r="AL28" s="4">
        <f t="shared" si="4"/>
        <v>0</v>
      </c>
      <c r="AM28" s="48"/>
      <c r="AN28" s="48"/>
      <c r="AO28" s="32"/>
      <c r="AP28" s="37"/>
      <c r="AQ28" s="37"/>
      <c r="AR28" s="37"/>
      <c r="AS28" s="37"/>
      <c r="AT28" s="37"/>
      <c r="AU28" s="37"/>
      <c r="AV28" s="37"/>
      <c r="AW28" s="37"/>
      <c r="AX28" s="37"/>
      <c r="AY28" s="37"/>
      <c r="AZ28" s="37"/>
      <c r="BA28" s="37"/>
      <c r="BB28" s="37"/>
      <c r="BC28" s="37"/>
      <c r="BD28" s="37"/>
      <c r="BE28" s="37"/>
      <c r="BF28" s="37"/>
    </row>
    <row r="29" spans="1:58" ht="21" customHeight="1" x14ac:dyDescent="0.25">
      <c r="A29" s="39">
        <v>23</v>
      </c>
      <c r="B29" s="49">
        <v>2358104020025</v>
      </c>
      <c r="C29" s="41" t="s">
        <v>352</v>
      </c>
      <c r="D29" s="42" t="s">
        <v>309</v>
      </c>
      <c r="E29" s="43"/>
      <c r="F29" s="43"/>
      <c r="G29" s="43"/>
      <c r="H29" s="43"/>
      <c r="I29" s="43"/>
      <c r="J29" s="43"/>
      <c r="K29" s="43"/>
      <c r="L29" s="43"/>
      <c r="M29" s="43"/>
      <c r="N29" s="43"/>
      <c r="O29" s="43"/>
      <c r="P29" s="44"/>
      <c r="Q29" s="43"/>
      <c r="R29" s="43"/>
      <c r="S29" s="43"/>
      <c r="T29" s="43"/>
      <c r="U29" s="43"/>
      <c r="V29" s="43"/>
      <c r="W29" s="43"/>
      <c r="X29" s="43"/>
      <c r="Y29" s="43"/>
      <c r="Z29" s="43"/>
      <c r="AA29" s="43"/>
      <c r="AB29" s="43"/>
      <c r="AC29" s="43"/>
      <c r="AD29" s="43"/>
      <c r="AE29" s="43"/>
      <c r="AF29" s="43"/>
      <c r="AG29" s="43"/>
      <c r="AH29" s="43"/>
      <c r="AI29" s="43"/>
      <c r="AJ29" s="46">
        <f t="shared" si="2"/>
        <v>0</v>
      </c>
      <c r="AK29" s="4">
        <f t="shared" si="3"/>
        <v>0</v>
      </c>
      <c r="AL29" s="4">
        <f t="shared" si="4"/>
        <v>0</v>
      </c>
      <c r="AM29" s="48"/>
      <c r="AN29" s="48"/>
      <c r="AO29" s="32"/>
      <c r="AP29" s="37"/>
      <c r="AQ29" s="37"/>
      <c r="AR29" s="37"/>
      <c r="AS29" s="37"/>
      <c r="AT29" s="37"/>
      <c r="AU29" s="37"/>
      <c r="AV29" s="37"/>
      <c r="AW29" s="37"/>
      <c r="AX29" s="37"/>
      <c r="AY29" s="37"/>
      <c r="AZ29" s="37"/>
      <c r="BA29" s="37"/>
      <c r="BB29" s="37"/>
      <c r="BC29" s="37"/>
      <c r="BD29" s="37"/>
      <c r="BE29" s="37"/>
      <c r="BF29" s="37"/>
    </row>
    <row r="30" spans="1:58" ht="21" customHeight="1" x14ac:dyDescent="0.25">
      <c r="A30" s="39">
        <v>24</v>
      </c>
      <c r="B30" s="49">
        <v>2358104020021</v>
      </c>
      <c r="C30" s="41" t="s">
        <v>507</v>
      </c>
      <c r="D30" s="42" t="s">
        <v>84</v>
      </c>
      <c r="E30" s="43"/>
      <c r="F30" s="43"/>
      <c r="G30" s="45"/>
      <c r="H30" s="43"/>
      <c r="I30" s="43"/>
      <c r="J30" s="43"/>
      <c r="K30" s="43"/>
      <c r="L30" s="43"/>
      <c r="M30" s="43"/>
      <c r="N30" s="45"/>
      <c r="O30" s="43"/>
      <c r="P30" s="50"/>
      <c r="Q30" s="45"/>
      <c r="R30" s="43"/>
      <c r="S30" s="45"/>
      <c r="T30" s="43"/>
      <c r="U30" s="45"/>
      <c r="V30" s="45"/>
      <c r="W30" s="43"/>
      <c r="X30" s="43"/>
      <c r="Y30" s="45"/>
      <c r="Z30" s="43"/>
      <c r="AA30" s="43"/>
      <c r="AB30" s="45"/>
      <c r="AC30" s="45"/>
      <c r="AD30" s="43"/>
      <c r="AE30" s="43"/>
      <c r="AF30" s="43"/>
      <c r="AG30" s="43"/>
      <c r="AH30" s="43"/>
      <c r="AI30" s="43"/>
      <c r="AJ30" s="46">
        <f t="shared" si="2"/>
        <v>0</v>
      </c>
      <c r="AK30" s="4">
        <f t="shared" si="3"/>
        <v>0</v>
      </c>
      <c r="AL30" s="4">
        <f t="shared" si="4"/>
        <v>0</v>
      </c>
      <c r="AM30" s="48"/>
      <c r="AN30" s="48"/>
      <c r="AO30" s="32"/>
      <c r="AP30" s="37"/>
      <c r="AQ30" s="37"/>
      <c r="AR30" s="37"/>
      <c r="AS30" s="37"/>
      <c r="AT30" s="37"/>
      <c r="AU30" s="37"/>
      <c r="AV30" s="37"/>
      <c r="AW30" s="37"/>
      <c r="AX30" s="37"/>
      <c r="AY30" s="37"/>
      <c r="AZ30" s="37"/>
      <c r="BA30" s="37"/>
      <c r="BB30" s="37"/>
      <c r="BC30" s="37"/>
      <c r="BD30" s="37"/>
      <c r="BE30" s="37"/>
      <c r="BF30" s="37"/>
    </row>
    <row r="31" spans="1:58" ht="21" customHeight="1" x14ac:dyDescent="0.25">
      <c r="A31" s="39">
        <v>25</v>
      </c>
      <c r="B31" s="49">
        <v>2358104020010</v>
      </c>
      <c r="C31" s="41" t="s">
        <v>58</v>
      </c>
      <c r="D31" s="42" t="s">
        <v>88</v>
      </c>
      <c r="E31" s="43"/>
      <c r="F31" s="43"/>
      <c r="G31" s="45"/>
      <c r="H31" s="43"/>
      <c r="I31" s="43"/>
      <c r="J31" s="43"/>
      <c r="K31" s="43"/>
      <c r="L31" s="43"/>
      <c r="M31" s="43"/>
      <c r="N31" s="43"/>
      <c r="O31" s="43"/>
      <c r="P31" s="50"/>
      <c r="Q31" s="43"/>
      <c r="R31" s="43"/>
      <c r="S31" s="43"/>
      <c r="T31" s="43"/>
      <c r="U31" s="43"/>
      <c r="V31" s="43"/>
      <c r="W31" s="43"/>
      <c r="X31" s="43"/>
      <c r="Y31" s="43"/>
      <c r="Z31" s="43"/>
      <c r="AA31" s="43"/>
      <c r="AB31" s="43"/>
      <c r="AC31" s="43"/>
      <c r="AD31" s="43"/>
      <c r="AE31" s="43"/>
      <c r="AF31" s="43"/>
      <c r="AG31" s="43"/>
      <c r="AH31" s="43"/>
      <c r="AI31" s="43"/>
      <c r="AJ31" s="46">
        <f t="shared" si="2"/>
        <v>0</v>
      </c>
      <c r="AK31" s="4">
        <f t="shared" si="3"/>
        <v>0</v>
      </c>
      <c r="AL31" s="4">
        <f t="shared" si="4"/>
        <v>0</v>
      </c>
      <c r="AM31" s="48"/>
      <c r="AN31" s="48"/>
      <c r="AO31" s="32"/>
      <c r="AP31" s="37"/>
      <c r="AQ31" s="37"/>
      <c r="AR31" s="37"/>
      <c r="AS31" s="37"/>
      <c r="AT31" s="37"/>
      <c r="AU31" s="37"/>
      <c r="AV31" s="37"/>
      <c r="AW31" s="37"/>
      <c r="AX31" s="37"/>
      <c r="AY31" s="37"/>
      <c r="AZ31" s="37"/>
      <c r="BA31" s="37"/>
      <c r="BB31" s="37"/>
      <c r="BC31" s="37"/>
      <c r="BD31" s="37"/>
      <c r="BE31" s="37"/>
      <c r="BF31" s="37"/>
    </row>
    <row r="32" spans="1:58" ht="21" customHeight="1" x14ac:dyDescent="0.25">
      <c r="A32" s="39">
        <v>26</v>
      </c>
      <c r="B32" s="49">
        <v>2358104020005</v>
      </c>
      <c r="C32" s="41" t="s">
        <v>183</v>
      </c>
      <c r="D32" s="42" t="s">
        <v>136</v>
      </c>
      <c r="E32" s="43"/>
      <c r="F32" s="43"/>
      <c r="G32" s="43"/>
      <c r="H32" s="43"/>
      <c r="I32" s="43"/>
      <c r="J32" s="43"/>
      <c r="K32" s="43"/>
      <c r="L32" s="43"/>
      <c r="M32" s="43"/>
      <c r="N32" s="43"/>
      <c r="O32" s="43"/>
      <c r="P32" s="44"/>
      <c r="Q32" s="43"/>
      <c r="R32" s="43"/>
      <c r="S32" s="43"/>
      <c r="T32" s="43"/>
      <c r="U32" s="43"/>
      <c r="V32" s="43"/>
      <c r="W32" s="43"/>
      <c r="X32" s="43"/>
      <c r="Y32" s="43"/>
      <c r="Z32" s="43"/>
      <c r="AA32" s="43"/>
      <c r="AB32" s="43"/>
      <c r="AC32" s="43"/>
      <c r="AD32" s="45"/>
      <c r="AE32" s="43"/>
      <c r="AF32" s="43"/>
      <c r="AG32" s="43"/>
      <c r="AH32" s="43"/>
      <c r="AI32" s="43"/>
      <c r="AJ32" s="46">
        <f t="shared" si="2"/>
        <v>0</v>
      </c>
      <c r="AK32" s="4">
        <f t="shared" si="3"/>
        <v>0</v>
      </c>
      <c r="AL32" s="4">
        <f t="shared" si="4"/>
        <v>0</v>
      </c>
      <c r="AM32" s="48"/>
      <c r="AN32" s="48"/>
      <c r="AO32" s="32"/>
      <c r="AP32" s="37"/>
      <c r="AQ32" s="37"/>
      <c r="AR32" s="37"/>
      <c r="AS32" s="37"/>
      <c r="AT32" s="37"/>
      <c r="AU32" s="37"/>
      <c r="AV32" s="37"/>
      <c r="AW32" s="37"/>
      <c r="AX32" s="37"/>
      <c r="AY32" s="37"/>
      <c r="AZ32" s="37"/>
      <c r="BA32" s="37"/>
      <c r="BB32" s="37"/>
      <c r="BC32" s="37"/>
      <c r="BD32" s="37"/>
      <c r="BE32" s="37"/>
      <c r="BF32" s="37"/>
    </row>
    <row r="33" spans="1:58" ht="21" customHeight="1" x14ac:dyDescent="0.25">
      <c r="A33" s="39">
        <v>27</v>
      </c>
      <c r="B33" s="49">
        <v>2358104020012</v>
      </c>
      <c r="C33" s="41" t="s">
        <v>508</v>
      </c>
      <c r="D33" s="42" t="s">
        <v>136</v>
      </c>
      <c r="E33" s="43"/>
      <c r="F33" s="43"/>
      <c r="G33" s="43"/>
      <c r="H33" s="43"/>
      <c r="I33" s="43"/>
      <c r="J33" s="43"/>
      <c r="K33" s="43"/>
      <c r="L33" s="43"/>
      <c r="M33" s="43"/>
      <c r="N33" s="43"/>
      <c r="O33" s="43"/>
      <c r="P33" s="50"/>
      <c r="Q33" s="45"/>
      <c r="R33" s="43"/>
      <c r="S33" s="43"/>
      <c r="T33" s="43"/>
      <c r="U33" s="43"/>
      <c r="V33" s="43"/>
      <c r="W33" s="43"/>
      <c r="X33" s="43"/>
      <c r="Y33" s="43"/>
      <c r="Z33" s="43"/>
      <c r="AA33" s="43"/>
      <c r="AB33" s="43"/>
      <c r="AC33" s="43"/>
      <c r="AD33" s="43"/>
      <c r="AE33" s="43"/>
      <c r="AF33" s="43"/>
      <c r="AG33" s="43"/>
      <c r="AH33" s="43"/>
      <c r="AI33" s="43"/>
      <c r="AJ33" s="46">
        <f t="shared" si="2"/>
        <v>0</v>
      </c>
      <c r="AK33" s="4">
        <f t="shared" si="3"/>
        <v>0</v>
      </c>
      <c r="AL33" s="4">
        <f t="shared" si="4"/>
        <v>0</v>
      </c>
      <c r="AM33" s="48"/>
      <c r="AN33" s="48"/>
      <c r="AO33" s="32"/>
      <c r="AP33" s="37"/>
      <c r="AQ33" s="37"/>
      <c r="AR33" s="37"/>
      <c r="AS33" s="37"/>
      <c r="AT33" s="37"/>
      <c r="AU33" s="37"/>
      <c r="AV33" s="37"/>
      <c r="AW33" s="37"/>
      <c r="AX33" s="37"/>
      <c r="AY33" s="37"/>
      <c r="AZ33" s="37"/>
      <c r="BA33" s="37"/>
      <c r="BB33" s="37"/>
      <c r="BC33" s="37"/>
      <c r="BD33" s="37"/>
      <c r="BE33" s="37"/>
      <c r="BF33" s="37"/>
    </row>
    <row r="34" spans="1:58" ht="21" customHeight="1" x14ac:dyDescent="0.25">
      <c r="A34" s="39">
        <v>28</v>
      </c>
      <c r="B34" s="49">
        <v>2358104020030</v>
      </c>
      <c r="C34" s="41" t="s">
        <v>509</v>
      </c>
      <c r="D34" s="42" t="s">
        <v>140</v>
      </c>
      <c r="E34" s="43"/>
      <c r="F34" s="43"/>
      <c r="G34" s="43"/>
      <c r="H34" s="43"/>
      <c r="I34" s="43"/>
      <c r="J34" s="43"/>
      <c r="K34" s="43"/>
      <c r="L34" s="43"/>
      <c r="M34" s="43"/>
      <c r="N34" s="43"/>
      <c r="O34" s="43"/>
      <c r="P34" s="44"/>
      <c r="Q34" s="43"/>
      <c r="R34" s="43"/>
      <c r="S34" s="43"/>
      <c r="T34" s="43"/>
      <c r="U34" s="43"/>
      <c r="V34" s="43"/>
      <c r="W34" s="43"/>
      <c r="X34" s="43"/>
      <c r="Y34" s="43"/>
      <c r="Z34" s="43"/>
      <c r="AA34" s="43"/>
      <c r="AB34" s="43"/>
      <c r="AC34" s="43"/>
      <c r="AD34" s="43"/>
      <c r="AE34" s="43"/>
      <c r="AF34" s="43"/>
      <c r="AG34" s="43"/>
      <c r="AH34" s="43"/>
      <c r="AI34" s="43"/>
      <c r="AJ34" s="46">
        <f t="shared" si="2"/>
        <v>0</v>
      </c>
      <c r="AK34" s="4">
        <f t="shared" si="3"/>
        <v>0</v>
      </c>
      <c r="AL34" s="4">
        <f t="shared" si="4"/>
        <v>0</v>
      </c>
      <c r="AM34" s="32"/>
      <c r="AN34" s="32"/>
      <c r="AO34" s="32"/>
      <c r="AP34" s="37"/>
      <c r="AQ34" s="37"/>
      <c r="AR34" s="37"/>
      <c r="AS34" s="37"/>
      <c r="AT34" s="37"/>
      <c r="AU34" s="37"/>
      <c r="AV34" s="37"/>
      <c r="AW34" s="37"/>
      <c r="AX34" s="37"/>
      <c r="AY34" s="37"/>
      <c r="AZ34" s="37"/>
      <c r="BA34" s="37"/>
      <c r="BB34" s="37"/>
      <c r="BC34" s="37"/>
      <c r="BD34" s="37"/>
      <c r="BE34" s="37"/>
      <c r="BF34" s="37"/>
    </row>
    <row r="35" spans="1:58" ht="21" customHeight="1" x14ac:dyDescent="0.25">
      <c r="A35" s="39">
        <v>29</v>
      </c>
      <c r="B35" s="49">
        <v>2358104020011</v>
      </c>
      <c r="C35" s="41" t="s">
        <v>280</v>
      </c>
      <c r="D35" s="42" t="s">
        <v>147</v>
      </c>
      <c r="E35" s="43"/>
      <c r="F35" s="43"/>
      <c r="G35" s="45"/>
      <c r="H35" s="43"/>
      <c r="I35" s="43"/>
      <c r="J35" s="43"/>
      <c r="K35" s="43"/>
      <c r="L35" s="43"/>
      <c r="M35" s="43"/>
      <c r="N35" s="45"/>
      <c r="O35" s="43"/>
      <c r="P35" s="44"/>
      <c r="Q35" s="45"/>
      <c r="R35" s="45"/>
      <c r="S35" s="43"/>
      <c r="T35" s="43"/>
      <c r="U35" s="45"/>
      <c r="V35" s="45"/>
      <c r="W35" s="43"/>
      <c r="X35" s="45"/>
      <c r="Y35" s="45"/>
      <c r="Z35" s="43"/>
      <c r="AA35" s="43"/>
      <c r="AB35" s="43"/>
      <c r="AC35" s="45"/>
      <c r="AD35" s="43"/>
      <c r="AE35" s="43"/>
      <c r="AF35" s="43"/>
      <c r="AG35" s="43"/>
      <c r="AH35" s="43"/>
      <c r="AI35" s="43"/>
      <c r="AJ35" s="46">
        <f t="shared" si="2"/>
        <v>0</v>
      </c>
      <c r="AK35" s="4">
        <f t="shared" si="3"/>
        <v>0</v>
      </c>
      <c r="AL35" s="4">
        <f t="shared" si="4"/>
        <v>0</v>
      </c>
      <c r="AM35" s="32"/>
      <c r="AN35" s="32"/>
      <c r="AO35" s="32"/>
      <c r="AP35" s="37"/>
      <c r="AQ35" s="37"/>
      <c r="AR35" s="37"/>
      <c r="AS35" s="37"/>
      <c r="AT35" s="37"/>
      <c r="AU35" s="37"/>
      <c r="AV35" s="37"/>
      <c r="AW35" s="37"/>
      <c r="AX35" s="37"/>
      <c r="AY35" s="37"/>
      <c r="AZ35" s="37"/>
      <c r="BA35" s="37"/>
      <c r="BB35" s="37"/>
      <c r="BC35" s="37"/>
      <c r="BD35" s="37"/>
      <c r="BE35" s="37"/>
      <c r="BF35" s="37"/>
    </row>
    <row r="36" spans="1:58" ht="21" customHeight="1" x14ac:dyDescent="0.25">
      <c r="A36" s="39">
        <v>30</v>
      </c>
      <c r="B36" s="49">
        <v>2358104020029</v>
      </c>
      <c r="C36" s="41" t="s">
        <v>78</v>
      </c>
      <c r="D36" s="42" t="s">
        <v>465</v>
      </c>
      <c r="E36" s="43"/>
      <c r="F36" s="43"/>
      <c r="G36" s="43"/>
      <c r="H36" s="43"/>
      <c r="I36" s="43"/>
      <c r="J36" s="43"/>
      <c r="K36" s="43"/>
      <c r="L36" s="43"/>
      <c r="M36" s="43"/>
      <c r="N36" s="43"/>
      <c r="O36" s="43"/>
      <c r="P36" s="44"/>
      <c r="Q36" s="43"/>
      <c r="R36" s="43"/>
      <c r="S36" s="43"/>
      <c r="T36" s="43"/>
      <c r="U36" s="43"/>
      <c r="V36" s="43"/>
      <c r="W36" s="43"/>
      <c r="X36" s="43"/>
      <c r="Y36" s="43"/>
      <c r="Z36" s="43"/>
      <c r="AA36" s="43"/>
      <c r="AB36" s="43"/>
      <c r="AC36" s="43"/>
      <c r="AD36" s="43"/>
      <c r="AE36" s="43"/>
      <c r="AF36" s="43"/>
      <c r="AG36" s="45"/>
      <c r="AH36" s="43"/>
      <c r="AI36" s="43"/>
      <c r="AJ36" s="46">
        <f t="shared" si="2"/>
        <v>0</v>
      </c>
      <c r="AK36" s="4">
        <f t="shared" si="3"/>
        <v>0</v>
      </c>
      <c r="AL36" s="4">
        <f t="shared" si="4"/>
        <v>0</v>
      </c>
      <c r="AM36" s="32"/>
      <c r="AN36" s="32"/>
      <c r="AO36" s="32"/>
      <c r="AP36" s="37"/>
      <c r="AQ36" s="37"/>
      <c r="AR36" s="37"/>
      <c r="AS36" s="37"/>
      <c r="AT36" s="37"/>
      <c r="AU36" s="37"/>
      <c r="AV36" s="37"/>
      <c r="AW36" s="37"/>
      <c r="AX36" s="37"/>
      <c r="AY36" s="37"/>
      <c r="AZ36" s="37"/>
      <c r="BA36" s="37"/>
      <c r="BB36" s="37"/>
      <c r="BC36" s="37"/>
      <c r="BD36" s="37"/>
      <c r="BE36" s="37"/>
      <c r="BF36" s="37"/>
    </row>
    <row r="37" spans="1:58" ht="21" customHeight="1" x14ac:dyDescent="0.25">
      <c r="A37" s="39">
        <v>31</v>
      </c>
      <c r="B37" s="118">
        <v>2358104020008</v>
      </c>
      <c r="C37" s="95" t="s">
        <v>510</v>
      </c>
      <c r="D37" s="42" t="s">
        <v>511</v>
      </c>
      <c r="E37" s="45"/>
      <c r="F37" s="43"/>
      <c r="G37" s="45"/>
      <c r="H37" s="43"/>
      <c r="I37" s="45"/>
      <c r="J37" s="43"/>
      <c r="K37" s="43"/>
      <c r="L37" s="45"/>
      <c r="M37" s="43"/>
      <c r="N37" s="45"/>
      <c r="O37" s="43"/>
      <c r="P37" s="44"/>
      <c r="Q37" s="43"/>
      <c r="R37" s="45"/>
      <c r="S37" s="45"/>
      <c r="T37" s="43"/>
      <c r="U37" s="45"/>
      <c r="V37" s="43"/>
      <c r="W37" s="43"/>
      <c r="X37" s="43"/>
      <c r="Y37" s="45"/>
      <c r="Z37" s="45"/>
      <c r="AA37" s="43"/>
      <c r="AB37" s="45"/>
      <c r="AC37" s="43"/>
      <c r="AD37" s="43"/>
      <c r="AE37" s="43"/>
      <c r="AF37" s="43"/>
      <c r="AG37" s="43"/>
      <c r="AH37" s="43"/>
      <c r="AI37" s="43"/>
      <c r="AJ37" s="46">
        <f t="shared" si="2"/>
        <v>0</v>
      </c>
      <c r="AK37" s="4">
        <f t="shared" si="3"/>
        <v>0</v>
      </c>
      <c r="AL37" s="4">
        <f t="shared" si="4"/>
        <v>0</v>
      </c>
      <c r="AM37" s="32"/>
      <c r="AN37" s="32"/>
      <c r="AO37" s="32"/>
      <c r="AP37" s="37"/>
      <c r="AQ37" s="37"/>
      <c r="AR37" s="37"/>
      <c r="AS37" s="37"/>
      <c r="AT37" s="37"/>
      <c r="AU37" s="37"/>
      <c r="AV37" s="37"/>
      <c r="AW37" s="37"/>
      <c r="AX37" s="37"/>
      <c r="AY37" s="37"/>
      <c r="AZ37" s="37"/>
      <c r="BA37" s="37"/>
      <c r="BB37" s="37"/>
      <c r="BC37" s="37"/>
      <c r="BD37" s="37"/>
      <c r="BE37" s="37"/>
      <c r="BF37" s="37"/>
    </row>
    <row r="38" spans="1:58" ht="21" customHeight="1" x14ac:dyDescent="0.25">
      <c r="A38" s="39">
        <v>32</v>
      </c>
      <c r="B38" s="49">
        <v>2358104020006</v>
      </c>
      <c r="C38" s="41" t="s">
        <v>512</v>
      </c>
      <c r="D38" s="42" t="s">
        <v>513</v>
      </c>
      <c r="E38" s="43"/>
      <c r="F38" s="43"/>
      <c r="G38" s="45" t="s">
        <v>48</v>
      </c>
      <c r="H38" s="43"/>
      <c r="I38" s="43"/>
      <c r="J38" s="43"/>
      <c r="K38" s="43"/>
      <c r="L38" s="43"/>
      <c r="M38" s="43"/>
      <c r="N38" s="43"/>
      <c r="O38" s="43"/>
      <c r="P38" s="44"/>
      <c r="Q38" s="43"/>
      <c r="R38" s="43"/>
      <c r="S38" s="43"/>
      <c r="T38" s="43"/>
      <c r="U38" s="43"/>
      <c r="V38" s="43"/>
      <c r="W38" s="43"/>
      <c r="X38" s="43"/>
      <c r="Y38" s="43"/>
      <c r="Z38" s="43"/>
      <c r="AA38" s="43"/>
      <c r="AB38" s="43"/>
      <c r="AC38" s="43"/>
      <c r="AD38" s="43"/>
      <c r="AE38" s="43"/>
      <c r="AF38" s="43"/>
      <c r="AG38" s="45"/>
      <c r="AH38" s="43"/>
      <c r="AI38" s="43"/>
      <c r="AJ38" s="46">
        <f t="shared" si="2"/>
        <v>0</v>
      </c>
      <c r="AK38" s="4">
        <f t="shared" si="3"/>
        <v>1</v>
      </c>
      <c r="AL38" s="4">
        <f t="shared" si="4"/>
        <v>0</v>
      </c>
      <c r="AM38" s="32"/>
      <c r="AN38" s="32"/>
      <c r="AO38" s="32"/>
      <c r="AP38" s="37"/>
      <c r="AQ38" s="37"/>
      <c r="AR38" s="37"/>
      <c r="AS38" s="37"/>
      <c r="AT38" s="37"/>
      <c r="AU38" s="37"/>
      <c r="AV38" s="37"/>
      <c r="AW38" s="37"/>
      <c r="AX38" s="37"/>
      <c r="AY38" s="37"/>
      <c r="AZ38" s="37"/>
      <c r="BA38" s="37"/>
      <c r="BB38" s="37"/>
      <c r="BC38" s="37"/>
      <c r="BD38" s="37"/>
      <c r="BE38" s="37"/>
      <c r="BF38" s="37"/>
    </row>
    <row r="39" spans="1:58" ht="21" customHeight="1" x14ac:dyDescent="0.25">
      <c r="A39" s="39">
        <v>33</v>
      </c>
      <c r="B39" s="49">
        <v>2358104020003</v>
      </c>
      <c r="C39" s="41" t="s">
        <v>514</v>
      </c>
      <c r="D39" s="42" t="s">
        <v>515</v>
      </c>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46">
        <f t="shared" si="2"/>
        <v>0</v>
      </c>
      <c r="AK39" s="4">
        <f t="shared" si="3"/>
        <v>0</v>
      </c>
      <c r="AL39" s="4">
        <f t="shared" si="4"/>
        <v>0</v>
      </c>
      <c r="AM39" s="32"/>
      <c r="AN39" s="32"/>
      <c r="AO39" s="32"/>
      <c r="AP39" s="37"/>
      <c r="AQ39" s="37"/>
      <c r="AR39" s="37"/>
      <c r="AS39" s="37"/>
      <c r="AT39" s="37"/>
      <c r="AU39" s="37"/>
      <c r="AV39" s="37"/>
      <c r="AW39" s="37"/>
      <c r="AX39" s="37"/>
      <c r="AY39" s="37"/>
      <c r="AZ39" s="37"/>
      <c r="BA39" s="37"/>
      <c r="BB39" s="37"/>
      <c r="BC39" s="37"/>
      <c r="BD39" s="37"/>
      <c r="BE39" s="37"/>
      <c r="BF39" s="37"/>
    </row>
    <row r="40" spans="1:58" ht="21" customHeight="1" x14ac:dyDescent="0.25">
      <c r="A40" s="39">
        <v>34</v>
      </c>
      <c r="B40" s="49">
        <v>2358104020001</v>
      </c>
      <c r="C40" s="41" t="s">
        <v>516</v>
      </c>
      <c r="D40" s="42" t="s">
        <v>515</v>
      </c>
      <c r="E40" s="58"/>
      <c r="F40" s="59" t="s">
        <v>49</v>
      </c>
      <c r="G40" s="59" t="s">
        <v>48</v>
      </c>
      <c r="H40" s="58"/>
      <c r="I40" s="59"/>
      <c r="J40" s="58"/>
      <c r="K40" s="58"/>
      <c r="L40" s="58"/>
      <c r="M40" s="58"/>
      <c r="N40" s="58"/>
      <c r="O40" s="58"/>
      <c r="P40" s="58"/>
      <c r="Q40" s="58"/>
      <c r="R40" s="58"/>
      <c r="S40" s="58"/>
      <c r="T40" s="58"/>
      <c r="U40" s="58"/>
      <c r="V40" s="58"/>
      <c r="W40" s="58"/>
      <c r="X40" s="59"/>
      <c r="Y40" s="58"/>
      <c r="Z40" s="58"/>
      <c r="AA40" s="58"/>
      <c r="AB40" s="58"/>
      <c r="AC40" s="58"/>
      <c r="AD40" s="59"/>
      <c r="AE40" s="59"/>
      <c r="AF40" s="59"/>
      <c r="AG40" s="59"/>
      <c r="AH40" s="59"/>
      <c r="AI40" s="58"/>
      <c r="AJ40" s="46">
        <f t="shared" si="2"/>
        <v>0</v>
      </c>
      <c r="AK40" s="4">
        <f t="shared" si="3"/>
        <v>1</v>
      </c>
      <c r="AL40" s="4">
        <f t="shared" si="4"/>
        <v>1</v>
      </c>
      <c r="AM40" s="32"/>
      <c r="AN40" s="32"/>
      <c r="AO40" s="32"/>
      <c r="AP40" s="37"/>
      <c r="AQ40" s="37"/>
      <c r="AR40" s="37"/>
      <c r="AS40" s="37"/>
      <c r="AT40" s="37"/>
      <c r="AU40" s="37"/>
      <c r="AV40" s="37"/>
      <c r="AW40" s="37"/>
      <c r="AX40" s="37"/>
      <c r="AY40" s="37"/>
      <c r="AZ40" s="37"/>
      <c r="BA40" s="37"/>
      <c r="BB40" s="37"/>
      <c r="BC40" s="37"/>
      <c r="BD40" s="37"/>
      <c r="BE40" s="37"/>
      <c r="BF40" s="37"/>
    </row>
    <row r="41" spans="1:58" ht="21" customHeight="1" x14ac:dyDescent="0.25">
      <c r="A41" s="39">
        <v>35</v>
      </c>
      <c r="B41" s="49">
        <v>2358104020007</v>
      </c>
      <c r="C41" s="41" t="s">
        <v>517</v>
      </c>
      <c r="D41" s="42" t="s">
        <v>100</v>
      </c>
      <c r="E41" s="59"/>
      <c r="F41" s="59" t="s">
        <v>49</v>
      </c>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46">
        <f t="shared" si="2"/>
        <v>0</v>
      </c>
      <c r="AK41" s="4">
        <f t="shared" si="3"/>
        <v>0</v>
      </c>
      <c r="AL41" s="4">
        <f t="shared" si="4"/>
        <v>1</v>
      </c>
      <c r="AM41" s="32"/>
      <c r="AN41" s="32"/>
      <c r="AO41" s="32"/>
      <c r="AP41" s="37"/>
      <c r="AQ41" s="37"/>
      <c r="AR41" s="37"/>
      <c r="AS41" s="37"/>
      <c r="AT41" s="37"/>
      <c r="AU41" s="37"/>
      <c r="AV41" s="37"/>
      <c r="AW41" s="37"/>
      <c r="AX41" s="37"/>
      <c r="AY41" s="37"/>
      <c r="AZ41" s="37"/>
      <c r="BA41" s="37"/>
      <c r="BB41" s="37"/>
      <c r="BC41" s="37"/>
      <c r="BD41" s="37"/>
      <c r="BE41" s="37"/>
      <c r="BF41" s="37"/>
    </row>
    <row r="42" spans="1:58" ht="21" customHeight="1" x14ac:dyDescent="0.3">
      <c r="A42" s="39">
        <v>36</v>
      </c>
      <c r="B42" s="104">
        <v>2358104020013</v>
      </c>
      <c r="C42" s="108" t="s">
        <v>518</v>
      </c>
      <c r="D42" s="114" t="s">
        <v>100</v>
      </c>
      <c r="E42" s="43"/>
      <c r="F42" s="43"/>
      <c r="G42" s="43"/>
      <c r="H42" s="45"/>
      <c r="I42" s="43"/>
      <c r="J42" s="43"/>
      <c r="K42" s="43"/>
      <c r="L42" s="43"/>
      <c r="M42" s="43"/>
      <c r="N42" s="43"/>
      <c r="O42" s="43"/>
      <c r="P42" s="44"/>
      <c r="Q42" s="45"/>
      <c r="R42" s="43"/>
      <c r="S42" s="43"/>
      <c r="T42" s="43"/>
      <c r="U42" s="43"/>
      <c r="V42" s="43"/>
      <c r="W42" s="43"/>
      <c r="X42" s="43"/>
      <c r="Y42" s="43"/>
      <c r="Z42" s="45"/>
      <c r="AA42" s="43"/>
      <c r="AB42" s="43"/>
      <c r="AC42" s="43"/>
      <c r="AD42" s="43"/>
      <c r="AE42" s="43"/>
      <c r="AF42" s="43"/>
      <c r="AG42" s="43"/>
      <c r="AH42" s="43"/>
      <c r="AI42" s="43"/>
      <c r="AJ42" s="46">
        <f t="shared" si="2"/>
        <v>0</v>
      </c>
      <c r="AK42" s="4">
        <f t="shared" si="3"/>
        <v>0</v>
      </c>
      <c r="AL42" s="4">
        <f t="shared" si="4"/>
        <v>0</v>
      </c>
      <c r="AM42" s="82"/>
      <c r="AN42" s="82"/>
      <c r="AO42" s="82"/>
      <c r="AP42" s="83"/>
      <c r="AQ42" s="83"/>
      <c r="AR42" s="83"/>
      <c r="AS42" s="83"/>
      <c r="AT42" s="83"/>
      <c r="AU42" s="83"/>
      <c r="AV42" s="83"/>
      <c r="AW42" s="83"/>
      <c r="AX42" s="83"/>
      <c r="AY42" s="83"/>
      <c r="AZ42" s="83"/>
      <c r="BA42" s="83"/>
      <c r="BB42" s="83"/>
      <c r="BC42" s="83"/>
      <c r="BD42" s="83"/>
      <c r="BE42" s="83"/>
      <c r="BF42" s="83"/>
    </row>
    <row r="43" spans="1:58" ht="21" customHeight="1" x14ac:dyDescent="0.25">
      <c r="A43" s="39">
        <v>37</v>
      </c>
      <c r="B43" s="110">
        <v>2358104020027</v>
      </c>
      <c r="C43" s="111" t="s">
        <v>519</v>
      </c>
      <c r="D43" s="112" t="s">
        <v>100</v>
      </c>
      <c r="E43" s="43"/>
      <c r="F43" s="43"/>
      <c r="G43" s="43"/>
      <c r="H43" s="43"/>
      <c r="I43" s="43"/>
      <c r="J43" s="43"/>
      <c r="K43" s="43"/>
      <c r="L43" s="43"/>
      <c r="M43" s="43"/>
      <c r="N43" s="43"/>
      <c r="O43" s="43"/>
      <c r="P43" s="44"/>
      <c r="Q43" s="43"/>
      <c r="R43" s="43"/>
      <c r="S43" s="43"/>
      <c r="T43" s="43"/>
      <c r="U43" s="43"/>
      <c r="V43" s="43"/>
      <c r="W43" s="43"/>
      <c r="X43" s="43"/>
      <c r="Y43" s="43"/>
      <c r="Z43" s="45"/>
      <c r="AA43" s="43"/>
      <c r="AB43" s="43"/>
      <c r="AC43" s="43"/>
      <c r="AD43" s="43"/>
      <c r="AE43" s="43"/>
      <c r="AF43" s="43"/>
      <c r="AG43" s="43"/>
      <c r="AH43" s="43"/>
      <c r="AI43" s="43"/>
      <c r="AJ43" s="46">
        <f t="shared" si="2"/>
        <v>0</v>
      </c>
      <c r="AK43" s="4">
        <f t="shared" si="3"/>
        <v>0</v>
      </c>
      <c r="AL43" s="4">
        <f t="shared" si="4"/>
        <v>0</v>
      </c>
      <c r="AM43" s="185"/>
      <c r="AN43" s="139"/>
      <c r="AO43" s="32"/>
      <c r="AP43" s="37"/>
      <c r="AQ43" s="37"/>
      <c r="AR43" s="37"/>
      <c r="AS43" s="37"/>
      <c r="AT43" s="37"/>
      <c r="AU43" s="37"/>
      <c r="AV43" s="37"/>
      <c r="AW43" s="37"/>
      <c r="AX43" s="37"/>
      <c r="AY43" s="37"/>
      <c r="AZ43" s="37"/>
      <c r="BA43" s="37"/>
      <c r="BB43" s="37"/>
      <c r="BC43" s="37"/>
      <c r="BD43" s="37"/>
      <c r="BE43" s="37"/>
      <c r="BF43" s="37"/>
    </row>
    <row r="44" spans="1:58" ht="21" customHeight="1" x14ac:dyDescent="0.25">
      <c r="A44" s="39">
        <v>38</v>
      </c>
      <c r="B44" s="110">
        <v>2358104020075</v>
      </c>
      <c r="C44" s="111" t="s">
        <v>520</v>
      </c>
      <c r="D44" s="112" t="s">
        <v>185</v>
      </c>
      <c r="E44" s="45"/>
      <c r="F44" s="43"/>
      <c r="G44" s="43"/>
      <c r="H44" s="45"/>
      <c r="I44" s="43"/>
      <c r="J44" s="45"/>
      <c r="K44" s="43"/>
      <c r="L44" s="45"/>
      <c r="M44" s="43"/>
      <c r="N44" s="43"/>
      <c r="O44" s="45"/>
      <c r="P44" s="44"/>
      <c r="Q44" s="45"/>
      <c r="R44" s="43"/>
      <c r="S44" s="45"/>
      <c r="T44" s="43"/>
      <c r="U44" s="43"/>
      <c r="V44" s="45"/>
      <c r="W44" s="45"/>
      <c r="X44" s="45"/>
      <c r="Y44" s="43"/>
      <c r="Z44" s="43"/>
      <c r="AA44" s="45"/>
      <c r="AB44" s="45"/>
      <c r="AC44" s="45"/>
      <c r="AD44" s="45"/>
      <c r="AE44" s="45"/>
      <c r="AF44" s="43"/>
      <c r="AG44" s="45"/>
      <c r="AH44" s="43"/>
      <c r="AI44" s="43"/>
      <c r="AJ44" s="46">
        <f t="shared" si="2"/>
        <v>0</v>
      </c>
      <c r="AK44" s="4">
        <f t="shared" si="3"/>
        <v>0</v>
      </c>
      <c r="AL44" s="4">
        <f t="shared" si="4"/>
        <v>0</v>
      </c>
      <c r="AM44" s="32"/>
      <c r="AN44" s="32"/>
      <c r="AO44" s="32"/>
      <c r="AP44" s="37"/>
      <c r="AQ44" s="37"/>
      <c r="AR44" s="37"/>
      <c r="AS44" s="37"/>
      <c r="AT44" s="37"/>
      <c r="AU44" s="37"/>
      <c r="AV44" s="37"/>
      <c r="AW44" s="37"/>
      <c r="AX44" s="37"/>
      <c r="AY44" s="37"/>
      <c r="AZ44" s="37"/>
      <c r="BA44" s="37"/>
      <c r="BB44" s="37"/>
      <c r="BC44" s="37"/>
      <c r="BD44" s="37"/>
      <c r="BE44" s="37"/>
      <c r="BF44" s="37"/>
    </row>
    <row r="45" spans="1:58" ht="21" customHeight="1" x14ac:dyDescent="0.25">
      <c r="A45" s="39">
        <v>39</v>
      </c>
      <c r="B45" s="110">
        <v>2354802150011</v>
      </c>
      <c r="C45" s="111" t="s">
        <v>521</v>
      </c>
      <c r="D45" s="112" t="s">
        <v>415</v>
      </c>
      <c r="E45" s="43"/>
      <c r="F45" s="45"/>
      <c r="G45" s="43"/>
      <c r="H45" s="43"/>
      <c r="I45" s="43"/>
      <c r="J45" s="43"/>
      <c r="K45" s="43"/>
      <c r="L45" s="43"/>
      <c r="M45" s="43"/>
      <c r="N45" s="45" t="s">
        <v>48</v>
      </c>
      <c r="O45" s="43"/>
      <c r="P45" s="44"/>
      <c r="Q45" s="43"/>
      <c r="R45" s="43"/>
      <c r="S45" s="43"/>
      <c r="T45" s="43"/>
      <c r="U45" s="43"/>
      <c r="V45" s="43"/>
      <c r="W45" s="43"/>
      <c r="X45" s="43"/>
      <c r="Y45" s="43"/>
      <c r="Z45" s="43"/>
      <c r="AA45" s="43"/>
      <c r="AB45" s="43"/>
      <c r="AC45" s="43"/>
      <c r="AD45" s="45"/>
      <c r="AE45" s="43"/>
      <c r="AF45" s="43"/>
      <c r="AG45" s="43"/>
      <c r="AH45" s="43"/>
      <c r="AI45" s="43"/>
      <c r="AJ45" s="46">
        <f t="shared" si="2"/>
        <v>0</v>
      </c>
      <c r="AK45" s="4">
        <f t="shared" si="3"/>
        <v>1</v>
      </c>
      <c r="AL45" s="4">
        <f t="shared" si="4"/>
        <v>0</v>
      </c>
      <c r="AM45" s="32"/>
      <c r="AN45" s="32"/>
      <c r="AO45" s="32"/>
      <c r="AP45" s="37"/>
      <c r="AQ45" s="37"/>
      <c r="AR45" s="37"/>
      <c r="AS45" s="37"/>
      <c r="AT45" s="37"/>
      <c r="AU45" s="37"/>
      <c r="AV45" s="37"/>
      <c r="AW45" s="37"/>
      <c r="AX45" s="37"/>
      <c r="AY45" s="37"/>
      <c r="AZ45" s="37"/>
      <c r="BA45" s="37"/>
      <c r="BB45" s="37"/>
      <c r="BC45" s="37"/>
      <c r="BD45" s="37"/>
      <c r="BE45" s="37"/>
      <c r="BF45" s="37"/>
    </row>
    <row r="46" spans="1:58" ht="21" customHeight="1" x14ac:dyDescent="0.25">
      <c r="A46" s="39">
        <v>40</v>
      </c>
      <c r="B46" s="91"/>
      <c r="C46" s="92"/>
      <c r="D46" s="93"/>
      <c r="E46" s="43"/>
      <c r="F46" s="43"/>
      <c r="G46" s="43"/>
      <c r="H46" s="43"/>
      <c r="I46" s="43"/>
      <c r="J46" s="43"/>
      <c r="K46" s="43"/>
      <c r="L46" s="43"/>
      <c r="M46" s="43"/>
      <c r="N46" s="43"/>
      <c r="O46" s="43"/>
      <c r="P46" s="44"/>
      <c r="Q46" s="43"/>
      <c r="R46" s="43"/>
      <c r="S46" s="43"/>
      <c r="T46" s="43"/>
      <c r="U46" s="43"/>
      <c r="V46" s="43"/>
      <c r="W46" s="43"/>
      <c r="X46" s="43"/>
      <c r="Y46" s="43"/>
      <c r="Z46" s="43"/>
      <c r="AA46" s="43"/>
      <c r="AB46" s="43"/>
      <c r="AC46" s="43"/>
      <c r="AD46" s="43"/>
      <c r="AE46" s="43"/>
      <c r="AF46" s="43"/>
      <c r="AG46" s="43"/>
      <c r="AH46" s="43"/>
      <c r="AI46" s="43"/>
      <c r="AJ46" s="46">
        <f t="shared" si="2"/>
        <v>0</v>
      </c>
      <c r="AK46" s="4">
        <f t="shared" si="3"/>
        <v>0</v>
      </c>
      <c r="AL46" s="4">
        <f t="shared" si="4"/>
        <v>0</v>
      </c>
      <c r="AM46" s="32"/>
      <c r="AN46" s="32"/>
      <c r="AO46" s="32"/>
      <c r="AP46" s="37"/>
      <c r="AQ46" s="37"/>
      <c r="AR46" s="37"/>
      <c r="AS46" s="37"/>
      <c r="AT46" s="37"/>
      <c r="AU46" s="37"/>
      <c r="AV46" s="37"/>
      <c r="AW46" s="37"/>
      <c r="AX46" s="37"/>
      <c r="AY46" s="37"/>
      <c r="AZ46" s="37"/>
      <c r="BA46" s="37"/>
      <c r="BB46" s="37"/>
      <c r="BC46" s="37"/>
      <c r="BD46" s="37"/>
      <c r="BE46" s="37"/>
      <c r="BF46" s="37"/>
    </row>
    <row r="47" spans="1:58" ht="21" customHeight="1" x14ac:dyDescent="0.25">
      <c r="A47" s="39">
        <v>41</v>
      </c>
      <c r="B47" s="91"/>
      <c r="C47" s="92"/>
      <c r="D47" s="93"/>
      <c r="E47" s="43"/>
      <c r="F47" s="43"/>
      <c r="G47" s="43"/>
      <c r="H47" s="43"/>
      <c r="I47" s="43"/>
      <c r="J47" s="43"/>
      <c r="K47" s="43"/>
      <c r="L47" s="43"/>
      <c r="M47" s="43"/>
      <c r="N47" s="43"/>
      <c r="O47" s="43"/>
      <c r="P47" s="44"/>
      <c r="Q47" s="43"/>
      <c r="R47" s="43"/>
      <c r="S47" s="43"/>
      <c r="T47" s="43"/>
      <c r="U47" s="43"/>
      <c r="V47" s="43"/>
      <c r="W47" s="43"/>
      <c r="X47" s="43"/>
      <c r="Y47" s="43"/>
      <c r="Z47" s="43"/>
      <c r="AA47" s="43"/>
      <c r="AB47" s="43"/>
      <c r="AC47" s="43"/>
      <c r="AD47" s="43"/>
      <c r="AE47" s="43"/>
      <c r="AF47" s="43"/>
      <c r="AG47" s="43"/>
      <c r="AH47" s="43"/>
      <c r="AI47" s="43"/>
      <c r="AJ47" s="46">
        <f t="shared" si="2"/>
        <v>0</v>
      </c>
      <c r="AK47" s="4">
        <f t="shared" si="3"/>
        <v>0</v>
      </c>
      <c r="AL47" s="4">
        <f t="shared" si="4"/>
        <v>0</v>
      </c>
      <c r="AM47" s="32"/>
      <c r="AN47" s="32"/>
      <c r="AO47" s="32"/>
      <c r="AP47" s="37"/>
      <c r="AQ47" s="37"/>
      <c r="AR47" s="37"/>
      <c r="AS47" s="37"/>
      <c r="AT47" s="37"/>
      <c r="AU47" s="37"/>
      <c r="AV47" s="37"/>
      <c r="AW47" s="37"/>
      <c r="AX47" s="37"/>
      <c r="AY47" s="37"/>
      <c r="AZ47" s="37"/>
      <c r="BA47" s="37"/>
      <c r="BB47" s="37"/>
      <c r="BC47" s="37"/>
      <c r="BD47" s="37"/>
      <c r="BE47" s="37"/>
      <c r="BF47" s="37"/>
    </row>
    <row r="48" spans="1:58" ht="21" customHeight="1" x14ac:dyDescent="0.25">
      <c r="A48" s="39">
        <v>42</v>
      </c>
      <c r="B48" s="91"/>
      <c r="C48" s="92"/>
      <c r="D48" s="93"/>
      <c r="E48" s="43"/>
      <c r="F48" s="43"/>
      <c r="G48" s="43"/>
      <c r="H48" s="43"/>
      <c r="I48" s="43"/>
      <c r="J48" s="43"/>
      <c r="K48" s="43"/>
      <c r="L48" s="43"/>
      <c r="M48" s="43"/>
      <c r="N48" s="43"/>
      <c r="O48" s="43"/>
      <c r="P48" s="44"/>
      <c r="Q48" s="43"/>
      <c r="R48" s="43"/>
      <c r="S48" s="43"/>
      <c r="T48" s="43"/>
      <c r="U48" s="43"/>
      <c r="V48" s="43"/>
      <c r="W48" s="43"/>
      <c r="X48" s="43"/>
      <c r="Y48" s="43"/>
      <c r="Z48" s="43"/>
      <c r="AA48" s="43"/>
      <c r="AB48" s="43"/>
      <c r="AC48" s="43"/>
      <c r="AD48" s="43"/>
      <c r="AE48" s="43"/>
      <c r="AF48" s="43"/>
      <c r="AG48" s="43"/>
      <c r="AH48" s="43"/>
      <c r="AI48" s="43"/>
      <c r="AJ48" s="46">
        <f t="shared" si="2"/>
        <v>0</v>
      </c>
      <c r="AK48" s="4">
        <f t="shared" si="3"/>
        <v>0</v>
      </c>
      <c r="AL48" s="4">
        <f t="shared" si="4"/>
        <v>0</v>
      </c>
      <c r="AM48" s="32"/>
      <c r="AN48" s="32"/>
      <c r="AO48" s="32"/>
      <c r="AP48" s="37"/>
      <c r="AQ48" s="37"/>
      <c r="AR48" s="37"/>
      <c r="AS48" s="37"/>
      <c r="AT48" s="37"/>
      <c r="AU48" s="37"/>
      <c r="AV48" s="37"/>
      <c r="AW48" s="37"/>
      <c r="AX48" s="37"/>
      <c r="AY48" s="37"/>
      <c r="AZ48" s="37"/>
      <c r="BA48" s="37"/>
      <c r="BB48" s="37"/>
      <c r="BC48" s="37"/>
      <c r="BD48" s="37"/>
      <c r="BE48" s="37"/>
      <c r="BF48" s="37"/>
    </row>
    <row r="49" spans="1:58" ht="21" customHeight="1" x14ac:dyDescent="0.2">
      <c r="A49" s="39">
        <v>43</v>
      </c>
      <c r="B49" s="91"/>
      <c r="C49" s="92"/>
      <c r="D49" s="93"/>
      <c r="E49" s="43"/>
      <c r="F49" s="43"/>
      <c r="G49" s="43"/>
      <c r="H49" s="43"/>
      <c r="I49" s="43"/>
      <c r="J49" s="43"/>
      <c r="K49" s="43"/>
      <c r="L49" s="43"/>
      <c r="M49" s="43"/>
      <c r="N49" s="43"/>
      <c r="O49" s="43"/>
      <c r="P49" s="44"/>
      <c r="Q49" s="43"/>
      <c r="R49" s="43"/>
      <c r="S49" s="43"/>
      <c r="T49" s="43"/>
      <c r="U49" s="43"/>
      <c r="V49" s="43"/>
      <c r="W49" s="43"/>
      <c r="X49" s="43"/>
      <c r="Y49" s="43"/>
      <c r="Z49" s="43"/>
      <c r="AA49" s="43"/>
      <c r="AB49" s="43"/>
      <c r="AC49" s="43"/>
      <c r="AD49" s="43"/>
      <c r="AE49" s="43"/>
      <c r="AF49" s="43"/>
      <c r="AG49" s="43"/>
      <c r="AH49" s="43"/>
      <c r="AI49" s="43"/>
      <c r="AJ49" s="46">
        <f t="shared" si="2"/>
        <v>0</v>
      </c>
      <c r="AK49" s="4">
        <f t="shared" si="3"/>
        <v>0</v>
      </c>
      <c r="AL49" s="4">
        <f t="shared" si="4"/>
        <v>0</v>
      </c>
      <c r="AM49" s="90"/>
      <c r="AN49" s="90"/>
      <c r="AO49" s="90"/>
      <c r="AP49" s="90"/>
      <c r="AQ49" s="90"/>
      <c r="AR49" s="90"/>
      <c r="AS49" s="90"/>
      <c r="AT49" s="90"/>
      <c r="AU49" s="90"/>
      <c r="AV49" s="90"/>
      <c r="AW49" s="90"/>
      <c r="AX49" s="90"/>
      <c r="AY49" s="90"/>
      <c r="AZ49" s="90"/>
      <c r="BA49" s="90"/>
      <c r="BB49" s="90"/>
      <c r="BC49" s="90"/>
      <c r="BD49" s="90"/>
      <c r="BE49" s="90"/>
      <c r="BF49" s="90"/>
    </row>
    <row r="50" spans="1:58" ht="21" customHeight="1" x14ac:dyDescent="0.25">
      <c r="A50" s="39">
        <v>44</v>
      </c>
      <c r="B50" s="91"/>
      <c r="C50" s="92"/>
      <c r="D50" s="93"/>
      <c r="E50" s="43"/>
      <c r="F50" s="43"/>
      <c r="G50" s="43"/>
      <c r="H50" s="43"/>
      <c r="I50" s="43"/>
      <c r="J50" s="43"/>
      <c r="K50" s="43"/>
      <c r="L50" s="43"/>
      <c r="M50" s="43"/>
      <c r="N50" s="43"/>
      <c r="O50" s="43"/>
      <c r="P50" s="44"/>
      <c r="Q50" s="43"/>
      <c r="R50" s="43"/>
      <c r="S50" s="43"/>
      <c r="T50" s="43"/>
      <c r="U50" s="43"/>
      <c r="V50" s="43"/>
      <c r="W50" s="43"/>
      <c r="X50" s="43"/>
      <c r="Y50" s="43"/>
      <c r="Z50" s="43"/>
      <c r="AA50" s="43"/>
      <c r="AB50" s="43"/>
      <c r="AC50" s="43"/>
      <c r="AD50" s="43"/>
      <c r="AE50" s="43"/>
      <c r="AF50" s="43"/>
      <c r="AG50" s="43"/>
      <c r="AH50" s="43"/>
      <c r="AI50" s="43"/>
      <c r="AJ50" s="46">
        <f t="shared" si="2"/>
        <v>0</v>
      </c>
      <c r="AK50" s="4">
        <f t="shared" si="3"/>
        <v>0</v>
      </c>
      <c r="AL50" s="4">
        <f t="shared" si="4"/>
        <v>0</v>
      </c>
      <c r="AM50" s="32"/>
      <c r="AN50" s="32"/>
      <c r="AO50" s="32"/>
      <c r="AP50" s="37"/>
      <c r="AQ50" s="37"/>
      <c r="AR50" s="37"/>
      <c r="AS50" s="37"/>
      <c r="AT50" s="37"/>
      <c r="AU50" s="37"/>
      <c r="AV50" s="37"/>
      <c r="AW50" s="37"/>
      <c r="AX50" s="37"/>
      <c r="AY50" s="37"/>
      <c r="AZ50" s="37"/>
      <c r="BA50" s="37"/>
      <c r="BB50" s="37"/>
      <c r="BC50" s="37"/>
      <c r="BD50" s="37"/>
      <c r="BE50" s="37"/>
      <c r="BF50" s="37"/>
    </row>
    <row r="51" spans="1:58" ht="21" customHeight="1" x14ac:dyDescent="0.25">
      <c r="A51" s="39">
        <v>45</v>
      </c>
      <c r="B51" s="91"/>
      <c r="C51" s="92"/>
      <c r="D51" s="93"/>
      <c r="E51" s="43"/>
      <c r="F51" s="43"/>
      <c r="G51" s="43"/>
      <c r="H51" s="43"/>
      <c r="I51" s="43"/>
      <c r="J51" s="43"/>
      <c r="K51" s="43"/>
      <c r="L51" s="43"/>
      <c r="M51" s="43"/>
      <c r="N51" s="43"/>
      <c r="O51" s="43"/>
      <c r="P51" s="44"/>
      <c r="Q51" s="43"/>
      <c r="R51" s="43"/>
      <c r="S51" s="43"/>
      <c r="T51" s="43"/>
      <c r="U51" s="43"/>
      <c r="V51" s="43"/>
      <c r="W51" s="43"/>
      <c r="X51" s="43"/>
      <c r="Y51" s="43"/>
      <c r="Z51" s="43"/>
      <c r="AA51" s="43"/>
      <c r="AB51" s="43"/>
      <c r="AC51" s="43"/>
      <c r="AD51" s="43"/>
      <c r="AE51" s="43"/>
      <c r="AF51" s="43"/>
      <c r="AG51" s="43"/>
      <c r="AH51" s="43"/>
      <c r="AI51" s="43"/>
      <c r="AJ51" s="46">
        <f t="shared" si="2"/>
        <v>0</v>
      </c>
      <c r="AK51" s="4">
        <f t="shared" si="3"/>
        <v>0</v>
      </c>
      <c r="AL51" s="4">
        <f t="shared" si="4"/>
        <v>0</v>
      </c>
      <c r="AM51" s="32"/>
      <c r="AN51" s="32"/>
      <c r="AO51" s="32"/>
      <c r="AP51" s="37"/>
      <c r="AQ51" s="37"/>
      <c r="AR51" s="37"/>
      <c r="AS51" s="37"/>
      <c r="AT51" s="37"/>
      <c r="AU51" s="37"/>
      <c r="AV51" s="37"/>
      <c r="AW51" s="37"/>
      <c r="AX51" s="37"/>
      <c r="AY51" s="37"/>
      <c r="AZ51" s="37"/>
      <c r="BA51" s="37"/>
      <c r="BB51" s="37"/>
      <c r="BC51" s="37"/>
      <c r="BD51" s="37"/>
      <c r="BE51" s="37"/>
      <c r="BF51" s="37"/>
    </row>
    <row r="52" spans="1:58" ht="21" customHeight="1" x14ac:dyDescent="0.25">
      <c r="A52" s="39">
        <v>46</v>
      </c>
      <c r="B52" s="91"/>
      <c r="C52" s="92"/>
      <c r="D52" s="93"/>
      <c r="E52" s="43"/>
      <c r="F52" s="43"/>
      <c r="G52" s="43"/>
      <c r="H52" s="43"/>
      <c r="I52" s="43"/>
      <c r="J52" s="43"/>
      <c r="K52" s="43"/>
      <c r="L52" s="43"/>
      <c r="M52" s="43"/>
      <c r="N52" s="43"/>
      <c r="O52" s="43"/>
      <c r="P52" s="44"/>
      <c r="Q52" s="43"/>
      <c r="R52" s="43"/>
      <c r="S52" s="43"/>
      <c r="T52" s="43"/>
      <c r="U52" s="43"/>
      <c r="V52" s="43"/>
      <c r="W52" s="43"/>
      <c r="X52" s="43"/>
      <c r="Y52" s="43"/>
      <c r="Z52" s="43"/>
      <c r="AA52" s="43"/>
      <c r="AB52" s="43"/>
      <c r="AC52" s="43"/>
      <c r="AD52" s="43"/>
      <c r="AE52" s="43"/>
      <c r="AF52" s="43"/>
      <c r="AG52" s="43"/>
      <c r="AH52" s="43"/>
      <c r="AI52" s="43"/>
      <c r="AJ52" s="46">
        <f t="shared" si="2"/>
        <v>0</v>
      </c>
      <c r="AK52" s="4">
        <f t="shared" si="3"/>
        <v>0</v>
      </c>
      <c r="AL52" s="4">
        <f t="shared" si="4"/>
        <v>0</v>
      </c>
      <c r="AM52" s="32"/>
      <c r="AN52" s="32"/>
      <c r="AO52" s="32"/>
      <c r="AP52" s="37"/>
      <c r="AQ52" s="37"/>
      <c r="AR52" s="37"/>
      <c r="AS52" s="37"/>
      <c r="AT52" s="37"/>
      <c r="AU52" s="37"/>
      <c r="AV52" s="37"/>
      <c r="AW52" s="37"/>
      <c r="AX52" s="37"/>
      <c r="AY52" s="37"/>
      <c r="AZ52" s="37"/>
      <c r="BA52" s="37"/>
      <c r="BB52" s="37"/>
      <c r="BC52" s="37"/>
      <c r="BD52" s="37"/>
      <c r="BE52" s="37"/>
      <c r="BF52" s="37"/>
    </row>
    <row r="53" spans="1:58" ht="21" customHeight="1" x14ac:dyDescent="0.25">
      <c r="A53" s="39">
        <v>47</v>
      </c>
      <c r="B53" s="91"/>
      <c r="C53" s="92"/>
      <c r="D53" s="93"/>
      <c r="E53" s="43"/>
      <c r="F53" s="43"/>
      <c r="G53" s="43"/>
      <c r="H53" s="43"/>
      <c r="I53" s="43"/>
      <c r="J53" s="43"/>
      <c r="K53" s="43"/>
      <c r="L53" s="43"/>
      <c r="M53" s="43"/>
      <c r="N53" s="43"/>
      <c r="O53" s="43"/>
      <c r="P53" s="44"/>
      <c r="Q53" s="43"/>
      <c r="R53" s="43"/>
      <c r="S53" s="43"/>
      <c r="T53" s="43"/>
      <c r="U53" s="43"/>
      <c r="V53" s="43"/>
      <c r="W53" s="43"/>
      <c r="X53" s="43"/>
      <c r="Y53" s="43"/>
      <c r="Z53" s="43"/>
      <c r="AA53" s="43"/>
      <c r="AB53" s="43"/>
      <c r="AC53" s="43"/>
      <c r="AD53" s="43"/>
      <c r="AE53" s="43"/>
      <c r="AF53" s="43"/>
      <c r="AG53" s="43"/>
      <c r="AH53" s="43"/>
      <c r="AI53" s="43"/>
      <c r="AJ53" s="46">
        <f t="shared" si="2"/>
        <v>0</v>
      </c>
      <c r="AK53" s="4">
        <f t="shared" si="3"/>
        <v>0</v>
      </c>
      <c r="AL53" s="4">
        <f t="shared" si="4"/>
        <v>0</v>
      </c>
      <c r="AM53" s="32"/>
      <c r="AN53" s="32"/>
      <c r="AO53" s="32"/>
      <c r="AP53" s="37"/>
      <c r="AQ53" s="37"/>
      <c r="AR53" s="37"/>
      <c r="AS53" s="37"/>
      <c r="AT53" s="37"/>
      <c r="AU53" s="37"/>
      <c r="AV53" s="37"/>
      <c r="AW53" s="37"/>
      <c r="AX53" s="37"/>
      <c r="AY53" s="37"/>
      <c r="AZ53" s="37"/>
      <c r="BA53" s="37"/>
      <c r="BB53" s="37"/>
      <c r="BC53" s="37"/>
      <c r="BD53" s="37"/>
      <c r="BE53" s="37"/>
      <c r="BF53" s="37"/>
    </row>
    <row r="54" spans="1:58" ht="21" customHeight="1" x14ac:dyDescent="0.25">
      <c r="A54" s="39">
        <v>48</v>
      </c>
      <c r="B54" s="91"/>
      <c r="C54" s="92"/>
      <c r="D54" s="93"/>
      <c r="E54" s="43"/>
      <c r="F54" s="43"/>
      <c r="G54" s="43"/>
      <c r="H54" s="43"/>
      <c r="I54" s="43"/>
      <c r="J54" s="43"/>
      <c r="K54" s="43"/>
      <c r="L54" s="43"/>
      <c r="M54" s="43"/>
      <c r="N54" s="43"/>
      <c r="O54" s="43"/>
      <c r="P54" s="44"/>
      <c r="Q54" s="43"/>
      <c r="R54" s="43"/>
      <c r="S54" s="43"/>
      <c r="T54" s="43"/>
      <c r="U54" s="43"/>
      <c r="V54" s="43"/>
      <c r="W54" s="43"/>
      <c r="X54" s="43"/>
      <c r="Y54" s="43"/>
      <c r="Z54" s="43"/>
      <c r="AA54" s="43"/>
      <c r="AB54" s="43"/>
      <c r="AC54" s="43"/>
      <c r="AD54" s="43"/>
      <c r="AE54" s="43"/>
      <c r="AF54" s="43"/>
      <c r="AG54" s="43"/>
      <c r="AH54" s="43"/>
      <c r="AI54" s="43"/>
      <c r="AJ54" s="46">
        <f t="shared" si="2"/>
        <v>0</v>
      </c>
      <c r="AK54" s="4">
        <f t="shared" si="3"/>
        <v>0</v>
      </c>
      <c r="AL54" s="4">
        <f t="shared" si="4"/>
        <v>0</v>
      </c>
      <c r="AM54" s="32"/>
      <c r="AN54" s="32"/>
      <c r="AO54" s="32"/>
      <c r="AP54" s="37"/>
      <c r="AQ54" s="37"/>
      <c r="AR54" s="37"/>
      <c r="AS54" s="37"/>
      <c r="AT54" s="37"/>
      <c r="AU54" s="37"/>
      <c r="AV54" s="37"/>
      <c r="AW54" s="37"/>
      <c r="AX54" s="37"/>
      <c r="AY54" s="37"/>
      <c r="AZ54" s="37"/>
      <c r="BA54" s="37"/>
      <c r="BB54" s="37"/>
      <c r="BC54" s="37"/>
      <c r="BD54" s="37"/>
      <c r="BE54" s="37"/>
      <c r="BF54" s="37"/>
    </row>
    <row r="55" spans="1:58" ht="21" customHeight="1" x14ac:dyDescent="0.25">
      <c r="A55" s="39">
        <v>49</v>
      </c>
      <c r="B55" s="91"/>
      <c r="C55" s="92"/>
      <c r="D55" s="93"/>
      <c r="E55" s="43"/>
      <c r="F55" s="43"/>
      <c r="G55" s="43"/>
      <c r="H55" s="43"/>
      <c r="I55" s="43"/>
      <c r="J55" s="43"/>
      <c r="K55" s="43"/>
      <c r="L55" s="43"/>
      <c r="M55" s="43"/>
      <c r="N55" s="43"/>
      <c r="O55" s="43"/>
      <c r="P55" s="44"/>
      <c r="Q55" s="43"/>
      <c r="R55" s="43"/>
      <c r="S55" s="43"/>
      <c r="T55" s="43"/>
      <c r="U55" s="43"/>
      <c r="V55" s="43"/>
      <c r="W55" s="43"/>
      <c r="X55" s="43"/>
      <c r="Y55" s="43"/>
      <c r="Z55" s="43"/>
      <c r="AA55" s="43"/>
      <c r="AB55" s="43"/>
      <c r="AC55" s="43"/>
      <c r="AD55" s="43"/>
      <c r="AE55" s="43"/>
      <c r="AF55" s="43"/>
      <c r="AG55" s="43"/>
      <c r="AH55" s="43"/>
      <c r="AI55" s="43"/>
      <c r="AJ55" s="46">
        <f t="shared" si="2"/>
        <v>0</v>
      </c>
      <c r="AK55" s="4">
        <f t="shared" si="3"/>
        <v>0</v>
      </c>
      <c r="AL55" s="4">
        <f t="shared" si="4"/>
        <v>0</v>
      </c>
      <c r="AM55" s="32"/>
      <c r="AN55" s="32"/>
      <c r="AO55" s="32"/>
      <c r="AP55" s="37"/>
      <c r="AQ55" s="37"/>
      <c r="AR55" s="37"/>
      <c r="AS55" s="37"/>
      <c r="AT55" s="37"/>
      <c r="AU55" s="37"/>
      <c r="AV55" s="37"/>
      <c r="AW55" s="37"/>
      <c r="AX55" s="37"/>
      <c r="AY55" s="37"/>
      <c r="AZ55" s="37"/>
      <c r="BA55" s="37"/>
      <c r="BB55" s="37"/>
      <c r="BC55" s="37"/>
      <c r="BD55" s="37"/>
      <c r="BE55" s="37"/>
      <c r="BF55" s="37"/>
    </row>
    <row r="56" spans="1:58" ht="21" customHeight="1" x14ac:dyDescent="0.25">
      <c r="A56" s="39">
        <v>50</v>
      </c>
      <c r="B56" s="91"/>
      <c r="C56" s="92"/>
      <c r="D56" s="93"/>
      <c r="E56" s="43"/>
      <c r="F56" s="43"/>
      <c r="G56" s="43"/>
      <c r="H56" s="43"/>
      <c r="I56" s="43"/>
      <c r="J56" s="43"/>
      <c r="K56" s="43"/>
      <c r="L56" s="43"/>
      <c r="M56" s="43"/>
      <c r="N56" s="43"/>
      <c r="O56" s="43"/>
      <c r="P56" s="44"/>
      <c r="Q56" s="43"/>
      <c r="R56" s="43"/>
      <c r="S56" s="43"/>
      <c r="T56" s="43"/>
      <c r="U56" s="43"/>
      <c r="V56" s="43"/>
      <c r="W56" s="43"/>
      <c r="X56" s="43"/>
      <c r="Y56" s="43"/>
      <c r="Z56" s="43"/>
      <c r="AA56" s="43"/>
      <c r="AB56" s="43"/>
      <c r="AC56" s="43"/>
      <c r="AD56" s="43"/>
      <c r="AE56" s="43"/>
      <c r="AF56" s="43"/>
      <c r="AG56" s="43"/>
      <c r="AH56" s="43"/>
      <c r="AI56" s="43"/>
      <c r="AJ56" s="46">
        <f t="shared" si="2"/>
        <v>0</v>
      </c>
      <c r="AK56" s="4">
        <f t="shared" si="3"/>
        <v>0</v>
      </c>
      <c r="AL56" s="4">
        <f t="shared" si="4"/>
        <v>0</v>
      </c>
      <c r="AM56" s="32"/>
      <c r="AN56" s="32"/>
      <c r="AO56" s="32"/>
      <c r="AP56" s="37"/>
      <c r="AQ56" s="37"/>
      <c r="AR56" s="37"/>
      <c r="AS56" s="37"/>
      <c r="AT56" s="37"/>
      <c r="AU56" s="37"/>
      <c r="AV56" s="37"/>
      <c r="AW56" s="37"/>
      <c r="AX56" s="37"/>
      <c r="AY56" s="37"/>
      <c r="AZ56" s="37"/>
      <c r="BA56" s="37"/>
      <c r="BB56" s="37"/>
      <c r="BC56" s="37"/>
      <c r="BD56" s="37"/>
      <c r="BE56" s="37"/>
      <c r="BF56" s="37"/>
    </row>
    <row r="57" spans="1:58" ht="21" customHeight="1" x14ac:dyDescent="0.25">
      <c r="A57" s="39">
        <v>51</v>
      </c>
      <c r="B57" s="91"/>
      <c r="C57" s="92"/>
      <c r="D57" s="93"/>
      <c r="E57" s="43"/>
      <c r="F57" s="43"/>
      <c r="G57" s="43"/>
      <c r="H57" s="43"/>
      <c r="I57" s="43"/>
      <c r="J57" s="43"/>
      <c r="K57" s="43"/>
      <c r="L57" s="43"/>
      <c r="M57" s="43"/>
      <c r="N57" s="43"/>
      <c r="O57" s="43"/>
      <c r="P57" s="44"/>
      <c r="Q57" s="43"/>
      <c r="R57" s="43"/>
      <c r="S57" s="43"/>
      <c r="T57" s="43"/>
      <c r="U57" s="43"/>
      <c r="V57" s="43"/>
      <c r="W57" s="43"/>
      <c r="X57" s="43"/>
      <c r="Y57" s="43"/>
      <c r="Z57" s="43"/>
      <c r="AA57" s="43"/>
      <c r="AB57" s="43"/>
      <c r="AC57" s="43"/>
      <c r="AD57" s="43"/>
      <c r="AE57" s="43"/>
      <c r="AF57" s="43"/>
      <c r="AG57" s="43"/>
      <c r="AH57" s="43"/>
      <c r="AI57" s="43"/>
      <c r="AJ57" s="46">
        <f t="shared" si="2"/>
        <v>0</v>
      </c>
      <c r="AK57" s="4">
        <f t="shared" si="3"/>
        <v>0</v>
      </c>
      <c r="AL57" s="4">
        <f t="shared" si="4"/>
        <v>0</v>
      </c>
      <c r="AM57" s="32"/>
      <c r="AN57" s="32"/>
      <c r="AO57" s="32"/>
      <c r="AP57" s="37"/>
      <c r="AQ57" s="37"/>
      <c r="AR57" s="37"/>
      <c r="AS57" s="37"/>
      <c r="AT57" s="37"/>
      <c r="AU57" s="37"/>
      <c r="AV57" s="37"/>
      <c r="AW57" s="37"/>
      <c r="AX57" s="37"/>
      <c r="AY57" s="37"/>
      <c r="AZ57" s="37"/>
      <c r="BA57" s="37"/>
      <c r="BB57" s="37"/>
      <c r="BC57" s="37"/>
      <c r="BD57" s="37"/>
      <c r="BE57" s="37"/>
      <c r="BF57" s="37"/>
    </row>
    <row r="58" spans="1:58" ht="21" customHeight="1" x14ac:dyDescent="0.25">
      <c r="A58" s="39">
        <v>52</v>
      </c>
      <c r="B58" s="91"/>
      <c r="C58" s="92"/>
      <c r="D58" s="93"/>
      <c r="E58" s="43"/>
      <c r="F58" s="43"/>
      <c r="G58" s="43"/>
      <c r="H58" s="43"/>
      <c r="I58" s="43"/>
      <c r="J58" s="43"/>
      <c r="K58" s="43"/>
      <c r="L58" s="43"/>
      <c r="M58" s="43"/>
      <c r="N58" s="43"/>
      <c r="O58" s="43"/>
      <c r="P58" s="44"/>
      <c r="Q58" s="43"/>
      <c r="R58" s="43"/>
      <c r="S58" s="43"/>
      <c r="T58" s="43"/>
      <c r="U58" s="43"/>
      <c r="V58" s="43"/>
      <c r="W58" s="43"/>
      <c r="X58" s="43"/>
      <c r="Y58" s="43"/>
      <c r="Z58" s="43"/>
      <c r="AA58" s="43"/>
      <c r="AB58" s="43"/>
      <c r="AC58" s="43"/>
      <c r="AD58" s="43"/>
      <c r="AE58" s="43"/>
      <c r="AF58" s="43"/>
      <c r="AG58" s="43"/>
      <c r="AH58" s="43"/>
      <c r="AI58" s="43"/>
      <c r="AJ58" s="46">
        <f t="shared" si="2"/>
        <v>0</v>
      </c>
      <c r="AK58" s="4">
        <f t="shared" si="3"/>
        <v>0</v>
      </c>
      <c r="AL58" s="4">
        <f t="shared" si="4"/>
        <v>0</v>
      </c>
      <c r="AM58" s="32"/>
      <c r="AN58" s="32"/>
      <c r="AO58" s="32"/>
      <c r="AP58" s="37"/>
      <c r="AQ58" s="37"/>
      <c r="AR58" s="37"/>
      <c r="AS58" s="37"/>
      <c r="AT58" s="37"/>
      <c r="AU58" s="37"/>
      <c r="AV58" s="37"/>
      <c r="AW58" s="37"/>
      <c r="AX58" s="37"/>
      <c r="AY58" s="37"/>
      <c r="AZ58" s="37"/>
      <c r="BA58" s="37"/>
      <c r="BB58" s="37"/>
      <c r="BC58" s="37"/>
      <c r="BD58" s="37"/>
      <c r="BE58" s="37"/>
      <c r="BF58" s="37"/>
    </row>
    <row r="59" spans="1:58" ht="21" customHeight="1" x14ac:dyDescent="0.25">
      <c r="A59" s="39">
        <v>53</v>
      </c>
      <c r="B59" s="91"/>
      <c r="C59" s="92"/>
      <c r="D59" s="93"/>
      <c r="E59" s="43"/>
      <c r="F59" s="43"/>
      <c r="G59" s="43"/>
      <c r="H59" s="43"/>
      <c r="I59" s="43"/>
      <c r="J59" s="43"/>
      <c r="K59" s="43"/>
      <c r="L59" s="43"/>
      <c r="M59" s="43"/>
      <c r="N59" s="43"/>
      <c r="O59" s="43"/>
      <c r="P59" s="44"/>
      <c r="Q59" s="43"/>
      <c r="R59" s="43"/>
      <c r="S59" s="43"/>
      <c r="T59" s="43"/>
      <c r="U59" s="43"/>
      <c r="V59" s="43"/>
      <c r="W59" s="43"/>
      <c r="X59" s="43"/>
      <c r="Y59" s="43"/>
      <c r="Z59" s="43"/>
      <c r="AA59" s="43"/>
      <c r="AB59" s="43"/>
      <c r="AC59" s="43"/>
      <c r="AD59" s="43"/>
      <c r="AE59" s="43"/>
      <c r="AF59" s="43"/>
      <c r="AG59" s="43"/>
      <c r="AH59" s="43"/>
      <c r="AI59" s="43"/>
      <c r="AJ59" s="46">
        <f t="shared" si="2"/>
        <v>0</v>
      </c>
      <c r="AK59" s="4">
        <f t="shared" si="3"/>
        <v>0</v>
      </c>
      <c r="AL59" s="4">
        <f t="shared" si="4"/>
        <v>0</v>
      </c>
      <c r="AM59" s="32"/>
      <c r="AN59" s="32"/>
      <c r="AO59" s="32"/>
      <c r="AP59" s="37"/>
      <c r="AQ59" s="37"/>
      <c r="AR59" s="37"/>
      <c r="AS59" s="37"/>
      <c r="AT59" s="37"/>
      <c r="AU59" s="37"/>
      <c r="AV59" s="37"/>
      <c r="AW59" s="37"/>
      <c r="AX59" s="37"/>
      <c r="AY59" s="37"/>
      <c r="AZ59" s="37"/>
      <c r="BA59" s="37"/>
      <c r="BB59" s="37"/>
      <c r="BC59" s="37"/>
      <c r="BD59" s="37"/>
      <c r="BE59" s="37"/>
      <c r="BF59" s="37"/>
    </row>
    <row r="60" spans="1:58" ht="21" customHeight="1" x14ac:dyDescent="0.25">
      <c r="A60" s="179" t="s">
        <v>105</v>
      </c>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7"/>
      <c r="AJ60" s="46">
        <f t="shared" ref="AJ60:AL60" si="5">SUM(AJ8:AJ59)</f>
        <v>4</v>
      </c>
      <c r="AK60" s="46">
        <f t="shared" si="5"/>
        <v>9</v>
      </c>
      <c r="AL60" s="46">
        <f t="shared" si="5"/>
        <v>2</v>
      </c>
      <c r="AM60" s="46" t="s">
        <v>106</v>
      </c>
      <c r="AN60" s="46" t="s">
        <v>107</v>
      </c>
      <c r="AO60" s="46" t="s">
        <v>108</v>
      </c>
      <c r="AP60" s="32"/>
      <c r="AQ60" s="32"/>
      <c r="AR60" s="37"/>
      <c r="AS60" s="37"/>
      <c r="AT60" s="37"/>
      <c r="AU60" s="37"/>
      <c r="AV60" s="37"/>
      <c r="AW60" s="37"/>
      <c r="AX60" s="37"/>
      <c r="AY60" s="37"/>
      <c r="AZ60" s="37"/>
      <c r="BA60" s="37"/>
      <c r="BB60" s="37"/>
      <c r="BC60" s="37"/>
      <c r="BD60" s="37"/>
      <c r="BE60" s="37"/>
      <c r="BF60" s="37"/>
    </row>
    <row r="61" spans="1:58" ht="21" customHeight="1" x14ac:dyDescent="0.25">
      <c r="A61" s="180" t="s">
        <v>109</v>
      </c>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7"/>
      <c r="AM61" s="46"/>
      <c r="AN61" s="46"/>
      <c r="AO61" s="46"/>
      <c r="AP61" s="32"/>
      <c r="AQ61" s="32"/>
      <c r="AR61" s="37"/>
      <c r="AS61" s="37"/>
      <c r="AT61" s="37"/>
      <c r="AU61" s="37"/>
      <c r="AV61" s="37"/>
      <c r="AW61" s="37"/>
      <c r="AX61" s="37"/>
      <c r="AY61" s="37"/>
      <c r="AZ61" s="37"/>
      <c r="BA61" s="37"/>
      <c r="BB61" s="37"/>
      <c r="BC61" s="37"/>
      <c r="BD61" s="37"/>
      <c r="BE61" s="37"/>
      <c r="BF61" s="37"/>
    </row>
    <row r="62" spans="1:58" ht="18" customHeight="1" x14ac:dyDescent="0.25">
      <c r="A62" s="63"/>
      <c r="B62" s="63"/>
      <c r="C62" s="181"/>
      <c r="D62" s="139"/>
      <c r="E62" s="33"/>
      <c r="F62" s="33"/>
      <c r="G62" s="33"/>
      <c r="H62" s="65"/>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33"/>
      <c r="AN62" s="33"/>
      <c r="AO62" s="33"/>
      <c r="AP62" s="33"/>
      <c r="AQ62" s="33"/>
      <c r="AR62" s="33"/>
      <c r="AS62" s="33"/>
      <c r="AT62" s="33"/>
      <c r="AU62" s="33"/>
      <c r="AV62" s="33"/>
      <c r="AW62" s="33"/>
      <c r="AX62" s="33"/>
      <c r="AY62" s="33"/>
      <c r="AZ62" s="33"/>
      <c r="BA62" s="33"/>
      <c r="BB62" s="33"/>
      <c r="BC62" s="33"/>
      <c r="BD62" s="33"/>
      <c r="BE62" s="33"/>
      <c r="BF62" s="33"/>
    </row>
    <row r="63" spans="1:58" ht="18" customHeight="1" x14ac:dyDescent="0.25">
      <c r="A63" s="33"/>
      <c r="B63" s="33"/>
      <c r="C63" s="64"/>
      <c r="D63" s="33"/>
      <c r="E63" s="33"/>
      <c r="F63" s="33"/>
      <c r="G63" s="33"/>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33"/>
      <c r="AN63" s="33"/>
      <c r="AO63" s="33"/>
      <c r="AP63" s="33"/>
      <c r="AQ63" s="33"/>
      <c r="AR63" s="33"/>
      <c r="AS63" s="33"/>
      <c r="AT63" s="33"/>
      <c r="AU63" s="33"/>
      <c r="AV63" s="33"/>
      <c r="AW63" s="33"/>
      <c r="AX63" s="33"/>
      <c r="AY63" s="33"/>
      <c r="AZ63" s="33"/>
      <c r="BA63" s="33"/>
      <c r="BB63" s="33"/>
      <c r="BC63" s="33"/>
      <c r="BD63" s="33"/>
      <c r="BE63" s="33"/>
      <c r="BF63" s="33"/>
    </row>
    <row r="64" spans="1:58" ht="18" customHeight="1" x14ac:dyDescent="0.25">
      <c r="A64" s="33"/>
      <c r="B64" s="33"/>
      <c r="C64" s="64"/>
      <c r="D64" s="33"/>
      <c r="E64" s="33"/>
      <c r="F64" s="33"/>
      <c r="G64" s="33"/>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33"/>
      <c r="AN64" s="33"/>
      <c r="AO64" s="33"/>
      <c r="AP64" s="33"/>
      <c r="AQ64" s="33"/>
      <c r="AR64" s="33"/>
      <c r="AS64" s="33"/>
      <c r="AT64" s="33"/>
      <c r="AU64" s="33"/>
      <c r="AV64" s="33"/>
      <c r="AW64" s="33"/>
      <c r="AX64" s="33"/>
      <c r="AY64" s="33"/>
      <c r="AZ64" s="33"/>
      <c r="BA64" s="33"/>
      <c r="BB64" s="33"/>
      <c r="BC64" s="33"/>
      <c r="BD64" s="33"/>
      <c r="BE64" s="33"/>
      <c r="BF64" s="33"/>
    </row>
    <row r="65" spans="1:58" ht="18" customHeight="1" x14ac:dyDescent="0.25">
      <c r="A65" s="33"/>
      <c r="B65" s="33"/>
      <c r="C65" s="181"/>
      <c r="D65" s="139"/>
      <c r="E65" s="33"/>
      <c r="F65" s="33"/>
      <c r="G65" s="33"/>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33"/>
      <c r="AN65" s="33"/>
      <c r="AO65" s="33"/>
      <c r="AP65" s="33"/>
      <c r="AQ65" s="33"/>
      <c r="AR65" s="33"/>
      <c r="AS65" s="33"/>
      <c r="AT65" s="33"/>
      <c r="AU65" s="33"/>
      <c r="AV65" s="33"/>
      <c r="AW65" s="33"/>
      <c r="AX65" s="33"/>
      <c r="AY65" s="33"/>
      <c r="AZ65" s="33"/>
      <c r="BA65" s="33"/>
      <c r="BB65" s="33"/>
      <c r="BC65" s="33"/>
      <c r="BD65" s="33"/>
      <c r="BE65" s="33"/>
      <c r="BF65" s="33"/>
    </row>
    <row r="66" spans="1:58" ht="18" customHeight="1" x14ac:dyDescent="0.25">
      <c r="A66" s="33"/>
      <c r="B66" s="33"/>
      <c r="C66" s="181"/>
      <c r="D66" s="139"/>
      <c r="E66" s="139"/>
      <c r="F66" s="139"/>
      <c r="G66" s="139"/>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33"/>
      <c r="AN66" s="33"/>
      <c r="AO66" s="33"/>
      <c r="AP66" s="33"/>
      <c r="AQ66" s="33"/>
      <c r="AR66" s="33"/>
      <c r="AS66" s="33"/>
      <c r="AT66" s="33"/>
      <c r="AU66" s="33"/>
      <c r="AV66" s="33"/>
      <c r="AW66" s="33"/>
      <c r="AX66" s="33"/>
      <c r="AY66" s="33"/>
      <c r="AZ66" s="33"/>
      <c r="BA66" s="33"/>
      <c r="BB66" s="33"/>
      <c r="BC66" s="33"/>
      <c r="BD66" s="33"/>
      <c r="BE66" s="33"/>
      <c r="BF66" s="33"/>
    </row>
    <row r="67" spans="1:58" ht="18" customHeight="1" x14ac:dyDescent="0.25">
      <c r="A67" s="33"/>
      <c r="B67" s="33"/>
      <c r="C67" s="181"/>
      <c r="D67" s="139"/>
      <c r="E67" s="139"/>
      <c r="F67" s="33"/>
      <c r="G67" s="33"/>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33"/>
      <c r="AN67" s="33"/>
      <c r="AO67" s="33"/>
      <c r="AP67" s="33"/>
      <c r="AQ67" s="33"/>
      <c r="AR67" s="33"/>
      <c r="AS67" s="33"/>
      <c r="AT67" s="33"/>
      <c r="AU67" s="33"/>
      <c r="AV67" s="33"/>
      <c r="AW67" s="33"/>
      <c r="AX67" s="33"/>
      <c r="AY67" s="33"/>
      <c r="AZ67" s="33"/>
      <c r="BA67" s="33"/>
      <c r="BB67" s="33"/>
      <c r="BC67" s="33"/>
      <c r="BD67" s="33"/>
      <c r="BE67" s="33"/>
      <c r="BF67" s="33"/>
    </row>
    <row r="68" spans="1:58" ht="18" customHeight="1" x14ac:dyDescent="0.25">
      <c r="A68" s="33"/>
      <c r="B68" s="33"/>
      <c r="C68" s="181"/>
      <c r="D68" s="139"/>
      <c r="E68" s="33"/>
      <c r="F68" s="33"/>
      <c r="G68" s="33"/>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33"/>
      <c r="AN68" s="33"/>
      <c r="AO68" s="33"/>
      <c r="AP68" s="33"/>
      <c r="AQ68" s="33"/>
      <c r="AR68" s="33"/>
      <c r="AS68" s="33"/>
      <c r="AT68" s="33"/>
      <c r="AU68" s="33"/>
      <c r="AV68" s="33"/>
      <c r="AW68" s="33"/>
      <c r="AX68" s="33"/>
      <c r="AY68" s="33"/>
      <c r="AZ68" s="33"/>
      <c r="BA68" s="33"/>
      <c r="BB68" s="33"/>
      <c r="BC68" s="33"/>
      <c r="BD68" s="33"/>
      <c r="BE68" s="33"/>
      <c r="BF68" s="33"/>
    </row>
    <row r="69" spans="1:58" ht="18" customHeight="1" x14ac:dyDescent="0.2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row>
    <row r="70" spans="1:58" ht="18" customHeight="1" x14ac:dyDescent="0.2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row>
    <row r="71" spans="1:58" ht="18" customHeight="1" x14ac:dyDescent="0.2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row>
    <row r="72" spans="1:58" ht="18" customHeight="1"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row>
    <row r="73" spans="1:58" ht="18" customHeight="1"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row>
    <row r="74" spans="1:58" ht="18" customHeight="1"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row>
    <row r="75" spans="1:58" ht="18" customHeight="1" x14ac:dyDescent="0.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row>
    <row r="76" spans="1:58" ht="18" customHeight="1" x14ac:dyDescent="0.2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row>
    <row r="77" spans="1:58" ht="18" customHeight="1" x14ac:dyDescent="0.2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row>
    <row r="78" spans="1:58" ht="18" customHeight="1" x14ac:dyDescent="0.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row>
    <row r="79" spans="1:58" ht="18" customHeight="1"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row>
    <row r="80" spans="1:58" ht="18" customHeight="1" x14ac:dyDescent="0.2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row>
    <row r="81" spans="1:58" ht="18" customHeight="1" x14ac:dyDescent="0.2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row>
    <row r="82" spans="1:58" ht="18" customHeight="1"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row>
    <row r="83" spans="1:58" ht="18" customHeight="1" x14ac:dyDescent="0.2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row>
    <row r="84" spans="1:58" ht="18" customHeight="1" x14ac:dyDescent="0.2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row>
    <row r="85" spans="1:58" ht="18" customHeight="1" x14ac:dyDescent="0.2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row>
    <row r="86" spans="1:58" ht="18" customHeight="1" x14ac:dyDescent="0.2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row>
    <row r="87" spans="1:58" ht="18" customHeight="1"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row>
    <row r="88" spans="1:58" ht="18" customHeight="1"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row>
    <row r="89" spans="1:58" ht="18" customHeight="1" x14ac:dyDescent="0.2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row>
    <row r="90" spans="1:58" ht="18" customHeight="1" x14ac:dyDescent="0.2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row>
    <row r="91" spans="1:58" ht="18" customHeight="1"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row>
    <row r="92" spans="1:58" ht="18" customHeight="1" x14ac:dyDescent="0.2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row>
    <row r="93" spans="1:58" ht="18" customHeight="1" x14ac:dyDescent="0.2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row>
    <row r="94" spans="1:58" ht="18" customHeight="1" x14ac:dyDescent="0.2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row>
    <row r="95" spans="1:58" ht="18"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row>
    <row r="96" spans="1:58" ht="18"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row>
    <row r="97" spans="1:58" ht="18" customHeight="1" x14ac:dyDescent="0.2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row>
    <row r="98" spans="1:58" ht="18" customHeight="1"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row>
    <row r="99" spans="1:58" ht="18"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row>
    <row r="100" spans="1:58" ht="18" customHeight="1"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row>
    <row r="101" spans="1:58" ht="18" customHeight="1" x14ac:dyDescent="0.2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row>
    <row r="102" spans="1:58" ht="18" customHeight="1" x14ac:dyDescent="0.2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row>
    <row r="103" spans="1:58" ht="18" customHeight="1" x14ac:dyDescent="0.2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row>
    <row r="104" spans="1:58" ht="18" customHeight="1"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row>
    <row r="105" spans="1:58" ht="18" customHeight="1"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row>
    <row r="106" spans="1:58" ht="18" customHeight="1" x14ac:dyDescent="0.2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row>
    <row r="107" spans="1:58" ht="18" customHeight="1" x14ac:dyDescent="0.2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row>
    <row r="108" spans="1:58" ht="18" customHeight="1" x14ac:dyDescent="0.2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row>
    <row r="109" spans="1:58" ht="18" customHeight="1" x14ac:dyDescent="0.2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row>
    <row r="110" spans="1:58" ht="18" customHeight="1"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row>
    <row r="111" spans="1:58" ht="18" customHeight="1" x14ac:dyDescent="0.2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row>
    <row r="112" spans="1:58" ht="18" customHeight="1" x14ac:dyDescent="0.2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row>
    <row r="113" spans="1:58" ht="18" customHeight="1" x14ac:dyDescent="0.2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row>
    <row r="114" spans="1:58" ht="18" customHeight="1" x14ac:dyDescent="0.2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row>
    <row r="115" spans="1:58" ht="18" customHeight="1" x14ac:dyDescent="0.2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row>
    <row r="116" spans="1:58" ht="18" customHeight="1" x14ac:dyDescent="0.2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row>
    <row r="117" spans="1:58" ht="18" customHeight="1"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row>
    <row r="118" spans="1:58" ht="18" customHeight="1"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row>
    <row r="119" spans="1:58" ht="18" customHeight="1"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row>
    <row r="120" spans="1:58" ht="18" customHeight="1"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row>
    <row r="121" spans="1:58" ht="18" customHeight="1" x14ac:dyDescent="0.2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row>
    <row r="122" spans="1:58" ht="18" customHeight="1" x14ac:dyDescent="0.2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row>
    <row r="123" spans="1:58" ht="18" customHeight="1" x14ac:dyDescent="0.2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row>
    <row r="124" spans="1:58" ht="18" customHeight="1" x14ac:dyDescent="0.2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row>
    <row r="125" spans="1:58" ht="18" customHeight="1" x14ac:dyDescent="0.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row>
    <row r="126" spans="1:58" ht="18" customHeight="1"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row>
    <row r="127" spans="1:58" ht="18" customHeight="1" x14ac:dyDescent="0.2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row>
    <row r="128" spans="1:58" ht="18" customHeight="1" x14ac:dyDescent="0.2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row>
    <row r="129" spans="1:58" ht="18" customHeight="1"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row>
    <row r="130" spans="1:58" ht="18" customHeight="1" x14ac:dyDescent="0.2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row>
    <row r="131" spans="1:58" ht="18" customHeight="1" x14ac:dyDescent="0.2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row>
    <row r="132" spans="1:58" ht="18" customHeight="1" x14ac:dyDescent="0.2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row>
    <row r="133" spans="1:58" ht="18" customHeight="1"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row>
    <row r="134" spans="1:58" ht="18" customHeight="1"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row>
    <row r="135" spans="1:58" ht="18" customHeight="1"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row>
    <row r="136" spans="1:58" ht="18" customHeight="1" x14ac:dyDescent="0.2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row>
    <row r="137" spans="1:58" ht="18" customHeight="1" x14ac:dyDescent="0.2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row>
    <row r="138" spans="1:58" ht="18" customHeight="1" x14ac:dyDescent="0.2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row>
    <row r="139" spans="1:58" ht="18" customHeight="1" x14ac:dyDescent="0.2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row>
    <row r="140" spans="1:58" ht="18" customHeight="1"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row>
    <row r="141" spans="1:58" ht="18" customHeight="1"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row>
    <row r="142" spans="1:58" ht="18" customHeight="1"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row>
    <row r="143" spans="1:58" ht="18" customHeight="1" x14ac:dyDescent="0.2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row>
    <row r="144" spans="1:58" ht="18" customHeight="1" x14ac:dyDescent="0.2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row>
    <row r="145" spans="1:58" ht="18" customHeight="1" x14ac:dyDescent="0.2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row>
    <row r="146" spans="1:58" ht="18" customHeight="1" x14ac:dyDescent="0.2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row>
    <row r="147" spans="1:58" ht="18" customHeight="1" x14ac:dyDescent="0.2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row>
    <row r="148" spans="1:58" ht="18" customHeight="1"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row>
    <row r="149" spans="1:58" ht="18" customHeight="1"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row>
    <row r="150" spans="1:58" ht="18" customHeight="1"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row>
    <row r="151" spans="1:58" ht="18" customHeight="1" x14ac:dyDescent="0.2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row>
    <row r="152" spans="1:58" ht="18" customHeight="1"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row>
    <row r="153" spans="1:58" ht="18" customHeight="1" x14ac:dyDescent="0.2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row>
    <row r="154" spans="1:58" ht="18" customHeight="1" x14ac:dyDescent="0.2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row>
    <row r="155" spans="1:58" ht="18" customHeight="1"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row>
    <row r="156" spans="1:58" ht="18" customHeight="1"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row>
    <row r="157" spans="1:58" ht="18" customHeight="1"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row>
    <row r="158" spans="1:58" ht="18" customHeight="1"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row>
    <row r="159" spans="1:58" ht="18" customHeight="1" x14ac:dyDescent="0.2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row>
    <row r="160" spans="1:58" ht="18" customHeight="1" x14ac:dyDescent="0.2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row>
    <row r="161" spans="1:58" ht="18" customHeight="1" x14ac:dyDescent="0.2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row>
    <row r="162" spans="1:58" ht="18" customHeight="1" x14ac:dyDescent="0.2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row>
    <row r="163" spans="1:58" ht="18" customHeight="1"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row>
    <row r="164" spans="1:58" ht="18" customHeight="1"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row>
    <row r="165" spans="1:58" ht="18" customHeight="1"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row>
    <row r="166" spans="1:58" ht="18" customHeight="1"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row>
    <row r="167" spans="1:58" ht="18" customHeight="1"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row>
    <row r="168" spans="1:58" ht="18" customHeight="1"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row>
    <row r="169" spans="1:58" ht="18" customHeight="1"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row>
    <row r="170" spans="1:58" ht="18" customHeight="1"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row>
    <row r="171" spans="1:58" ht="18" customHeight="1"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row>
    <row r="172" spans="1:58" ht="18" customHeight="1" x14ac:dyDescent="0.2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row>
    <row r="173" spans="1:58" ht="18" customHeight="1" x14ac:dyDescent="0.2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row>
    <row r="174" spans="1:58" ht="18" customHeight="1" x14ac:dyDescent="0.2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row>
    <row r="175" spans="1:58" ht="18" customHeight="1" x14ac:dyDescent="0.2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row>
    <row r="176" spans="1:58" ht="18" customHeight="1" x14ac:dyDescent="0.2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row>
    <row r="177" spans="1:58" ht="18" customHeight="1" x14ac:dyDescent="0.2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row>
    <row r="178" spans="1:58" ht="18" customHeight="1" x14ac:dyDescent="0.2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row>
    <row r="179" spans="1:58" ht="18" customHeight="1" x14ac:dyDescent="0.2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row>
    <row r="180" spans="1:58" ht="18" customHeight="1" x14ac:dyDescent="0.2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row>
    <row r="181" spans="1:58" ht="18" customHeight="1" x14ac:dyDescent="0.2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row>
    <row r="182" spans="1:58" ht="18" customHeight="1" x14ac:dyDescent="0.2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row>
    <row r="183" spans="1:58" ht="18" customHeight="1" x14ac:dyDescent="0.2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row>
    <row r="184" spans="1:58" ht="18" customHeight="1" x14ac:dyDescent="0.2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row>
    <row r="185" spans="1:58" ht="18" customHeight="1" x14ac:dyDescent="0.2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row>
    <row r="186" spans="1:58" ht="18" customHeight="1" x14ac:dyDescent="0.2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row>
    <row r="187" spans="1:58" ht="18" customHeight="1" x14ac:dyDescent="0.2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row>
    <row r="188" spans="1:58" ht="18" customHeight="1" x14ac:dyDescent="0.2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row>
    <row r="189" spans="1:58" ht="18" customHeight="1" x14ac:dyDescent="0.2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row>
    <row r="190" spans="1:58" ht="18" customHeight="1" x14ac:dyDescent="0.2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row>
    <row r="191" spans="1:58" ht="18" customHeight="1" x14ac:dyDescent="0.2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row>
    <row r="192" spans="1:58" ht="18" customHeight="1" x14ac:dyDescent="0.2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row>
    <row r="193" spans="1:58" ht="18" customHeight="1" x14ac:dyDescent="0.2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row>
    <row r="194" spans="1:58" ht="18" customHeight="1" x14ac:dyDescent="0.2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row>
    <row r="195" spans="1:58" ht="18" customHeight="1" x14ac:dyDescent="0.2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row>
    <row r="196" spans="1:58" ht="18" customHeight="1" x14ac:dyDescent="0.2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row>
    <row r="197" spans="1:58" ht="18" customHeight="1" x14ac:dyDescent="0.2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row>
    <row r="198" spans="1:58" ht="18" customHeight="1" x14ac:dyDescent="0.2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row>
    <row r="199" spans="1:58" ht="18" customHeight="1" x14ac:dyDescent="0.2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row>
    <row r="200" spans="1:58" ht="18" customHeight="1" x14ac:dyDescent="0.2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row>
    <row r="201" spans="1:58" ht="18" customHeight="1" x14ac:dyDescent="0.2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row>
    <row r="202" spans="1:58" ht="18" customHeight="1" x14ac:dyDescent="0.2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row>
    <row r="203" spans="1:58" ht="18" customHeight="1" x14ac:dyDescent="0.2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row>
    <row r="204" spans="1:58" ht="18" customHeight="1" x14ac:dyDescent="0.2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row>
    <row r="205" spans="1:58" ht="18" customHeight="1" x14ac:dyDescent="0.2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row>
    <row r="206" spans="1:58" ht="18" customHeight="1" x14ac:dyDescent="0.2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row>
    <row r="207" spans="1:58" ht="18" customHeight="1" x14ac:dyDescent="0.2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row>
    <row r="208" spans="1:58" ht="18" customHeight="1" x14ac:dyDescent="0.2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row>
    <row r="209" spans="1:58" ht="18" customHeight="1" x14ac:dyDescent="0.2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row>
    <row r="210" spans="1:58" ht="18" customHeight="1" x14ac:dyDescent="0.2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row>
    <row r="211" spans="1:58" ht="18" customHeight="1" x14ac:dyDescent="0.2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row>
    <row r="212" spans="1:58" ht="18" customHeight="1" x14ac:dyDescent="0.2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row>
    <row r="213" spans="1:58" ht="18" customHeight="1" x14ac:dyDescent="0.2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row>
    <row r="214" spans="1:58" ht="18" customHeight="1" x14ac:dyDescent="0.2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row>
    <row r="215" spans="1:58" ht="18" customHeight="1" x14ac:dyDescent="0.2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row>
    <row r="216" spans="1:58" ht="18" customHeight="1" x14ac:dyDescent="0.2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row>
    <row r="217" spans="1:58" ht="18" customHeight="1" x14ac:dyDescent="0.2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row>
    <row r="218" spans="1:58" ht="18" customHeight="1" x14ac:dyDescent="0.2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row>
    <row r="219" spans="1:58" ht="18" customHeight="1" x14ac:dyDescent="0.2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row>
    <row r="220" spans="1:58" ht="18" customHeight="1" x14ac:dyDescent="0.2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row>
    <row r="221" spans="1:58" ht="18" customHeight="1" x14ac:dyDescent="0.2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row>
    <row r="222" spans="1:58" ht="18" customHeight="1" x14ac:dyDescent="0.2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row>
    <row r="223" spans="1:58" ht="18" customHeight="1" x14ac:dyDescent="0.2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row>
    <row r="224" spans="1:58" ht="18" customHeight="1" x14ac:dyDescent="0.2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row>
    <row r="225" spans="1:58" ht="18" customHeight="1" x14ac:dyDescent="0.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row>
    <row r="226" spans="1:58" ht="18" customHeight="1" x14ac:dyDescent="0.2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row>
    <row r="227" spans="1:58" ht="18" customHeight="1" x14ac:dyDescent="0.2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row>
    <row r="228" spans="1:58" ht="18" customHeight="1" x14ac:dyDescent="0.2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row>
    <row r="229" spans="1:58" ht="18" customHeight="1" x14ac:dyDescent="0.2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row>
    <row r="230" spans="1:58" ht="18" customHeight="1" x14ac:dyDescent="0.2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row>
    <row r="231" spans="1:58" ht="18" customHeight="1" x14ac:dyDescent="0.2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row>
    <row r="232" spans="1:58" ht="18" customHeight="1" x14ac:dyDescent="0.2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row>
    <row r="233" spans="1:58" ht="18" customHeight="1" x14ac:dyDescent="0.2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row>
    <row r="234" spans="1:58" ht="18" customHeight="1" x14ac:dyDescent="0.2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row>
    <row r="235" spans="1:58" ht="18" customHeight="1" x14ac:dyDescent="0.2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row>
    <row r="236" spans="1:58" ht="18" customHeight="1" x14ac:dyDescent="0.2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row>
    <row r="237" spans="1:58" ht="18" customHeight="1" x14ac:dyDescent="0.2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row>
    <row r="238" spans="1:58" ht="18" customHeight="1" x14ac:dyDescent="0.2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row>
    <row r="239" spans="1:58" ht="18" customHeight="1" x14ac:dyDescent="0.2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row>
    <row r="240" spans="1:58" ht="18" customHeight="1" x14ac:dyDescent="0.2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row>
    <row r="241" spans="1:58" ht="18" customHeight="1" x14ac:dyDescent="0.2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row>
    <row r="242" spans="1:58" ht="18" customHeight="1" x14ac:dyDescent="0.2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row>
    <row r="243" spans="1:58" ht="18" customHeight="1" x14ac:dyDescent="0.2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row>
    <row r="244" spans="1:58" ht="18" customHeight="1" x14ac:dyDescent="0.25">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row>
    <row r="245" spans="1:58" ht="18" customHeight="1" x14ac:dyDescent="0.2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row>
    <row r="246" spans="1:58" ht="18" customHeight="1" x14ac:dyDescent="0.25">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row>
    <row r="247" spans="1:58" ht="18" customHeight="1" x14ac:dyDescent="0.25">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row>
    <row r="248" spans="1:58" ht="18" customHeight="1" x14ac:dyDescent="0.25">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row>
    <row r="249" spans="1:58" ht="18" customHeight="1" x14ac:dyDescent="0.25">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row>
    <row r="250" spans="1:58" ht="18" customHeight="1" x14ac:dyDescent="0.25">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row>
    <row r="251" spans="1:58" ht="18" customHeight="1" x14ac:dyDescent="0.25">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row>
    <row r="252" spans="1:58" ht="18" customHeight="1" x14ac:dyDescent="0.25">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row>
    <row r="253" spans="1:58" ht="18" customHeight="1" x14ac:dyDescent="0.25">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row>
    <row r="254" spans="1:58" ht="18" customHeight="1" x14ac:dyDescent="0.25">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c r="BD254" s="33"/>
      <c r="BE254" s="33"/>
      <c r="BF254" s="33"/>
    </row>
    <row r="255" spans="1:58" ht="18" customHeight="1" x14ac:dyDescent="0.2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c r="BD255" s="33"/>
      <c r="BE255" s="33"/>
      <c r="BF255" s="33"/>
    </row>
    <row r="256" spans="1:58" ht="18" customHeight="1" x14ac:dyDescent="0.25">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row>
    <row r="257" spans="1:58" ht="18" customHeight="1" x14ac:dyDescent="0.25">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row>
    <row r="258" spans="1:58" ht="18" customHeight="1" x14ac:dyDescent="0.25">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row>
    <row r="259" spans="1:58" ht="18" customHeight="1" x14ac:dyDescent="0.25">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row>
    <row r="260" spans="1:58" ht="18" customHeight="1" x14ac:dyDescent="0.25">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row>
    <row r="261" spans="1:58" ht="18" customHeight="1" x14ac:dyDescent="0.25">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c r="AY261" s="33"/>
      <c r="AZ261" s="33"/>
      <c r="BA261" s="33"/>
      <c r="BB261" s="33"/>
      <c r="BC261" s="33"/>
      <c r="BD261" s="33"/>
      <c r="BE261" s="33"/>
      <c r="BF261" s="33"/>
    </row>
    <row r="262" spans="1:58" ht="15.75" customHeight="1" x14ac:dyDescent="0.2"/>
    <row r="263" spans="1:58" ht="15.75" customHeight="1" x14ac:dyDescent="0.2"/>
    <row r="264" spans="1:58" ht="15.75" customHeight="1" x14ac:dyDescent="0.2"/>
    <row r="265" spans="1:58" ht="15.75" customHeight="1" x14ac:dyDescent="0.2"/>
    <row r="266" spans="1:58" ht="15.75" customHeight="1" x14ac:dyDescent="0.2"/>
    <row r="267" spans="1:58" ht="15.75" customHeight="1" x14ac:dyDescent="0.2"/>
    <row r="268" spans="1:58" ht="15.75" customHeight="1" x14ac:dyDescent="0.2"/>
    <row r="269" spans="1:58" ht="15.75" customHeight="1" x14ac:dyDescent="0.2"/>
    <row r="270" spans="1:58" ht="15.75" customHeight="1" x14ac:dyDescent="0.2"/>
    <row r="271" spans="1:58" ht="15.75" customHeight="1" x14ac:dyDescent="0.2"/>
    <row r="272" spans="1:58"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3">
    <mergeCell ref="C68:D68"/>
    <mergeCell ref="O4:Q4"/>
    <mergeCell ref="R4:T4"/>
    <mergeCell ref="A5:A6"/>
    <mergeCell ref="B5:B6"/>
    <mergeCell ref="C5:D6"/>
    <mergeCell ref="A61:AL61"/>
    <mergeCell ref="C62:D62"/>
    <mergeCell ref="C65:D65"/>
    <mergeCell ref="C66:G66"/>
    <mergeCell ref="C67:E67"/>
    <mergeCell ref="I4:L4"/>
    <mergeCell ref="M4:N4"/>
    <mergeCell ref="AL5:AL6"/>
    <mergeCell ref="AM43:AN43"/>
    <mergeCell ref="A60:AI60"/>
    <mergeCell ref="AJ5:AJ6"/>
    <mergeCell ref="AK5:AK6"/>
    <mergeCell ref="A1:P1"/>
    <mergeCell ref="Q1:AL1"/>
    <mergeCell ref="A2:P2"/>
    <mergeCell ref="Q2:AL2"/>
    <mergeCell ref="A3:AK3"/>
  </mergeCells>
  <conditionalFormatting sqref="H8 S27">
    <cfRule type="expression" dxfId="33" priority="1">
      <formula>IF(I$6="CN",1,0)</formula>
    </cfRule>
  </conditionalFormatting>
  <conditionalFormatting sqref="H8 S27">
    <cfRule type="expression" dxfId="32" priority="2">
      <formula>IF(I$6="CN",1,0)</formula>
    </cfRule>
  </conditionalFormatting>
  <conditionalFormatting sqref="E6:E44 F6:G59 H6 I6:I44 J6:J59 K6:L44 M6:N59 O6:P6 Q6:AI59">
    <cfRule type="expression" dxfId="31" priority="3">
      <formula>IF(E$6="CN",1,0)</formula>
    </cfRule>
  </conditionalFormatting>
  <conditionalFormatting sqref="E6:G59 H6 I6:N59 O6:P6 Q6:AI59">
    <cfRule type="expression" dxfId="30" priority="4">
      <formula>IF(E$6="CN",1,0)</formula>
    </cfRule>
  </conditionalFormatting>
  <pageMargins left="0.30902777777777801" right="0.25" top="0.30902777777777801" bottom="0.16875000000000001" header="0" footer="0"/>
  <pageSetup orientation="landscape"/>
  <colBreaks count="1" manualBreakCount="1">
    <brk id="3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00"/>
  <sheetViews>
    <sheetView workbookViewId="0"/>
  </sheetViews>
  <sheetFormatPr defaultColWidth="14.42578125" defaultRowHeight="15" customHeight="1" x14ac:dyDescent="0.2"/>
  <cols>
    <col min="1" max="1" width="6.42578125" customWidth="1"/>
    <col min="2" max="2" width="17.85546875" customWidth="1"/>
    <col min="3" max="3" width="26.5703125" customWidth="1"/>
    <col min="4" max="4" width="9.28515625" customWidth="1"/>
    <col min="5" max="5" width="3.85546875" customWidth="1"/>
    <col min="6" max="35" width="4" customWidth="1"/>
    <col min="36" max="38" width="6.85546875" customWidth="1"/>
    <col min="39" max="39" width="10.85546875" hidden="1" customWidth="1"/>
    <col min="40" max="40" width="12.140625" hidden="1" customWidth="1"/>
    <col min="41" max="41" width="10.85546875" hidden="1" customWidth="1"/>
    <col min="42" max="44" width="9.28515625" hidden="1" customWidth="1"/>
    <col min="45" max="58" width="9.28515625" customWidth="1"/>
  </cols>
  <sheetData>
    <row r="1" spans="1:58" ht="22.5" customHeight="1" x14ac:dyDescent="0.25">
      <c r="A1" s="171" t="s">
        <v>37</v>
      </c>
      <c r="B1" s="139"/>
      <c r="C1" s="139"/>
      <c r="D1" s="139"/>
      <c r="E1" s="139"/>
      <c r="F1" s="139"/>
      <c r="G1" s="139"/>
      <c r="H1" s="139"/>
      <c r="I1" s="139"/>
      <c r="J1" s="139"/>
      <c r="K1" s="139"/>
      <c r="L1" s="139"/>
      <c r="M1" s="139"/>
      <c r="N1" s="139"/>
      <c r="O1" s="139"/>
      <c r="P1" s="139"/>
      <c r="Q1" s="172" t="s">
        <v>38</v>
      </c>
      <c r="R1" s="139"/>
      <c r="S1" s="139"/>
      <c r="T1" s="139"/>
      <c r="U1" s="139"/>
      <c r="V1" s="139"/>
      <c r="W1" s="139"/>
      <c r="X1" s="139"/>
      <c r="Y1" s="139"/>
      <c r="Z1" s="139"/>
      <c r="AA1" s="139"/>
      <c r="AB1" s="139"/>
      <c r="AC1" s="139"/>
      <c r="AD1" s="139"/>
      <c r="AE1" s="139"/>
      <c r="AF1" s="139"/>
      <c r="AG1" s="139"/>
      <c r="AH1" s="139"/>
      <c r="AI1" s="139"/>
      <c r="AJ1" s="139"/>
      <c r="AK1" s="139"/>
      <c r="AL1" s="139"/>
      <c r="AM1" s="33"/>
      <c r="AN1" s="33"/>
      <c r="AO1" s="33"/>
      <c r="AP1" s="33"/>
      <c r="AQ1" s="33"/>
      <c r="AR1" s="33"/>
      <c r="AS1" s="33"/>
      <c r="AT1" s="33"/>
      <c r="AU1" s="33"/>
      <c r="AV1" s="33"/>
      <c r="AW1" s="33"/>
      <c r="AX1" s="33"/>
      <c r="AY1" s="33"/>
      <c r="AZ1" s="33"/>
      <c r="BA1" s="33"/>
      <c r="BB1" s="33"/>
      <c r="BC1" s="33"/>
      <c r="BD1" s="33"/>
      <c r="BE1" s="33"/>
      <c r="BF1" s="33"/>
    </row>
    <row r="2" spans="1:58" ht="22.5" customHeight="1" x14ac:dyDescent="0.25">
      <c r="A2" s="172" t="s">
        <v>39</v>
      </c>
      <c r="B2" s="139"/>
      <c r="C2" s="139"/>
      <c r="D2" s="139"/>
      <c r="E2" s="139"/>
      <c r="F2" s="139"/>
      <c r="G2" s="139"/>
      <c r="H2" s="139"/>
      <c r="I2" s="139"/>
      <c r="J2" s="139"/>
      <c r="K2" s="139"/>
      <c r="L2" s="139"/>
      <c r="M2" s="139"/>
      <c r="N2" s="139"/>
      <c r="O2" s="139"/>
      <c r="P2" s="139"/>
      <c r="Q2" s="172" t="s">
        <v>40</v>
      </c>
      <c r="R2" s="139"/>
      <c r="S2" s="139"/>
      <c r="T2" s="139"/>
      <c r="U2" s="139"/>
      <c r="V2" s="139"/>
      <c r="W2" s="139"/>
      <c r="X2" s="139"/>
      <c r="Y2" s="139"/>
      <c r="Z2" s="139"/>
      <c r="AA2" s="139"/>
      <c r="AB2" s="139"/>
      <c r="AC2" s="139"/>
      <c r="AD2" s="139"/>
      <c r="AE2" s="139"/>
      <c r="AF2" s="139"/>
      <c r="AG2" s="139"/>
      <c r="AH2" s="139"/>
      <c r="AI2" s="139"/>
      <c r="AJ2" s="139"/>
      <c r="AK2" s="139"/>
      <c r="AL2" s="139"/>
      <c r="AM2" s="33"/>
      <c r="AN2" s="33"/>
      <c r="AO2" s="33"/>
      <c r="AP2" s="33"/>
      <c r="AQ2" s="33"/>
      <c r="AR2" s="33"/>
      <c r="AS2" s="33"/>
      <c r="AT2" s="33"/>
      <c r="AU2" s="33"/>
      <c r="AV2" s="33"/>
      <c r="AW2" s="33"/>
      <c r="AX2" s="33"/>
      <c r="AY2" s="33"/>
      <c r="AZ2" s="33"/>
      <c r="BA2" s="33"/>
      <c r="BB2" s="33"/>
      <c r="BC2" s="33"/>
      <c r="BD2" s="33"/>
      <c r="BE2" s="33"/>
      <c r="BF2" s="33"/>
    </row>
    <row r="3" spans="1:58" ht="31.5" customHeight="1" x14ac:dyDescent="0.25">
      <c r="A3" s="173" t="s">
        <v>522</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34"/>
      <c r="AM3" s="33"/>
      <c r="AN3" s="33"/>
      <c r="AO3" s="33"/>
      <c r="AP3" s="33"/>
      <c r="AQ3" s="33"/>
      <c r="AR3" s="33"/>
      <c r="AS3" s="33"/>
      <c r="AT3" s="33"/>
      <c r="AU3" s="33"/>
      <c r="AV3" s="33"/>
      <c r="AW3" s="33"/>
      <c r="AX3" s="33"/>
      <c r="AY3" s="33"/>
      <c r="AZ3" s="33"/>
      <c r="BA3" s="33"/>
      <c r="BB3" s="33"/>
      <c r="BC3" s="33"/>
      <c r="BD3" s="33"/>
      <c r="BE3" s="33"/>
      <c r="BF3" s="33"/>
    </row>
    <row r="4" spans="1:58" ht="31.5" customHeight="1" x14ac:dyDescent="0.25">
      <c r="A4" s="33"/>
      <c r="B4" s="35"/>
      <c r="C4" s="35"/>
      <c r="D4" s="35"/>
      <c r="E4" s="35" t="s">
        <v>0</v>
      </c>
      <c r="F4" s="35" t="s">
        <v>0</v>
      </c>
      <c r="G4" s="35"/>
      <c r="H4" s="35"/>
      <c r="I4" s="174" t="s">
        <v>42</v>
      </c>
      <c r="J4" s="175"/>
      <c r="K4" s="175"/>
      <c r="L4" s="175"/>
      <c r="M4" s="174">
        <v>1</v>
      </c>
      <c r="N4" s="175"/>
      <c r="O4" s="174" t="s">
        <v>43</v>
      </c>
      <c r="P4" s="175"/>
      <c r="Q4" s="175"/>
      <c r="R4" s="174">
        <v>2024</v>
      </c>
      <c r="S4" s="175"/>
      <c r="T4" s="175"/>
      <c r="U4" s="35"/>
      <c r="V4" s="35"/>
      <c r="W4" s="35"/>
      <c r="X4" s="35"/>
      <c r="Y4" s="35"/>
      <c r="Z4" s="35"/>
      <c r="AA4" s="35"/>
      <c r="AB4" s="35"/>
      <c r="AC4" s="35"/>
      <c r="AD4" s="35"/>
      <c r="AE4" s="35"/>
      <c r="AF4" s="35"/>
      <c r="AG4" s="35"/>
      <c r="AH4" s="35"/>
      <c r="AI4" s="35"/>
      <c r="AJ4" s="35"/>
      <c r="AK4" s="35"/>
      <c r="AL4" s="35"/>
      <c r="AM4" s="33"/>
      <c r="AN4" s="33"/>
      <c r="AO4" s="33"/>
      <c r="AP4" s="33"/>
      <c r="AQ4" s="33"/>
      <c r="AR4" s="33"/>
      <c r="AS4" s="33"/>
      <c r="AT4" s="33"/>
      <c r="AU4" s="33"/>
      <c r="AV4" s="33"/>
      <c r="AW4" s="33"/>
      <c r="AX4" s="33"/>
      <c r="AY4" s="33"/>
      <c r="AZ4" s="33"/>
      <c r="BA4" s="33"/>
      <c r="BB4" s="33"/>
      <c r="BC4" s="33"/>
      <c r="BD4" s="33"/>
      <c r="BE4" s="33"/>
      <c r="BF4" s="33"/>
    </row>
    <row r="5" spans="1:58" ht="21" customHeight="1" x14ac:dyDescent="0.25">
      <c r="A5" s="182" t="s">
        <v>44</v>
      </c>
      <c r="B5" s="182" t="s">
        <v>45</v>
      </c>
      <c r="C5" s="176" t="s">
        <v>46</v>
      </c>
      <c r="D5" s="163"/>
      <c r="E5" s="36">
        <f>DATE(R4,M4,1)</f>
        <v>45292</v>
      </c>
      <c r="F5" s="36">
        <f t="shared" ref="F5:AI5" si="0">E5+1</f>
        <v>45293</v>
      </c>
      <c r="G5" s="36">
        <f t="shared" si="0"/>
        <v>45294</v>
      </c>
      <c r="H5" s="36">
        <f t="shared" si="0"/>
        <v>45295</v>
      </c>
      <c r="I5" s="36">
        <f t="shared" si="0"/>
        <v>45296</v>
      </c>
      <c r="J5" s="36">
        <f t="shared" si="0"/>
        <v>45297</v>
      </c>
      <c r="K5" s="36">
        <f t="shared" si="0"/>
        <v>45298</v>
      </c>
      <c r="L5" s="36">
        <f t="shared" si="0"/>
        <v>45299</v>
      </c>
      <c r="M5" s="36">
        <f t="shared" si="0"/>
        <v>45300</v>
      </c>
      <c r="N5" s="36">
        <f t="shared" si="0"/>
        <v>45301</v>
      </c>
      <c r="O5" s="36">
        <f t="shared" si="0"/>
        <v>45302</v>
      </c>
      <c r="P5" s="36">
        <f t="shared" si="0"/>
        <v>45303</v>
      </c>
      <c r="Q5" s="36">
        <f t="shared" si="0"/>
        <v>45304</v>
      </c>
      <c r="R5" s="36">
        <f t="shared" si="0"/>
        <v>45305</v>
      </c>
      <c r="S5" s="36">
        <f t="shared" si="0"/>
        <v>45306</v>
      </c>
      <c r="T5" s="36">
        <f t="shared" si="0"/>
        <v>45307</v>
      </c>
      <c r="U5" s="36">
        <f t="shared" si="0"/>
        <v>45308</v>
      </c>
      <c r="V5" s="36">
        <f t="shared" si="0"/>
        <v>45309</v>
      </c>
      <c r="W5" s="36">
        <f t="shared" si="0"/>
        <v>45310</v>
      </c>
      <c r="X5" s="36">
        <f t="shared" si="0"/>
        <v>45311</v>
      </c>
      <c r="Y5" s="36">
        <f t="shared" si="0"/>
        <v>45312</v>
      </c>
      <c r="Z5" s="36">
        <f t="shared" si="0"/>
        <v>45313</v>
      </c>
      <c r="AA5" s="36">
        <f t="shared" si="0"/>
        <v>45314</v>
      </c>
      <c r="AB5" s="36">
        <f t="shared" si="0"/>
        <v>45315</v>
      </c>
      <c r="AC5" s="36">
        <f t="shared" si="0"/>
        <v>45316</v>
      </c>
      <c r="AD5" s="36">
        <f t="shared" si="0"/>
        <v>45317</v>
      </c>
      <c r="AE5" s="36">
        <f t="shared" si="0"/>
        <v>45318</v>
      </c>
      <c r="AF5" s="36">
        <f t="shared" si="0"/>
        <v>45319</v>
      </c>
      <c r="AG5" s="36">
        <f t="shared" si="0"/>
        <v>45320</v>
      </c>
      <c r="AH5" s="36">
        <f t="shared" si="0"/>
        <v>45321</v>
      </c>
      <c r="AI5" s="36">
        <f t="shared" si="0"/>
        <v>45322</v>
      </c>
      <c r="AJ5" s="184" t="s">
        <v>47</v>
      </c>
      <c r="AK5" s="184" t="s">
        <v>48</v>
      </c>
      <c r="AL5" s="184" t="s">
        <v>49</v>
      </c>
      <c r="AM5" s="37"/>
      <c r="AN5" s="37"/>
      <c r="AO5" s="37"/>
      <c r="AP5" s="37"/>
      <c r="AQ5" s="37"/>
      <c r="AR5" s="37"/>
      <c r="AS5" s="37"/>
      <c r="AT5" s="37"/>
      <c r="AU5" s="37"/>
      <c r="AV5" s="37"/>
      <c r="AW5" s="37"/>
      <c r="AX5" s="37"/>
      <c r="AY5" s="37"/>
      <c r="AZ5" s="37"/>
      <c r="BA5" s="37"/>
      <c r="BB5" s="37"/>
      <c r="BC5" s="37"/>
      <c r="BD5" s="37"/>
      <c r="BE5" s="37"/>
      <c r="BF5" s="37"/>
    </row>
    <row r="6" spans="1:58" ht="21" customHeight="1" x14ac:dyDescent="0.25">
      <c r="A6" s="183"/>
      <c r="B6" s="183"/>
      <c r="C6" s="177"/>
      <c r="D6" s="178"/>
      <c r="E6" s="38">
        <f t="shared" ref="E6:AI6" si="1">IF(WEEKDAY(E5)=1,"CN",WEEKDAY(E5))</f>
        <v>2</v>
      </c>
      <c r="F6" s="38">
        <f t="shared" si="1"/>
        <v>3</v>
      </c>
      <c r="G6" s="38">
        <f t="shared" si="1"/>
        <v>4</v>
      </c>
      <c r="H6" s="38">
        <f t="shared" si="1"/>
        <v>5</v>
      </c>
      <c r="I6" s="38">
        <f t="shared" si="1"/>
        <v>6</v>
      </c>
      <c r="J6" s="38">
        <f t="shared" si="1"/>
        <v>7</v>
      </c>
      <c r="K6" s="38" t="str">
        <f t="shared" si="1"/>
        <v>CN</v>
      </c>
      <c r="L6" s="38">
        <f t="shared" si="1"/>
        <v>2</v>
      </c>
      <c r="M6" s="38">
        <f t="shared" si="1"/>
        <v>3</v>
      </c>
      <c r="N6" s="38">
        <f t="shared" si="1"/>
        <v>4</v>
      </c>
      <c r="O6" s="38">
        <f t="shared" si="1"/>
        <v>5</v>
      </c>
      <c r="P6" s="38">
        <f t="shared" si="1"/>
        <v>6</v>
      </c>
      <c r="Q6" s="38">
        <f t="shared" si="1"/>
        <v>7</v>
      </c>
      <c r="R6" s="38" t="str">
        <f t="shared" si="1"/>
        <v>CN</v>
      </c>
      <c r="S6" s="38">
        <f t="shared" si="1"/>
        <v>2</v>
      </c>
      <c r="T6" s="38">
        <f t="shared" si="1"/>
        <v>3</v>
      </c>
      <c r="U6" s="38">
        <f t="shared" si="1"/>
        <v>4</v>
      </c>
      <c r="V6" s="38">
        <f t="shared" si="1"/>
        <v>5</v>
      </c>
      <c r="W6" s="38">
        <f t="shared" si="1"/>
        <v>6</v>
      </c>
      <c r="X6" s="38">
        <f t="shared" si="1"/>
        <v>7</v>
      </c>
      <c r="Y6" s="38" t="str">
        <f t="shared" si="1"/>
        <v>CN</v>
      </c>
      <c r="Z6" s="38">
        <f t="shared" si="1"/>
        <v>2</v>
      </c>
      <c r="AA6" s="38">
        <f t="shared" si="1"/>
        <v>3</v>
      </c>
      <c r="AB6" s="38">
        <f t="shared" si="1"/>
        <v>4</v>
      </c>
      <c r="AC6" s="38">
        <f t="shared" si="1"/>
        <v>5</v>
      </c>
      <c r="AD6" s="38">
        <f t="shared" si="1"/>
        <v>6</v>
      </c>
      <c r="AE6" s="38">
        <f t="shared" si="1"/>
        <v>7</v>
      </c>
      <c r="AF6" s="38" t="str">
        <f t="shared" si="1"/>
        <v>CN</v>
      </c>
      <c r="AG6" s="38">
        <f t="shared" si="1"/>
        <v>2</v>
      </c>
      <c r="AH6" s="38">
        <f t="shared" si="1"/>
        <v>3</v>
      </c>
      <c r="AI6" s="38">
        <f t="shared" si="1"/>
        <v>4</v>
      </c>
      <c r="AJ6" s="183"/>
      <c r="AK6" s="183"/>
      <c r="AL6" s="183"/>
      <c r="AM6" s="37"/>
      <c r="AN6" s="37"/>
      <c r="AO6" s="37"/>
      <c r="AP6" s="37"/>
      <c r="AQ6" s="37"/>
      <c r="AR6" s="37"/>
      <c r="AS6" s="37"/>
      <c r="AT6" s="37"/>
      <c r="AU6" s="37"/>
      <c r="AV6" s="37"/>
      <c r="AW6" s="37"/>
      <c r="AX6" s="37"/>
      <c r="AY6" s="37"/>
      <c r="AZ6" s="37"/>
      <c r="BA6" s="37"/>
      <c r="BB6" s="37"/>
      <c r="BC6" s="37"/>
      <c r="BD6" s="37"/>
      <c r="BE6" s="37"/>
      <c r="BF6" s="37"/>
    </row>
    <row r="7" spans="1:58" ht="21" customHeight="1" x14ac:dyDescent="0.25">
      <c r="A7" s="39">
        <v>1</v>
      </c>
      <c r="B7" s="49">
        <v>2358104020043</v>
      </c>
      <c r="C7" s="41" t="s">
        <v>523</v>
      </c>
      <c r="D7" s="119" t="s">
        <v>51</v>
      </c>
      <c r="E7" s="43"/>
      <c r="F7" s="45" t="s">
        <v>47</v>
      </c>
      <c r="G7" s="43"/>
      <c r="H7" s="45" t="s">
        <v>47</v>
      </c>
      <c r="I7" s="43"/>
      <c r="J7" s="43"/>
      <c r="K7" s="43"/>
      <c r="L7" s="45" t="s">
        <v>49</v>
      </c>
      <c r="M7" s="45" t="s">
        <v>47</v>
      </c>
      <c r="N7" s="43"/>
      <c r="O7" s="45" t="s">
        <v>47</v>
      </c>
      <c r="P7" s="44"/>
      <c r="Q7" s="43"/>
      <c r="R7" s="43"/>
      <c r="S7" s="43"/>
      <c r="T7" s="43"/>
      <c r="U7" s="43"/>
      <c r="V7" s="43"/>
      <c r="W7" s="43"/>
      <c r="X7" s="43"/>
      <c r="Y7" s="43"/>
      <c r="Z7" s="43"/>
      <c r="AA7" s="43"/>
      <c r="AB7" s="43"/>
      <c r="AC7" s="43"/>
      <c r="AD7" s="45"/>
      <c r="AE7" s="43"/>
      <c r="AF7" s="43"/>
      <c r="AG7" s="43"/>
      <c r="AH7" s="43"/>
      <c r="AI7" s="43"/>
      <c r="AJ7" s="46">
        <f t="shared" ref="AJ7:AJ51" si="2">COUNTIF(E7:AI7,"K")+2*COUNTIF(E7:AI7,"2K")+COUNTIF(E7:AI7,"TK")+COUNTIF(E7:AI7,"KT")+COUNTIF(E7:AI7,"PK")+COUNTIF(E7:AI7,"KP")+2*COUNTIF(E7:AI7,"K2")</f>
        <v>4</v>
      </c>
      <c r="AK7" s="4">
        <f t="shared" ref="AK7:AK51" si="3">COUNTIF(F7:AJ7,"P")+2*COUNTIF(F7:AJ7,"2P")+COUNTIF(F7:AJ7,"TP")+COUNTIF(F7:AJ7,"PT")+COUNTIF(F7:AJ7,"PK")+COUNTIF(F7:AJ7,"KP")+2*COUNTIF(F7:AJ7,"P2")</f>
        <v>0</v>
      </c>
      <c r="AL7" s="4">
        <f t="shared" ref="AL7:AL51" si="4">COUNTIF(E7:AI7,"T")+2*COUNTIF(E7:AI7,"2T")+2*COUNTIF(E7:AI7,"T2")+COUNTIF(E7:AI7,"PT")+COUNTIF(E7:AI7,"TP")+COUNTIF(E7:AI7,"TK")+COUNTIF(E7:AI7,"KT")</f>
        <v>1</v>
      </c>
      <c r="AM7" s="37"/>
      <c r="AN7" s="37"/>
      <c r="AO7" s="37"/>
      <c r="AP7" s="37"/>
      <c r="AQ7" s="37"/>
      <c r="AR7" s="37"/>
      <c r="AS7" s="37"/>
      <c r="AT7" s="37"/>
      <c r="AU7" s="37"/>
      <c r="AV7" s="37"/>
      <c r="AW7" s="37"/>
      <c r="AX7" s="37"/>
      <c r="AY7" s="37"/>
      <c r="AZ7" s="37"/>
      <c r="BA7" s="37"/>
      <c r="BB7" s="37"/>
      <c r="BC7" s="37"/>
      <c r="BD7" s="37"/>
      <c r="BE7" s="37"/>
      <c r="BF7" s="37"/>
    </row>
    <row r="8" spans="1:58" ht="21" customHeight="1" x14ac:dyDescent="0.25">
      <c r="A8" s="39">
        <v>2</v>
      </c>
      <c r="B8" s="49">
        <v>2358104020053</v>
      </c>
      <c r="C8" s="41" t="s">
        <v>524</v>
      </c>
      <c r="D8" s="119" t="s">
        <v>51</v>
      </c>
      <c r="E8" s="43"/>
      <c r="F8" s="43"/>
      <c r="G8" s="43"/>
      <c r="H8" s="43"/>
      <c r="I8" s="45"/>
      <c r="J8" s="43"/>
      <c r="K8" s="45"/>
      <c r="L8" s="43"/>
      <c r="M8" s="45" t="s">
        <v>49</v>
      </c>
      <c r="N8" s="45"/>
      <c r="O8" s="43"/>
      <c r="P8" s="44"/>
      <c r="Q8" s="43"/>
      <c r="R8" s="43"/>
      <c r="S8" s="43"/>
      <c r="T8" s="43"/>
      <c r="U8" s="43"/>
      <c r="V8" s="43"/>
      <c r="W8" s="43"/>
      <c r="X8" s="43"/>
      <c r="Y8" s="43"/>
      <c r="Z8" s="43"/>
      <c r="AA8" s="43"/>
      <c r="AB8" s="43"/>
      <c r="AC8" s="43"/>
      <c r="AD8" s="43"/>
      <c r="AE8" s="43"/>
      <c r="AF8" s="43"/>
      <c r="AG8" s="45"/>
      <c r="AH8" s="43"/>
      <c r="AI8" s="43"/>
      <c r="AJ8" s="46">
        <f t="shared" si="2"/>
        <v>0</v>
      </c>
      <c r="AK8" s="4">
        <f t="shared" si="3"/>
        <v>0</v>
      </c>
      <c r="AL8" s="4">
        <f t="shared" si="4"/>
        <v>1</v>
      </c>
      <c r="AM8" s="47"/>
      <c r="AN8" s="48"/>
      <c r="AO8" s="32"/>
      <c r="AP8" s="37"/>
      <c r="AQ8" s="37"/>
      <c r="AR8" s="37"/>
      <c r="AS8" s="37"/>
      <c r="AT8" s="37"/>
      <c r="AU8" s="37"/>
      <c r="AV8" s="37"/>
      <c r="AW8" s="37"/>
      <c r="AX8" s="37"/>
      <c r="AY8" s="37"/>
      <c r="AZ8" s="37"/>
      <c r="BA8" s="37"/>
      <c r="BB8" s="37"/>
      <c r="BC8" s="37"/>
      <c r="BD8" s="37"/>
      <c r="BE8" s="37"/>
      <c r="BF8" s="37"/>
    </row>
    <row r="9" spans="1:58" ht="21" customHeight="1" x14ac:dyDescent="0.25">
      <c r="A9" s="120">
        <v>3</v>
      </c>
      <c r="B9" s="118">
        <v>2358104020067</v>
      </c>
      <c r="C9" s="95" t="s">
        <v>525</v>
      </c>
      <c r="D9" s="121" t="s">
        <v>51</v>
      </c>
      <c r="E9" s="43"/>
      <c r="F9" s="43"/>
      <c r="G9" s="43"/>
      <c r="H9" s="43"/>
      <c r="I9" s="43"/>
      <c r="J9" s="43"/>
      <c r="K9" s="43"/>
      <c r="L9" s="43"/>
      <c r="M9" s="43"/>
      <c r="N9" s="43"/>
      <c r="O9" s="43"/>
      <c r="P9" s="44"/>
      <c r="Q9" s="43"/>
      <c r="R9" s="43"/>
      <c r="S9" s="43"/>
      <c r="T9" s="43"/>
      <c r="U9" s="43"/>
      <c r="V9" s="43"/>
      <c r="W9" s="43"/>
      <c r="X9" s="43"/>
      <c r="Y9" s="43"/>
      <c r="Z9" s="43"/>
      <c r="AA9" s="43"/>
      <c r="AB9" s="45"/>
      <c r="AC9" s="43"/>
      <c r="AD9" s="43"/>
      <c r="AE9" s="43"/>
      <c r="AF9" s="43"/>
      <c r="AG9" s="43"/>
      <c r="AH9" s="43"/>
      <c r="AI9" s="43"/>
      <c r="AJ9" s="46">
        <f t="shared" si="2"/>
        <v>0</v>
      </c>
      <c r="AK9" s="46">
        <f t="shared" si="3"/>
        <v>0</v>
      </c>
      <c r="AL9" s="46">
        <f t="shared" si="4"/>
        <v>0</v>
      </c>
      <c r="AM9" s="122"/>
      <c r="AN9" s="122"/>
      <c r="AO9" s="123"/>
      <c r="AP9" s="124"/>
      <c r="AQ9" s="124"/>
      <c r="AR9" s="124"/>
      <c r="AS9" s="125" t="s">
        <v>526</v>
      </c>
      <c r="AT9" s="124"/>
      <c r="AU9" s="124"/>
      <c r="AV9" s="124"/>
      <c r="AW9" s="124"/>
      <c r="AX9" s="124"/>
      <c r="AY9" s="124"/>
      <c r="AZ9" s="124"/>
      <c r="BA9" s="124"/>
      <c r="BB9" s="124"/>
      <c r="BC9" s="124"/>
      <c r="BD9" s="124"/>
      <c r="BE9" s="124"/>
      <c r="BF9" s="124"/>
    </row>
    <row r="10" spans="1:58" ht="21" customHeight="1" x14ac:dyDescent="0.25">
      <c r="A10" s="39">
        <v>4</v>
      </c>
      <c r="B10" s="49">
        <v>2358104020039</v>
      </c>
      <c r="C10" s="41" t="s">
        <v>102</v>
      </c>
      <c r="D10" s="119" t="s">
        <v>287</v>
      </c>
      <c r="E10" s="45"/>
      <c r="F10" s="43"/>
      <c r="G10" s="43"/>
      <c r="H10" s="43"/>
      <c r="I10" s="43"/>
      <c r="J10" s="43"/>
      <c r="K10" s="43"/>
      <c r="L10" s="43"/>
      <c r="M10" s="43"/>
      <c r="N10" s="43"/>
      <c r="O10" s="43"/>
      <c r="P10" s="44"/>
      <c r="Q10" s="43"/>
      <c r="R10" s="43"/>
      <c r="S10" s="43"/>
      <c r="T10" s="43"/>
      <c r="U10" s="43"/>
      <c r="V10" s="43"/>
      <c r="W10" s="43"/>
      <c r="X10" s="43"/>
      <c r="Y10" s="43"/>
      <c r="Z10" s="43"/>
      <c r="AA10" s="43"/>
      <c r="AB10" s="45"/>
      <c r="AC10" s="43"/>
      <c r="AD10" s="43"/>
      <c r="AE10" s="43"/>
      <c r="AF10" s="43"/>
      <c r="AG10" s="43"/>
      <c r="AH10" s="43"/>
      <c r="AI10" s="43"/>
      <c r="AJ10" s="46">
        <f t="shared" si="2"/>
        <v>0</v>
      </c>
      <c r="AK10" s="4">
        <f t="shared" si="3"/>
        <v>0</v>
      </c>
      <c r="AL10" s="4">
        <f t="shared" si="4"/>
        <v>0</v>
      </c>
      <c r="AM10" s="48"/>
      <c r="AN10" s="48"/>
      <c r="AO10" s="32"/>
      <c r="AP10" s="37"/>
      <c r="AQ10" s="37"/>
      <c r="AR10" s="37"/>
      <c r="AS10" s="37"/>
      <c r="AT10" s="37"/>
      <c r="AU10" s="37"/>
      <c r="AV10" s="37"/>
      <c r="AW10" s="37"/>
      <c r="AX10" s="37"/>
      <c r="AY10" s="37"/>
      <c r="AZ10" s="37"/>
      <c r="BA10" s="37"/>
      <c r="BB10" s="37"/>
      <c r="BC10" s="37"/>
      <c r="BD10" s="37"/>
      <c r="BE10" s="37"/>
      <c r="BF10" s="37"/>
    </row>
    <row r="11" spans="1:58" ht="21" customHeight="1" x14ac:dyDescent="0.25">
      <c r="A11" s="39">
        <v>5</v>
      </c>
      <c r="B11" s="49">
        <v>2358104020044</v>
      </c>
      <c r="C11" s="41" t="s">
        <v>352</v>
      </c>
      <c r="D11" s="119" t="s">
        <v>527</v>
      </c>
      <c r="E11" s="43"/>
      <c r="F11" s="43"/>
      <c r="G11" s="43"/>
      <c r="H11" s="43"/>
      <c r="I11" s="43"/>
      <c r="J11" s="43"/>
      <c r="K11" s="43"/>
      <c r="L11" s="43"/>
      <c r="M11" s="43"/>
      <c r="N11" s="43"/>
      <c r="O11" s="43"/>
      <c r="P11" s="44"/>
      <c r="Q11" s="43"/>
      <c r="R11" s="43"/>
      <c r="S11" s="43"/>
      <c r="T11" s="43"/>
      <c r="U11" s="43"/>
      <c r="V11" s="43"/>
      <c r="W11" s="43"/>
      <c r="X11" s="43"/>
      <c r="Y11" s="43"/>
      <c r="Z11" s="43"/>
      <c r="AA11" s="43"/>
      <c r="AB11" s="43"/>
      <c r="AC11" s="43"/>
      <c r="AD11" s="43"/>
      <c r="AE11" s="43"/>
      <c r="AF11" s="43"/>
      <c r="AG11" s="43"/>
      <c r="AH11" s="43"/>
      <c r="AI11" s="43"/>
      <c r="AJ11" s="46">
        <f t="shared" si="2"/>
        <v>0</v>
      </c>
      <c r="AK11" s="4">
        <f t="shared" si="3"/>
        <v>0</v>
      </c>
      <c r="AL11" s="4">
        <f t="shared" si="4"/>
        <v>0</v>
      </c>
      <c r="AM11" s="48"/>
      <c r="AN11" s="48"/>
      <c r="AO11" s="32"/>
      <c r="AP11" s="37"/>
      <c r="AQ11" s="37"/>
      <c r="AR11" s="37"/>
      <c r="AS11" s="37"/>
      <c r="AT11" s="37"/>
      <c r="AU11" s="37"/>
      <c r="AV11" s="37"/>
      <c r="AW11" s="37"/>
      <c r="AX11" s="37"/>
      <c r="AY11" s="37"/>
      <c r="AZ11" s="37"/>
      <c r="BA11" s="37"/>
      <c r="BB11" s="37"/>
      <c r="BC11" s="37"/>
      <c r="BD11" s="37"/>
      <c r="BE11" s="37"/>
      <c r="BF11" s="37"/>
    </row>
    <row r="12" spans="1:58" ht="21" customHeight="1" x14ac:dyDescent="0.25">
      <c r="A12" s="39">
        <v>6</v>
      </c>
      <c r="B12" s="49">
        <v>2358104020038</v>
      </c>
      <c r="C12" s="41" t="s">
        <v>528</v>
      </c>
      <c r="D12" s="119" t="s">
        <v>117</v>
      </c>
      <c r="E12" s="43"/>
      <c r="F12" s="43"/>
      <c r="G12" s="43"/>
      <c r="H12" s="43"/>
      <c r="I12" s="43"/>
      <c r="J12" s="43"/>
      <c r="K12" s="43"/>
      <c r="L12" s="43"/>
      <c r="M12" s="43"/>
      <c r="N12" s="43"/>
      <c r="O12" s="43"/>
      <c r="P12" s="44"/>
      <c r="Q12" s="43"/>
      <c r="R12" s="43"/>
      <c r="S12" s="43"/>
      <c r="T12" s="43"/>
      <c r="U12" s="43"/>
      <c r="V12" s="43"/>
      <c r="W12" s="43"/>
      <c r="X12" s="43"/>
      <c r="Y12" s="43"/>
      <c r="Z12" s="45"/>
      <c r="AA12" s="43"/>
      <c r="AB12" s="43"/>
      <c r="AC12" s="43"/>
      <c r="AD12" s="43"/>
      <c r="AE12" s="43"/>
      <c r="AF12" s="43"/>
      <c r="AG12" s="43"/>
      <c r="AH12" s="43"/>
      <c r="AI12" s="43"/>
      <c r="AJ12" s="46">
        <f t="shared" si="2"/>
        <v>0</v>
      </c>
      <c r="AK12" s="4">
        <f t="shared" si="3"/>
        <v>0</v>
      </c>
      <c r="AL12" s="4">
        <f t="shared" si="4"/>
        <v>0</v>
      </c>
      <c r="AM12" s="48"/>
      <c r="AN12" s="48"/>
      <c r="AO12" s="32"/>
      <c r="AP12" s="37"/>
      <c r="AQ12" s="37"/>
      <c r="AR12" s="37"/>
      <c r="AS12" s="37"/>
      <c r="AT12" s="37"/>
      <c r="AU12" s="37"/>
      <c r="AV12" s="37"/>
      <c r="AW12" s="37"/>
      <c r="AX12" s="37"/>
      <c r="AY12" s="37"/>
      <c r="AZ12" s="37"/>
      <c r="BA12" s="37"/>
      <c r="BB12" s="37"/>
      <c r="BC12" s="37"/>
      <c r="BD12" s="37"/>
      <c r="BE12" s="37"/>
      <c r="BF12" s="37"/>
    </row>
    <row r="13" spans="1:58" ht="21" customHeight="1" x14ac:dyDescent="0.25">
      <c r="A13" s="39">
        <v>7</v>
      </c>
      <c r="B13" s="49">
        <v>2358104020063</v>
      </c>
      <c r="C13" s="41" t="s">
        <v>529</v>
      </c>
      <c r="D13" s="119" t="s">
        <v>61</v>
      </c>
      <c r="E13" s="43"/>
      <c r="F13" s="43"/>
      <c r="G13" s="43"/>
      <c r="H13" s="43"/>
      <c r="I13" s="43"/>
      <c r="J13" s="43"/>
      <c r="K13" s="43"/>
      <c r="L13" s="45" t="s">
        <v>49</v>
      </c>
      <c r="M13" s="43"/>
      <c r="N13" s="43"/>
      <c r="O13" s="43"/>
      <c r="P13" s="44"/>
      <c r="Q13" s="43"/>
      <c r="R13" s="43"/>
      <c r="S13" s="43"/>
      <c r="T13" s="43"/>
      <c r="U13" s="43"/>
      <c r="V13" s="43"/>
      <c r="W13" s="43"/>
      <c r="X13" s="43"/>
      <c r="Y13" s="43"/>
      <c r="Z13" s="43"/>
      <c r="AA13" s="43"/>
      <c r="AB13" s="43"/>
      <c r="AC13" s="43"/>
      <c r="AD13" s="43"/>
      <c r="AE13" s="45"/>
      <c r="AF13" s="43"/>
      <c r="AG13" s="45"/>
      <c r="AH13" s="43"/>
      <c r="AI13" s="43"/>
      <c r="AJ13" s="46">
        <f t="shared" si="2"/>
        <v>0</v>
      </c>
      <c r="AK13" s="4">
        <f t="shared" si="3"/>
        <v>0</v>
      </c>
      <c r="AL13" s="4">
        <f t="shared" si="4"/>
        <v>1</v>
      </c>
      <c r="AM13" s="48"/>
      <c r="AN13" s="48"/>
      <c r="AO13" s="32"/>
      <c r="AP13" s="37"/>
      <c r="AQ13" s="37"/>
      <c r="AR13" s="37"/>
      <c r="AS13" s="37"/>
      <c r="AT13" s="37"/>
      <c r="AU13" s="37"/>
      <c r="AV13" s="37"/>
      <c r="AW13" s="37"/>
      <c r="AX13" s="37"/>
      <c r="AY13" s="37"/>
      <c r="AZ13" s="37"/>
      <c r="BA13" s="37"/>
      <c r="BB13" s="37"/>
      <c r="BC13" s="37"/>
      <c r="BD13" s="37"/>
      <c r="BE13" s="37"/>
      <c r="BF13" s="37"/>
    </row>
    <row r="14" spans="1:58" ht="21" customHeight="1" x14ac:dyDescent="0.25">
      <c r="A14" s="39">
        <v>8</v>
      </c>
      <c r="B14" s="49">
        <v>2358104020042</v>
      </c>
      <c r="C14" s="41" t="s">
        <v>530</v>
      </c>
      <c r="D14" s="119" t="s">
        <v>61</v>
      </c>
      <c r="E14" s="43"/>
      <c r="F14" s="43"/>
      <c r="G14" s="43"/>
      <c r="H14" s="43"/>
      <c r="I14" s="43"/>
      <c r="J14" s="43"/>
      <c r="K14" s="43"/>
      <c r="L14" s="45" t="s">
        <v>49</v>
      </c>
      <c r="M14" s="43"/>
      <c r="N14" s="43"/>
      <c r="O14" s="43"/>
      <c r="P14" s="50"/>
      <c r="Q14" s="43"/>
      <c r="R14" s="43"/>
      <c r="S14" s="43"/>
      <c r="T14" s="43"/>
      <c r="U14" s="43"/>
      <c r="V14" s="43"/>
      <c r="W14" s="43"/>
      <c r="X14" s="43"/>
      <c r="Y14" s="43"/>
      <c r="Z14" s="43"/>
      <c r="AA14" s="43"/>
      <c r="AB14" s="43"/>
      <c r="AC14" s="43"/>
      <c r="AD14" s="43"/>
      <c r="AE14" s="43"/>
      <c r="AF14" s="43"/>
      <c r="AG14" s="43"/>
      <c r="AH14" s="43"/>
      <c r="AI14" s="43"/>
      <c r="AJ14" s="46">
        <f t="shared" si="2"/>
        <v>0</v>
      </c>
      <c r="AK14" s="4">
        <f t="shared" si="3"/>
        <v>0</v>
      </c>
      <c r="AL14" s="4">
        <f t="shared" si="4"/>
        <v>1</v>
      </c>
      <c r="AM14" s="48"/>
      <c r="AN14" s="48"/>
      <c r="AO14" s="32"/>
      <c r="AP14" s="37"/>
      <c r="AQ14" s="37"/>
      <c r="AR14" s="37"/>
      <c r="AS14" s="37"/>
      <c r="AT14" s="37"/>
      <c r="AU14" s="37"/>
      <c r="AV14" s="37"/>
      <c r="AW14" s="37"/>
      <c r="AX14" s="37"/>
      <c r="AY14" s="37"/>
      <c r="AZ14" s="37"/>
      <c r="BA14" s="37"/>
      <c r="BB14" s="37"/>
      <c r="BC14" s="37"/>
      <c r="BD14" s="37"/>
      <c r="BE14" s="37"/>
      <c r="BF14" s="37"/>
    </row>
    <row r="15" spans="1:58" ht="21" customHeight="1" x14ac:dyDescent="0.25">
      <c r="A15" s="39">
        <v>9</v>
      </c>
      <c r="B15" s="49">
        <v>2358104020055</v>
      </c>
      <c r="C15" s="41" t="s">
        <v>260</v>
      </c>
      <c r="D15" s="119" t="s">
        <v>448</v>
      </c>
      <c r="E15" s="43"/>
      <c r="F15" s="45" t="s">
        <v>47</v>
      </c>
      <c r="G15" s="43"/>
      <c r="H15" s="45" t="s">
        <v>48</v>
      </c>
      <c r="I15" s="43"/>
      <c r="J15" s="43"/>
      <c r="K15" s="43"/>
      <c r="L15" s="45" t="s">
        <v>49</v>
      </c>
      <c r="M15" s="45" t="s">
        <v>47</v>
      </c>
      <c r="N15" s="43"/>
      <c r="O15" s="45" t="s">
        <v>49</v>
      </c>
      <c r="P15" s="44"/>
      <c r="Q15" s="43"/>
      <c r="R15" s="43"/>
      <c r="S15" s="43"/>
      <c r="T15" s="43"/>
      <c r="U15" s="43"/>
      <c r="V15" s="43"/>
      <c r="W15" s="43"/>
      <c r="X15" s="43"/>
      <c r="Y15" s="43"/>
      <c r="Z15" s="43"/>
      <c r="AA15" s="43"/>
      <c r="AB15" s="45"/>
      <c r="AC15" s="43"/>
      <c r="AD15" s="43"/>
      <c r="AE15" s="43"/>
      <c r="AF15" s="43"/>
      <c r="AG15" s="43"/>
      <c r="AH15" s="43"/>
      <c r="AI15" s="43"/>
      <c r="AJ15" s="46">
        <f t="shared" si="2"/>
        <v>2</v>
      </c>
      <c r="AK15" s="4">
        <f t="shared" si="3"/>
        <v>1</v>
      </c>
      <c r="AL15" s="4">
        <f t="shared" si="4"/>
        <v>2</v>
      </c>
      <c r="AM15" s="48"/>
      <c r="AN15" s="48"/>
      <c r="AO15" s="32"/>
      <c r="AP15" s="37"/>
      <c r="AQ15" s="37"/>
      <c r="AR15" s="37"/>
      <c r="AS15" s="37"/>
      <c r="AT15" s="37"/>
      <c r="AU15" s="37"/>
      <c r="AV15" s="37"/>
      <c r="AW15" s="37"/>
      <c r="AX15" s="37"/>
      <c r="AY15" s="37"/>
      <c r="AZ15" s="37"/>
      <c r="BA15" s="37"/>
      <c r="BB15" s="37"/>
      <c r="BC15" s="37"/>
      <c r="BD15" s="37"/>
      <c r="BE15" s="37"/>
      <c r="BF15" s="37"/>
    </row>
    <row r="16" spans="1:58" ht="21" customHeight="1" x14ac:dyDescent="0.25">
      <c r="A16" s="39">
        <v>10</v>
      </c>
      <c r="B16" s="49">
        <v>2358104020045</v>
      </c>
      <c r="C16" s="41" t="s">
        <v>531</v>
      </c>
      <c r="D16" s="119" t="s">
        <v>532</v>
      </c>
      <c r="E16" s="45"/>
      <c r="F16" s="45" t="s">
        <v>47</v>
      </c>
      <c r="G16" s="43"/>
      <c r="H16" s="45" t="s">
        <v>47</v>
      </c>
      <c r="I16" s="43"/>
      <c r="J16" s="43"/>
      <c r="K16" s="43"/>
      <c r="L16" s="45" t="s">
        <v>47</v>
      </c>
      <c r="M16" s="45" t="s">
        <v>47</v>
      </c>
      <c r="N16" s="43"/>
      <c r="O16" s="45" t="s">
        <v>47</v>
      </c>
      <c r="P16" s="44"/>
      <c r="Q16" s="45"/>
      <c r="R16" s="43"/>
      <c r="S16" s="45"/>
      <c r="T16" s="43"/>
      <c r="U16" s="45"/>
      <c r="V16" s="43"/>
      <c r="W16" s="45"/>
      <c r="X16" s="43"/>
      <c r="Y16" s="45"/>
      <c r="Z16" s="43"/>
      <c r="AA16" s="43"/>
      <c r="AB16" s="45"/>
      <c r="AC16" s="43"/>
      <c r="AD16" s="43"/>
      <c r="AE16" s="45"/>
      <c r="AF16" s="45"/>
      <c r="AG16" s="43"/>
      <c r="AH16" s="43"/>
      <c r="AI16" s="43"/>
      <c r="AJ16" s="46">
        <f t="shared" si="2"/>
        <v>5</v>
      </c>
      <c r="AK16" s="4">
        <f t="shared" si="3"/>
        <v>0</v>
      </c>
      <c r="AL16" s="4">
        <f t="shared" si="4"/>
        <v>0</v>
      </c>
      <c r="AM16" s="48"/>
      <c r="AN16" s="48"/>
      <c r="AO16" s="32"/>
      <c r="AP16" s="37"/>
      <c r="AQ16" s="37"/>
      <c r="AR16" s="37"/>
      <c r="AS16" s="37"/>
      <c r="AT16" s="37"/>
      <c r="AU16" s="37"/>
      <c r="AV16" s="37"/>
      <c r="AW16" s="37"/>
      <c r="AX16" s="37"/>
      <c r="AY16" s="37"/>
      <c r="AZ16" s="37"/>
      <c r="BA16" s="37"/>
      <c r="BB16" s="37"/>
      <c r="BC16" s="37"/>
      <c r="BD16" s="37"/>
      <c r="BE16" s="37"/>
      <c r="BF16" s="37"/>
    </row>
    <row r="17" spans="1:58" ht="21" customHeight="1" x14ac:dyDescent="0.25">
      <c r="A17" s="39">
        <v>11</v>
      </c>
      <c r="B17" s="49">
        <v>2358104020052</v>
      </c>
      <c r="C17" s="41" t="s">
        <v>533</v>
      </c>
      <c r="D17" s="119" t="s">
        <v>252</v>
      </c>
      <c r="E17" s="43"/>
      <c r="F17" s="43"/>
      <c r="G17" s="43"/>
      <c r="H17" s="43"/>
      <c r="I17" s="43"/>
      <c r="J17" s="43"/>
      <c r="K17" s="43"/>
      <c r="L17" s="43"/>
      <c r="M17" s="43"/>
      <c r="N17" s="43"/>
      <c r="O17" s="43"/>
      <c r="P17" s="50"/>
      <c r="Q17" s="43"/>
      <c r="R17" s="43"/>
      <c r="S17" s="43"/>
      <c r="T17" s="43"/>
      <c r="U17" s="43"/>
      <c r="V17" s="43"/>
      <c r="W17" s="43"/>
      <c r="X17" s="43"/>
      <c r="Y17" s="43"/>
      <c r="Z17" s="43"/>
      <c r="AA17" s="43"/>
      <c r="AB17" s="45"/>
      <c r="AC17" s="43"/>
      <c r="AD17" s="43"/>
      <c r="AE17" s="43"/>
      <c r="AF17" s="43"/>
      <c r="AG17" s="43"/>
      <c r="AH17" s="43"/>
      <c r="AI17" s="43"/>
      <c r="AJ17" s="46">
        <f t="shared" si="2"/>
        <v>0</v>
      </c>
      <c r="AK17" s="4">
        <f t="shared" si="3"/>
        <v>0</v>
      </c>
      <c r="AL17" s="4">
        <f t="shared" si="4"/>
        <v>0</v>
      </c>
      <c r="AM17" s="48"/>
      <c r="AN17" s="48"/>
      <c r="AO17" s="32"/>
      <c r="AP17" s="37"/>
      <c r="AQ17" s="37"/>
      <c r="AR17" s="37"/>
      <c r="AS17" s="37"/>
      <c r="AT17" s="37"/>
      <c r="AU17" s="37"/>
      <c r="AV17" s="37"/>
      <c r="AW17" s="37"/>
      <c r="AX17" s="37"/>
      <c r="AY17" s="37"/>
      <c r="AZ17" s="37"/>
      <c r="BA17" s="37"/>
      <c r="BB17" s="37"/>
      <c r="BC17" s="37"/>
      <c r="BD17" s="37"/>
      <c r="BE17" s="37"/>
      <c r="BF17" s="37"/>
    </row>
    <row r="18" spans="1:58" ht="21" customHeight="1" x14ac:dyDescent="0.25">
      <c r="A18" s="120">
        <v>12</v>
      </c>
      <c r="B18" s="118">
        <v>2358104020065</v>
      </c>
      <c r="C18" s="95" t="s">
        <v>534</v>
      </c>
      <c r="D18" s="121" t="s">
        <v>535</v>
      </c>
      <c r="E18" s="43"/>
      <c r="F18" s="43"/>
      <c r="G18" s="43"/>
      <c r="H18" s="43"/>
      <c r="I18" s="43"/>
      <c r="J18" s="43"/>
      <c r="K18" s="43"/>
      <c r="L18" s="43"/>
      <c r="M18" s="43"/>
      <c r="N18" s="43"/>
      <c r="O18" s="43"/>
      <c r="P18" s="44"/>
      <c r="Q18" s="43"/>
      <c r="R18" s="43"/>
      <c r="S18" s="43"/>
      <c r="T18" s="43"/>
      <c r="U18" s="45"/>
      <c r="V18" s="43"/>
      <c r="W18" s="43"/>
      <c r="X18" s="43"/>
      <c r="Y18" s="43"/>
      <c r="Z18" s="43"/>
      <c r="AA18" s="43"/>
      <c r="AB18" s="43"/>
      <c r="AC18" s="43"/>
      <c r="AD18" s="43"/>
      <c r="AE18" s="43"/>
      <c r="AF18" s="43"/>
      <c r="AG18" s="45"/>
      <c r="AH18" s="43"/>
      <c r="AI18" s="43"/>
      <c r="AJ18" s="46">
        <f t="shared" si="2"/>
        <v>0</v>
      </c>
      <c r="AK18" s="46">
        <f t="shared" si="3"/>
        <v>0</v>
      </c>
      <c r="AL18" s="46">
        <f t="shared" si="4"/>
        <v>0</v>
      </c>
      <c r="AM18" s="122"/>
      <c r="AN18" s="122"/>
      <c r="AO18" s="123"/>
      <c r="AP18" s="124"/>
      <c r="AQ18" s="124"/>
      <c r="AR18" s="124"/>
      <c r="AS18" s="125" t="s">
        <v>526</v>
      </c>
      <c r="AT18" s="124"/>
      <c r="AU18" s="124"/>
      <c r="AV18" s="124"/>
      <c r="AW18" s="124"/>
      <c r="AX18" s="124"/>
      <c r="AY18" s="124"/>
      <c r="AZ18" s="124"/>
      <c r="BA18" s="124"/>
      <c r="BB18" s="124"/>
      <c r="BC18" s="124"/>
      <c r="BD18" s="124"/>
      <c r="BE18" s="124"/>
      <c r="BF18" s="124"/>
    </row>
    <row r="19" spans="1:58" ht="21" customHeight="1" x14ac:dyDescent="0.25">
      <c r="A19" s="39">
        <v>13</v>
      </c>
      <c r="B19" s="49">
        <v>2358104020071</v>
      </c>
      <c r="C19" s="41" t="s">
        <v>536</v>
      </c>
      <c r="D19" s="119" t="s">
        <v>332</v>
      </c>
      <c r="E19" s="43"/>
      <c r="F19" s="43"/>
      <c r="G19" s="43"/>
      <c r="H19" s="43"/>
      <c r="I19" s="43"/>
      <c r="J19" s="45"/>
      <c r="K19" s="43"/>
      <c r="L19" s="45" t="s">
        <v>49</v>
      </c>
      <c r="M19" s="43"/>
      <c r="N19" s="43"/>
      <c r="O19" s="45" t="s">
        <v>47</v>
      </c>
      <c r="P19" s="44"/>
      <c r="Q19" s="43"/>
      <c r="R19" s="43"/>
      <c r="S19" s="43"/>
      <c r="T19" s="43"/>
      <c r="U19" s="43"/>
      <c r="V19" s="43"/>
      <c r="W19" s="43"/>
      <c r="X19" s="43"/>
      <c r="Y19" s="43"/>
      <c r="Z19" s="43"/>
      <c r="AA19" s="43"/>
      <c r="AB19" s="43"/>
      <c r="AC19" s="43"/>
      <c r="AD19" s="43"/>
      <c r="AE19" s="43"/>
      <c r="AF19" s="43"/>
      <c r="AG19" s="43"/>
      <c r="AH19" s="43"/>
      <c r="AI19" s="43"/>
      <c r="AJ19" s="46">
        <f t="shared" si="2"/>
        <v>1</v>
      </c>
      <c r="AK19" s="4">
        <f t="shared" si="3"/>
        <v>0</v>
      </c>
      <c r="AL19" s="4">
        <f t="shared" si="4"/>
        <v>1</v>
      </c>
      <c r="AM19" s="48"/>
      <c r="AN19" s="48"/>
      <c r="AO19" s="32"/>
      <c r="AP19" s="37"/>
      <c r="AQ19" s="37"/>
      <c r="AR19" s="37"/>
      <c r="AS19" s="37"/>
      <c r="AT19" s="37"/>
      <c r="AU19" s="37"/>
      <c r="AV19" s="37"/>
      <c r="AW19" s="37"/>
      <c r="AX19" s="37"/>
      <c r="AY19" s="37"/>
      <c r="AZ19" s="37"/>
      <c r="BA19" s="37"/>
      <c r="BB19" s="37"/>
      <c r="BC19" s="37"/>
      <c r="BD19" s="37"/>
      <c r="BE19" s="37"/>
      <c r="BF19" s="37"/>
    </row>
    <row r="20" spans="1:58" ht="21" customHeight="1" x14ac:dyDescent="0.25">
      <c r="A20" s="39">
        <v>14</v>
      </c>
      <c r="B20" s="49">
        <v>2358104020054</v>
      </c>
      <c r="C20" s="41" t="s">
        <v>537</v>
      </c>
      <c r="D20" s="119" t="s">
        <v>538</v>
      </c>
      <c r="E20" s="43"/>
      <c r="F20" s="43"/>
      <c r="G20" s="43"/>
      <c r="H20" s="43"/>
      <c r="I20" s="43"/>
      <c r="J20" s="43"/>
      <c r="K20" s="43"/>
      <c r="L20" s="45" t="s">
        <v>47</v>
      </c>
      <c r="M20" s="45" t="s">
        <v>47</v>
      </c>
      <c r="N20" s="43"/>
      <c r="O20" s="43"/>
      <c r="P20" s="44"/>
      <c r="Q20" s="43"/>
      <c r="R20" s="43"/>
      <c r="S20" s="43"/>
      <c r="T20" s="43"/>
      <c r="U20" s="43"/>
      <c r="V20" s="45"/>
      <c r="W20" s="43"/>
      <c r="X20" s="43"/>
      <c r="Y20" s="43"/>
      <c r="Z20" s="43"/>
      <c r="AA20" s="43"/>
      <c r="AB20" s="43"/>
      <c r="AC20" s="43"/>
      <c r="AD20" s="43"/>
      <c r="AE20" s="43"/>
      <c r="AF20" s="43"/>
      <c r="AG20" s="45"/>
      <c r="AH20" s="43"/>
      <c r="AI20" s="43"/>
      <c r="AJ20" s="46">
        <f t="shared" si="2"/>
        <v>2</v>
      </c>
      <c r="AK20" s="4">
        <f t="shared" si="3"/>
        <v>0</v>
      </c>
      <c r="AL20" s="4">
        <f t="shared" si="4"/>
        <v>0</v>
      </c>
      <c r="AM20" s="48"/>
      <c r="AN20" s="48"/>
      <c r="AO20" s="32"/>
      <c r="AP20" s="37"/>
      <c r="AQ20" s="37"/>
      <c r="AR20" s="37"/>
      <c r="AS20" s="37"/>
      <c r="AT20" s="37"/>
      <c r="AU20" s="37"/>
      <c r="AV20" s="37"/>
      <c r="AW20" s="37"/>
      <c r="AX20" s="37"/>
      <c r="AY20" s="37"/>
      <c r="AZ20" s="37"/>
      <c r="BA20" s="37"/>
      <c r="BB20" s="37"/>
      <c r="BC20" s="37"/>
      <c r="BD20" s="37"/>
      <c r="BE20" s="37"/>
      <c r="BF20" s="37"/>
    </row>
    <row r="21" spans="1:58" ht="21" customHeight="1" x14ac:dyDescent="0.25">
      <c r="A21" s="39">
        <v>15</v>
      </c>
      <c r="B21" s="49">
        <v>2358104020057</v>
      </c>
      <c r="C21" s="41" t="s">
        <v>370</v>
      </c>
      <c r="D21" s="119" t="s">
        <v>259</v>
      </c>
      <c r="E21" s="43"/>
      <c r="F21" s="45" t="s">
        <v>47</v>
      </c>
      <c r="G21" s="43"/>
      <c r="H21" s="43"/>
      <c r="I21" s="43"/>
      <c r="J21" s="43"/>
      <c r="K21" s="43"/>
      <c r="L21" s="43"/>
      <c r="M21" s="45" t="s">
        <v>48</v>
      </c>
      <c r="N21" s="43"/>
      <c r="O21" s="43"/>
      <c r="P21" s="50"/>
      <c r="Q21" s="43"/>
      <c r="R21" s="43"/>
      <c r="S21" s="43"/>
      <c r="T21" s="43"/>
      <c r="U21" s="43"/>
      <c r="V21" s="43"/>
      <c r="W21" s="43"/>
      <c r="X21" s="45"/>
      <c r="Y21" s="43"/>
      <c r="Z21" s="43"/>
      <c r="AA21" s="43"/>
      <c r="AB21" s="43"/>
      <c r="AC21" s="43"/>
      <c r="AD21" s="43"/>
      <c r="AE21" s="43"/>
      <c r="AF21" s="43"/>
      <c r="AG21" s="43"/>
      <c r="AH21" s="43"/>
      <c r="AI21" s="43"/>
      <c r="AJ21" s="46">
        <f t="shared" si="2"/>
        <v>1</v>
      </c>
      <c r="AK21" s="4">
        <f t="shared" si="3"/>
        <v>1</v>
      </c>
      <c r="AL21" s="4">
        <f t="shared" si="4"/>
        <v>0</v>
      </c>
      <c r="AM21" s="48"/>
      <c r="AN21" s="48"/>
      <c r="AO21" s="32"/>
      <c r="AP21" s="37"/>
      <c r="AQ21" s="37"/>
      <c r="AR21" s="37"/>
      <c r="AS21" s="37"/>
      <c r="AT21" s="37"/>
      <c r="AU21" s="37"/>
      <c r="AV21" s="37"/>
      <c r="AW21" s="37"/>
      <c r="AX21" s="37"/>
      <c r="AY21" s="37"/>
      <c r="AZ21" s="37"/>
      <c r="BA21" s="37"/>
      <c r="BB21" s="37"/>
      <c r="BC21" s="37"/>
      <c r="BD21" s="37"/>
      <c r="BE21" s="37"/>
      <c r="BF21" s="37"/>
    </row>
    <row r="22" spans="1:58" ht="21" customHeight="1" x14ac:dyDescent="0.25">
      <c r="A22" s="39">
        <v>16</v>
      </c>
      <c r="B22" s="49">
        <v>2358104020064</v>
      </c>
      <c r="C22" s="41" t="s">
        <v>539</v>
      </c>
      <c r="D22" s="119" t="s">
        <v>69</v>
      </c>
      <c r="E22" s="43"/>
      <c r="F22" s="43"/>
      <c r="G22" s="43"/>
      <c r="H22" s="43"/>
      <c r="I22" s="43"/>
      <c r="J22" s="43"/>
      <c r="K22" s="43"/>
      <c r="L22" s="43"/>
      <c r="M22" s="43"/>
      <c r="N22" s="43"/>
      <c r="O22" s="43"/>
      <c r="P22" s="44"/>
      <c r="Q22" s="43"/>
      <c r="R22" s="45"/>
      <c r="S22" s="43"/>
      <c r="T22" s="43"/>
      <c r="U22" s="43"/>
      <c r="V22" s="43"/>
      <c r="W22" s="43"/>
      <c r="X22" s="43"/>
      <c r="Y22" s="43"/>
      <c r="Z22" s="43"/>
      <c r="AA22" s="43"/>
      <c r="AB22" s="45"/>
      <c r="AC22" s="43"/>
      <c r="AD22" s="43"/>
      <c r="AE22" s="43"/>
      <c r="AF22" s="43"/>
      <c r="AG22" s="45"/>
      <c r="AH22" s="43"/>
      <c r="AI22" s="43"/>
      <c r="AJ22" s="46">
        <f t="shared" si="2"/>
        <v>0</v>
      </c>
      <c r="AK22" s="4">
        <f t="shared" si="3"/>
        <v>0</v>
      </c>
      <c r="AL22" s="4">
        <f t="shared" si="4"/>
        <v>0</v>
      </c>
      <c r="AM22" s="48"/>
      <c r="AN22" s="48"/>
      <c r="AO22" s="32"/>
      <c r="AP22" s="37"/>
      <c r="AQ22" s="37"/>
      <c r="AR22" s="37"/>
      <c r="AS22" s="37"/>
      <c r="AT22" s="37"/>
      <c r="AU22" s="37"/>
      <c r="AV22" s="37"/>
      <c r="AW22" s="37"/>
      <c r="AX22" s="37"/>
      <c r="AY22" s="37"/>
      <c r="AZ22" s="37"/>
      <c r="BA22" s="37"/>
      <c r="BB22" s="37"/>
      <c r="BC22" s="37"/>
      <c r="BD22" s="37"/>
      <c r="BE22" s="37"/>
      <c r="BF22" s="37"/>
    </row>
    <row r="23" spans="1:58" ht="21" customHeight="1" x14ac:dyDescent="0.25">
      <c r="A23" s="39">
        <v>17</v>
      </c>
      <c r="B23" s="49">
        <v>2358104020049</v>
      </c>
      <c r="C23" s="41" t="s">
        <v>540</v>
      </c>
      <c r="D23" s="119" t="s">
        <v>75</v>
      </c>
      <c r="E23" s="43"/>
      <c r="F23" s="45" t="s">
        <v>47</v>
      </c>
      <c r="G23" s="43"/>
      <c r="H23" s="43"/>
      <c r="I23" s="43"/>
      <c r="J23" s="43"/>
      <c r="K23" s="43"/>
      <c r="L23" s="45" t="s">
        <v>49</v>
      </c>
      <c r="M23" s="45" t="s">
        <v>47</v>
      </c>
      <c r="N23" s="43"/>
      <c r="O23" s="45" t="s">
        <v>47</v>
      </c>
      <c r="P23" s="44"/>
      <c r="Q23" s="43"/>
      <c r="R23" s="43"/>
      <c r="S23" s="43"/>
      <c r="T23" s="43"/>
      <c r="U23" s="43"/>
      <c r="V23" s="43"/>
      <c r="W23" s="43"/>
      <c r="X23" s="43"/>
      <c r="Y23" s="43"/>
      <c r="Z23" s="43"/>
      <c r="AA23" s="43"/>
      <c r="AB23" s="43"/>
      <c r="AC23" s="43"/>
      <c r="AD23" s="43"/>
      <c r="AE23" s="43"/>
      <c r="AF23" s="43"/>
      <c r="AG23" s="43"/>
      <c r="AH23" s="43"/>
      <c r="AI23" s="43"/>
      <c r="AJ23" s="46">
        <f t="shared" si="2"/>
        <v>3</v>
      </c>
      <c r="AK23" s="4">
        <f t="shared" si="3"/>
        <v>0</v>
      </c>
      <c r="AL23" s="4">
        <f t="shared" si="4"/>
        <v>1</v>
      </c>
      <c r="AM23" s="48"/>
      <c r="AN23" s="48"/>
      <c r="AO23" s="32"/>
      <c r="AP23" s="37"/>
      <c r="AQ23" s="37"/>
      <c r="AR23" s="37"/>
      <c r="AS23" s="37"/>
      <c r="AT23" s="37"/>
      <c r="AU23" s="37"/>
      <c r="AV23" s="37"/>
      <c r="AW23" s="37"/>
      <c r="AX23" s="37"/>
      <c r="AY23" s="37"/>
      <c r="AZ23" s="37"/>
      <c r="BA23" s="37"/>
      <c r="BB23" s="37"/>
      <c r="BC23" s="37"/>
      <c r="BD23" s="37"/>
      <c r="BE23" s="37"/>
      <c r="BF23" s="37"/>
    </row>
    <row r="24" spans="1:58" ht="21" customHeight="1" x14ac:dyDescent="0.25">
      <c r="A24" s="120">
        <v>18</v>
      </c>
      <c r="B24" s="118">
        <v>2358104020072</v>
      </c>
      <c r="C24" s="95" t="s">
        <v>541</v>
      </c>
      <c r="D24" s="121" t="s">
        <v>132</v>
      </c>
      <c r="E24" s="43"/>
      <c r="F24" s="43"/>
      <c r="G24" s="43"/>
      <c r="H24" s="43"/>
      <c r="I24" s="45"/>
      <c r="J24" s="43"/>
      <c r="K24" s="43"/>
      <c r="L24" s="43"/>
      <c r="M24" s="43"/>
      <c r="N24" s="43"/>
      <c r="O24" s="43"/>
      <c r="P24" s="44"/>
      <c r="Q24" s="43"/>
      <c r="R24" s="43"/>
      <c r="S24" s="43"/>
      <c r="T24" s="43"/>
      <c r="U24" s="43"/>
      <c r="V24" s="43"/>
      <c r="W24" s="43"/>
      <c r="X24" s="43"/>
      <c r="Y24" s="43"/>
      <c r="Z24" s="43"/>
      <c r="AA24" s="43"/>
      <c r="AB24" s="43"/>
      <c r="AC24" s="43"/>
      <c r="AD24" s="43"/>
      <c r="AE24" s="43"/>
      <c r="AF24" s="43"/>
      <c r="AG24" s="43"/>
      <c r="AH24" s="43"/>
      <c r="AI24" s="43"/>
      <c r="AJ24" s="46">
        <f t="shared" si="2"/>
        <v>0</v>
      </c>
      <c r="AK24" s="46">
        <f t="shared" si="3"/>
        <v>0</v>
      </c>
      <c r="AL24" s="46">
        <f t="shared" si="4"/>
        <v>0</v>
      </c>
      <c r="AM24" s="122"/>
      <c r="AN24" s="122"/>
      <c r="AO24" s="123"/>
      <c r="AP24" s="124"/>
      <c r="AQ24" s="124"/>
      <c r="AR24" s="124"/>
      <c r="AS24" s="125" t="s">
        <v>526</v>
      </c>
      <c r="AT24" s="124"/>
      <c r="AU24" s="124"/>
      <c r="AV24" s="124"/>
      <c r="AW24" s="124"/>
      <c r="AX24" s="124"/>
      <c r="AY24" s="124"/>
      <c r="AZ24" s="124"/>
      <c r="BA24" s="124"/>
      <c r="BB24" s="124"/>
      <c r="BC24" s="124"/>
      <c r="BD24" s="124"/>
      <c r="BE24" s="124"/>
      <c r="BF24" s="124"/>
    </row>
    <row r="25" spans="1:58" ht="21" customHeight="1" x14ac:dyDescent="0.25">
      <c r="A25" s="39">
        <v>19</v>
      </c>
      <c r="B25" s="49">
        <v>2358104020073</v>
      </c>
      <c r="C25" s="41" t="s">
        <v>542</v>
      </c>
      <c r="D25" s="119" t="s">
        <v>86</v>
      </c>
      <c r="E25" s="45"/>
      <c r="F25" s="43"/>
      <c r="G25" s="43"/>
      <c r="H25" s="43"/>
      <c r="I25" s="45"/>
      <c r="J25" s="43"/>
      <c r="K25" s="43"/>
      <c r="L25" s="43"/>
      <c r="M25" s="45" t="s">
        <v>48</v>
      </c>
      <c r="N25" s="43"/>
      <c r="O25" s="43"/>
      <c r="P25" s="44"/>
      <c r="Q25" s="43"/>
      <c r="R25" s="43"/>
      <c r="S25" s="52"/>
      <c r="T25" s="43"/>
      <c r="U25" s="45"/>
      <c r="V25" s="43"/>
      <c r="W25" s="43"/>
      <c r="X25" s="43"/>
      <c r="Y25" s="45"/>
      <c r="Z25" s="43"/>
      <c r="AA25" s="43"/>
      <c r="AB25" s="43"/>
      <c r="AC25" s="43"/>
      <c r="AD25" s="43"/>
      <c r="AE25" s="43"/>
      <c r="AF25" s="43"/>
      <c r="AG25" s="43"/>
      <c r="AH25" s="43"/>
      <c r="AI25" s="43"/>
      <c r="AJ25" s="46">
        <f t="shared" si="2"/>
        <v>0</v>
      </c>
      <c r="AK25" s="4">
        <f t="shared" si="3"/>
        <v>1</v>
      </c>
      <c r="AL25" s="4">
        <f t="shared" si="4"/>
        <v>0</v>
      </c>
      <c r="AM25" s="48"/>
      <c r="AN25" s="48"/>
      <c r="AO25" s="32"/>
      <c r="AP25" s="37"/>
      <c r="AQ25" s="37"/>
      <c r="AR25" s="37"/>
      <c r="AS25" s="37"/>
      <c r="AT25" s="37"/>
      <c r="AU25" s="37"/>
      <c r="AV25" s="37"/>
      <c r="AW25" s="37"/>
      <c r="AX25" s="37"/>
      <c r="AY25" s="37"/>
      <c r="AZ25" s="37"/>
      <c r="BA25" s="37"/>
      <c r="BB25" s="37"/>
      <c r="BC25" s="37"/>
      <c r="BD25" s="37"/>
      <c r="BE25" s="37"/>
      <c r="BF25" s="37"/>
    </row>
    <row r="26" spans="1:58" ht="21" customHeight="1" x14ac:dyDescent="0.25">
      <c r="A26" s="39">
        <v>20</v>
      </c>
      <c r="B26" s="49">
        <v>2358104020051</v>
      </c>
      <c r="C26" s="41" t="s">
        <v>543</v>
      </c>
      <c r="D26" s="119" t="s">
        <v>140</v>
      </c>
      <c r="E26" s="43"/>
      <c r="F26" s="43"/>
      <c r="G26" s="43"/>
      <c r="H26" s="43"/>
      <c r="I26" s="43"/>
      <c r="J26" s="43"/>
      <c r="K26" s="43"/>
      <c r="L26" s="43"/>
      <c r="M26" s="43"/>
      <c r="N26" s="43"/>
      <c r="O26" s="43"/>
      <c r="P26" s="44"/>
      <c r="Q26" s="43"/>
      <c r="R26" s="43"/>
      <c r="S26" s="53"/>
      <c r="T26" s="54"/>
      <c r="U26" s="54"/>
      <c r="V26" s="54"/>
      <c r="W26" s="54"/>
      <c r="X26" s="54"/>
      <c r="Y26" s="54"/>
      <c r="Z26" s="54"/>
      <c r="AA26" s="54"/>
      <c r="AB26" s="54"/>
      <c r="AC26" s="54"/>
      <c r="AD26" s="54"/>
      <c r="AE26" s="54"/>
      <c r="AF26" s="54"/>
      <c r="AG26" s="54"/>
      <c r="AH26" s="54"/>
      <c r="AI26" s="54"/>
      <c r="AJ26" s="46">
        <f t="shared" si="2"/>
        <v>0</v>
      </c>
      <c r="AK26" s="4">
        <f t="shared" si="3"/>
        <v>0</v>
      </c>
      <c r="AL26" s="4">
        <f t="shared" si="4"/>
        <v>0</v>
      </c>
      <c r="AM26" s="48"/>
      <c r="AN26" s="48"/>
      <c r="AO26" s="32"/>
      <c r="AP26" s="37"/>
      <c r="AQ26" s="37"/>
      <c r="AR26" s="37"/>
      <c r="AS26" s="37"/>
      <c r="AT26" s="37"/>
      <c r="AU26" s="37"/>
      <c r="AV26" s="37"/>
      <c r="AW26" s="37"/>
      <c r="AX26" s="37"/>
      <c r="AY26" s="37"/>
      <c r="AZ26" s="37"/>
      <c r="BA26" s="37"/>
      <c r="BB26" s="37"/>
      <c r="BC26" s="37"/>
      <c r="BD26" s="37"/>
      <c r="BE26" s="37"/>
      <c r="BF26" s="37"/>
    </row>
    <row r="27" spans="1:58" ht="21" customHeight="1" x14ac:dyDescent="0.25">
      <c r="A27" s="39">
        <v>21</v>
      </c>
      <c r="B27" s="49">
        <v>2358104020058</v>
      </c>
      <c r="C27" s="41" t="s">
        <v>544</v>
      </c>
      <c r="D27" s="119" t="s">
        <v>140</v>
      </c>
      <c r="E27" s="43"/>
      <c r="F27" s="43"/>
      <c r="G27" s="43"/>
      <c r="H27" s="43"/>
      <c r="I27" s="43"/>
      <c r="J27" s="43"/>
      <c r="K27" s="43"/>
      <c r="L27" s="43"/>
      <c r="M27" s="43"/>
      <c r="N27" s="43"/>
      <c r="O27" s="43"/>
      <c r="P27" s="44"/>
      <c r="Q27" s="43"/>
      <c r="R27" s="52"/>
      <c r="S27" s="55"/>
      <c r="T27" s="43"/>
      <c r="U27" s="43"/>
      <c r="V27" s="54"/>
      <c r="W27" s="54"/>
      <c r="X27" s="54"/>
      <c r="Y27" s="54"/>
      <c r="Z27" s="54"/>
      <c r="AA27" s="54"/>
      <c r="AB27" s="54"/>
      <c r="AC27" s="54"/>
      <c r="AD27" s="54"/>
      <c r="AE27" s="54"/>
      <c r="AF27" s="54"/>
      <c r="AG27" s="54"/>
      <c r="AH27" s="54"/>
      <c r="AI27" s="54"/>
      <c r="AJ27" s="46">
        <f t="shared" si="2"/>
        <v>0</v>
      </c>
      <c r="AK27" s="4">
        <f t="shared" si="3"/>
        <v>0</v>
      </c>
      <c r="AL27" s="4">
        <f t="shared" si="4"/>
        <v>0</v>
      </c>
      <c r="AM27" s="48"/>
      <c r="AN27" s="48"/>
      <c r="AO27" s="32"/>
      <c r="AP27" s="37"/>
      <c r="AQ27" s="37"/>
      <c r="AR27" s="37"/>
      <c r="AS27" s="37"/>
      <c r="AT27" s="37"/>
      <c r="AU27" s="37"/>
      <c r="AV27" s="37"/>
      <c r="AW27" s="37"/>
      <c r="AX27" s="37"/>
      <c r="AY27" s="37"/>
      <c r="AZ27" s="37"/>
      <c r="BA27" s="37"/>
      <c r="BB27" s="37"/>
      <c r="BC27" s="37"/>
      <c r="BD27" s="37"/>
      <c r="BE27" s="37"/>
      <c r="BF27" s="37"/>
    </row>
    <row r="28" spans="1:58" ht="21" customHeight="1" x14ac:dyDescent="0.25">
      <c r="A28" s="39">
        <v>22</v>
      </c>
      <c r="B28" s="49">
        <v>2358104020068</v>
      </c>
      <c r="C28" s="41" t="s">
        <v>483</v>
      </c>
      <c r="D28" s="119" t="s">
        <v>142</v>
      </c>
      <c r="E28" s="43"/>
      <c r="F28" s="45" t="s">
        <v>49</v>
      </c>
      <c r="G28" s="43"/>
      <c r="H28" s="45" t="s">
        <v>49</v>
      </c>
      <c r="I28" s="43"/>
      <c r="J28" s="43"/>
      <c r="K28" s="43"/>
      <c r="L28" s="45" t="s">
        <v>48</v>
      </c>
      <c r="M28" s="45" t="s">
        <v>48</v>
      </c>
      <c r="N28" s="43"/>
      <c r="O28" s="43"/>
      <c r="P28" s="50"/>
      <c r="Q28" s="45"/>
      <c r="R28" s="43"/>
      <c r="S28" s="56"/>
      <c r="T28" s="56"/>
      <c r="U28" s="56"/>
      <c r="V28" s="56"/>
      <c r="W28" s="56"/>
      <c r="X28" s="56"/>
      <c r="Y28" s="56"/>
      <c r="Z28" s="56"/>
      <c r="AA28" s="56"/>
      <c r="AB28" s="56"/>
      <c r="AC28" s="56"/>
      <c r="AD28" s="57"/>
      <c r="AE28" s="56"/>
      <c r="AF28" s="56"/>
      <c r="AG28" s="56"/>
      <c r="AH28" s="56"/>
      <c r="AI28" s="56"/>
      <c r="AJ28" s="46">
        <f t="shared" si="2"/>
        <v>0</v>
      </c>
      <c r="AK28" s="4">
        <f t="shared" si="3"/>
        <v>2</v>
      </c>
      <c r="AL28" s="4">
        <f t="shared" si="4"/>
        <v>2</v>
      </c>
      <c r="AM28" s="48"/>
      <c r="AN28" s="48"/>
      <c r="AO28" s="32"/>
      <c r="AP28" s="37"/>
      <c r="AQ28" s="37"/>
      <c r="AR28" s="37"/>
      <c r="AS28" s="37"/>
      <c r="AT28" s="37"/>
      <c r="AU28" s="37"/>
      <c r="AV28" s="37"/>
      <c r="AW28" s="37"/>
      <c r="AX28" s="37"/>
      <c r="AY28" s="37"/>
      <c r="AZ28" s="37"/>
      <c r="BA28" s="37"/>
      <c r="BB28" s="37"/>
      <c r="BC28" s="37"/>
      <c r="BD28" s="37"/>
      <c r="BE28" s="37"/>
      <c r="BF28" s="37"/>
    </row>
    <row r="29" spans="1:58" ht="21" customHeight="1" x14ac:dyDescent="0.25">
      <c r="A29" s="39">
        <v>23</v>
      </c>
      <c r="B29" s="49">
        <v>2358104020074</v>
      </c>
      <c r="C29" s="41" t="s">
        <v>545</v>
      </c>
      <c r="D29" s="119" t="s">
        <v>92</v>
      </c>
      <c r="E29" s="43"/>
      <c r="F29" s="45" t="s">
        <v>49</v>
      </c>
      <c r="G29" s="43"/>
      <c r="H29" s="43"/>
      <c r="I29" s="43"/>
      <c r="J29" s="43"/>
      <c r="K29" s="43"/>
      <c r="L29" s="45" t="s">
        <v>49</v>
      </c>
      <c r="M29" s="43"/>
      <c r="N29" s="43"/>
      <c r="O29" s="43"/>
      <c r="P29" s="44"/>
      <c r="Q29" s="43"/>
      <c r="R29" s="43"/>
      <c r="S29" s="43"/>
      <c r="T29" s="43"/>
      <c r="U29" s="43"/>
      <c r="V29" s="43"/>
      <c r="W29" s="43"/>
      <c r="X29" s="43"/>
      <c r="Y29" s="43"/>
      <c r="Z29" s="43"/>
      <c r="AA29" s="43"/>
      <c r="AB29" s="43"/>
      <c r="AC29" s="43"/>
      <c r="AD29" s="43"/>
      <c r="AE29" s="43"/>
      <c r="AF29" s="43"/>
      <c r="AG29" s="43"/>
      <c r="AH29" s="43"/>
      <c r="AI29" s="43"/>
      <c r="AJ29" s="46">
        <f t="shared" si="2"/>
        <v>0</v>
      </c>
      <c r="AK29" s="4">
        <f t="shared" si="3"/>
        <v>0</v>
      </c>
      <c r="AL29" s="4">
        <f t="shared" si="4"/>
        <v>2</v>
      </c>
      <c r="AM29" s="48"/>
      <c r="AN29" s="48"/>
      <c r="AO29" s="32"/>
      <c r="AP29" s="37"/>
      <c r="AQ29" s="37"/>
      <c r="AR29" s="37"/>
      <c r="AS29" s="37"/>
      <c r="AT29" s="37"/>
      <c r="AU29" s="37"/>
      <c r="AV29" s="37"/>
      <c r="AW29" s="37"/>
      <c r="AX29" s="37"/>
      <c r="AY29" s="37"/>
      <c r="AZ29" s="37"/>
      <c r="BA29" s="37"/>
      <c r="BB29" s="37"/>
      <c r="BC29" s="37"/>
      <c r="BD29" s="37"/>
      <c r="BE29" s="37"/>
      <c r="BF29" s="37"/>
    </row>
    <row r="30" spans="1:58" ht="21" customHeight="1" x14ac:dyDescent="0.25">
      <c r="A30" s="39">
        <v>24</v>
      </c>
      <c r="B30" s="49">
        <v>2358104020050</v>
      </c>
      <c r="C30" s="41" t="s">
        <v>507</v>
      </c>
      <c r="D30" s="119" t="s">
        <v>92</v>
      </c>
      <c r="E30" s="43"/>
      <c r="F30" s="43"/>
      <c r="G30" s="45"/>
      <c r="H30" s="43"/>
      <c r="I30" s="43"/>
      <c r="J30" s="43"/>
      <c r="K30" s="43"/>
      <c r="L30" s="45" t="s">
        <v>49</v>
      </c>
      <c r="M30" s="43"/>
      <c r="N30" s="45"/>
      <c r="O30" s="43"/>
      <c r="P30" s="50"/>
      <c r="Q30" s="45"/>
      <c r="R30" s="43"/>
      <c r="S30" s="45"/>
      <c r="T30" s="43"/>
      <c r="U30" s="45"/>
      <c r="V30" s="45"/>
      <c r="W30" s="43"/>
      <c r="X30" s="43"/>
      <c r="Y30" s="45"/>
      <c r="Z30" s="43"/>
      <c r="AA30" s="43"/>
      <c r="AB30" s="45"/>
      <c r="AC30" s="45"/>
      <c r="AD30" s="43"/>
      <c r="AE30" s="43"/>
      <c r="AF30" s="43"/>
      <c r="AG30" s="43"/>
      <c r="AH30" s="43"/>
      <c r="AI30" s="43"/>
      <c r="AJ30" s="46">
        <f t="shared" si="2"/>
        <v>0</v>
      </c>
      <c r="AK30" s="4">
        <f t="shared" si="3"/>
        <v>0</v>
      </c>
      <c r="AL30" s="4">
        <f t="shared" si="4"/>
        <v>1</v>
      </c>
      <c r="AM30" s="48"/>
      <c r="AN30" s="48"/>
      <c r="AO30" s="32"/>
      <c r="AP30" s="37"/>
      <c r="AQ30" s="37"/>
      <c r="AR30" s="37"/>
      <c r="AS30" s="37"/>
      <c r="AT30" s="37"/>
      <c r="AU30" s="37"/>
      <c r="AV30" s="37"/>
      <c r="AW30" s="37"/>
      <c r="AX30" s="37"/>
      <c r="AY30" s="37"/>
      <c r="AZ30" s="37"/>
      <c r="BA30" s="37"/>
      <c r="BB30" s="37"/>
      <c r="BC30" s="37"/>
      <c r="BD30" s="37"/>
      <c r="BE30" s="37"/>
      <c r="BF30" s="37"/>
    </row>
    <row r="31" spans="1:58" ht="21" customHeight="1" x14ac:dyDescent="0.25">
      <c r="A31" s="39">
        <v>25</v>
      </c>
      <c r="B31" s="49">
        <v>2358104020061</v>
      </c>
      <c r="C31" s="41" t="s">
        <v>546</v>
      </c>
      <c r="D31" s="119" t="s">
        <v>288</v>
      </c>
      <c r="E31" s="43"/>
      <c r="F31" s="43"/>
      <c r="G31" s="45"/>
      <c r="H31" s="43"/>
      <c r="I31" s="43"/>
      <c r="J31" s="43"/>
      <c r="K31" s="43"/>
      <c r="L31" s="43"/>
      <c r="M31" s="43"/>
      <c r="N31" s="43"/>
      <c r="O31" s="43"/>
      <c r="P31" s="50"/>
      <c r="Q31" s="43"/>
      <c r="R31" s="43"/>
      <c r="S31" s="43"/>
      <c r="T31" s="43"/>
      <c r="U31" s="43"/>
      <c r="V31" s="43"/>
      <c r="W31" s="43"/>
      <c r="X31" s="43"/>
      <c r="Y31" s="43"/>
      <c r="Z31" s="43"/>
      <c r="AA31" s="43"/>
      <c r="AB31" s="43"/>
      <c r="AC31" s="43"/>
      <c r="AD31" s="43"/>
      <c r="AE31" s="43"/>
      <c r="AF31" s="43"/>
      <c r="AG31" s="43"/>
      <c r="AH31" s="43"/>
      <c r="AI31" s="43"/>
      <c r="AJ31" s="46">
        <f t="shared" si="2"/>
        <v>0</v>
      </c>
      <c r="AK31" s="4">
        <f t="shared" si="3"/>
        <v>0</v>
      </c>
      <c r="AL31" s="4">
        <f t="shared" si="4"/>
        <v>0</v>
      </c>
      <c r="AM31" s="48"/>
      <c r="AN31" s="48"/>
      <c r="AO31" s="32"/>
      <c r="AP31" s="37"/>
      <c r="AQ31" s="37"/>
      <c r="AR31" s="37"/>
      <c r="AS31" s="37"/>
      <c r="AT31" s="37"/>
      <c r="AU31" s="37"/>
      <c r="AV31" s="37"/>
      <c r="AW31" s="37"/>
      <c r="AX31" s="37"/>
      <c r="AY31" s="37"/>
      <c r="AZ31" s="37"/>
      <c r="BA31" s="37"/>
      <c r="BB31" s="37"/>
      <c r="BC31" s="37"/>
      <c r="BD31" s="37"/>
      <c r="BE31" s="37"/>
      <c r="BF31" s="37"/>
    </row>
    <row r="32" spans="1:58" ht="21" customHeight="1" x14ac:dyDescent="0.25">
      <c r="A32" s="39">
        <v>26</v>
      </c>
      <c r="B32" s="49">
        <v>2358104020056</v>
      </c>
      <c r="C32" s="41" t="s">
        <v>547</v>
      </c>
      <c r="D32" s="119" t="s">
        <v>94</v>
      </c>
      <c r="E32" s="43"/>
      <c r="F32" s="43"/>
      <c r="G32" s="43"/>
      <c r="H32" s="43"/>
      <c r="I32" s="43"/>
      <c r="J32" s="43"/>
      <c r="K32" s="43"/>
      <c r="L32" s="45" t="s">
        <v>48</v>
      </c>
      <c r="M32" s="43"/>
      <c r="N32" s="43"/>
      <c r="O32" s="45" t="s">
        <v>47</v>
      </c>
      <c r="P32" s="44"/>
      <c r="Q32" s="43"/>
      <c r="R32" s="43"/>
      <c r="S32" s="43"/>
      <c r="T32" s="43"/>
      <c r="U32" s="43"/>
      <c r="V32" s="43"/>
      <c r="W32" s="43"/>
      <c r="X32" s="43"/>
      <c r="Y32" s="43"/>
      <c r="Z32" s="43"/>
      <c r="AA32" s="43"/>
      <c r="AB32" s="43"/>
      <c r="AC32" s="43"/>
      <c r="AD32" s="45"/>
      <c r="AE32" s="43"/>
      <c r="AF32" s="43"/>
      <c r="AG32" s="43"/>
      <c r="AH32" s="43"/>
      <c r="AI32" s="43"/>
      <c r="AJ32" s="46">
        <f t="shared" si="2"/>
        <v>1</v>
      </c>
      <c r="AK32" s="4">
        <f t="shared" si="3"/>
        <v>1</v>
      </c>
      <c r="AL32" s="4">
        <f t="shared" si="4"/>
        <v>0</v>
      </c>
      <c r="AM32" s="48"/>
      <c r="AN32" s="48"/>
      <c r="AO32" s="32"/>
      <c r="AP32" s="37"/>
      <c r="AQ32" s="37"/>
      <c r="AR32" s="37"/>
      <c r="AS32" s="37"/>
      <c r="AT32" s="37"/>
      <c r="AU32" s="37"/>
      <c r="AV32" s="37"/>
      <c r="AW32" s="37"/>
      <c r="AX32" s="37"/>
      <c r="AY32" s="37"/>
      <c r="AZ32" s="37"/>
      <c r="BA32" s="37"/>
      <c r="BB32" s="37"/>
      <c r="BC32" s="37"/>
      <c r="BD32" s="37"/>
      <c r="BE32" s="37"/>
      <c r="BF32" s="37"/>
    </row>
    <row r="33" spans="1:58" ht="21" customHeight="1" x14ac:dyDescent="0.25">
      <c r="A33" s="39">
        <v>27</v>
      </c>
      <c r="B33" s="49">
        <v>2358104020041</v>
      </c>
      <c r="C33" s="41" t="s">
        <v>548</v>
      </c>
      <c r="D33" s="119" t="s">
        <v>94</v>
      </c>
      <c r="E33" s="43"/>
      <c r="F33" s="43"/>
      <c r="G33" s="43"/>
      <c r="H33" s="43"/>
      <c r="I33" s="43"/>
      <c r="J33" s="43"/>
      <c r="K33" s="43"/>
      <c r="L33" s="43"/>
      <c r="M33" s="43"/>
      <c r="N33" s="43"/>
      <c r="O33" s="43"/>
      <c r="P33" s="50"/>
      <c r="Q33" s="45"/>
      <c r="R33" s="43"/>
      <c r="S33" s="43"/>
      <c r="T33" s="43"/>
      <c r="U33" s="43"/>
      <c r="V33" s="43"/>
      <c r="W33" s="43"/>
      <c r="X33" s="43"/>
      <c r="Y33" s="43"/>
      <c r="Z33" s="43"/>
      <c r="AA33" s="43"/>
      <c r="AB33" s="43"/>
      <c r="AC33" s="43"/>
      <c r="AD33" s="43"/>
      <c r="AE33" s="43"/>
      <c r="AF33" s="43"/>
      <c r="AG33" s="43"/>
      <c r="AH33" s="43"/>
      <c r="AI33" s="43"/>
      <c r="AJ33" s="46">
        <f t="shared" si="2"/>
        <v>0</v>
      </c>
      <c r="AK33" s="4">
        <f t="shared" si="3"/>
        <v>0</v>
      </c>
      <c r="AL33" s="4">
        <f t="shared" si="4"/>
        <v>0</v>
      </c>
      <c r="AM33" s="48"/>
      <c r="AN33" s="48"/>
      <c r="AO33" s="32"/>
      <c r="AP33" s="37"/>
      <c r="AQ33" s="37"/>
      <c r="AR33" s="37"/>
      <c r="AS33" s="37"/>
      <c r="AT33" s="37"/>
      <c r="AU33" s="37"/>
      <c r="AV33" s="37"/>
      <c r="AW33" s="37"/>
      <c r="AX33" s="37"/>
      <c r="AY33" s="37"/>
      <c r="AZ33" s="37"/>
      <c r="BA33" s="37"/>
      <c r="BB33" s="37"/>
      <c r="BC33" s="37"/>
      <c r="BD33" s="37"/>
      <c r="BE33" s="37"/>
      <c r="BF33" s="37"/>
    </row>
    <row r="34" spans="1:58" ht="21" customHeight="1" x14ac:dyDescent="0.25">
      <c r="A34" s="39">
        <v>28</v>
      </c>
      <c r="B34" s="49">
        <v>2358104020069</v>
      </c>
      <c r="C34" s="41" t="s">
        <v>549</v>
      </c>
      <c r="D34" s="119" t="s">
        <v>147</v>
      </c>
      <c r="E34" s="43"/>
      <c r="F34" s="43"/>
      <c r="G34" s="43"/>
      <c r="H34" s="43"/>
      <c r="I34" s="43"/>
      <c r="J34" s="43"/>
      <c r="K34" s="43"/>
      <c r="L34" s="45" t="s">
        <v>49</v>
      </c>
      <c r="M34" s="43"/>
      <c r="N34" s="43"/>
      <c r="O34" s="45" t="s">
        <v>49</v>
      </c>
      <c r="P34" s="44"/>
      <c r="Q34" s="43"/>
      <c r="R34" s="43"/>
      <c r="S34" s="43"/>
      <c r="T34" s="43"/>
      <c r="U34" s="43"/>
      <c r="V34" s="43"/>
      <c r="W34" s="43"/>
      <c r="X34" s="43"/>
      <c r="Y34" s="43"/>
      <c r="Z34" s="43"/>
      <c r="AA34" s="43"/>
      <c r="AB34" s="43"/>
      <c r="AC34" s="43"/>
      <c r="AD34" s="43"/>
      <c r="AE34" s="43"/>
      <c r="AF34" s="43"/>
      <c r="AG34" s="43"/>
      <c r="AH34" s="43"/>
      <c r="AI34" s="43"/>
      <c r="AJ34" s="46">
        <f t="shared" si="2"/>
        <v>0</v>
      </c>
      <c r="AK34" s="4">
        <f t="shared" si="3"/>
        <v>0</v>
      </c>
      <c r="AL34" s="4">
        <f t="shared" si="4"/>
        <v>2</v>
      </c>
      <c r="AM34" s="32"/>
      <c r="AN34" s="32"/>
      <c r="AO34" s="32"/>
      <c r="AP34" s="37"/>
      <c r="AQ34" s="37"/>
      <c r="AR34" s="37"/>
      <c r="AS34" s="37"/>
      <c r="AT34" s="37"/>
      <c r="AU34" s="37"/>
      <c r="AV34" s="37"/>
      <c r="AW34" s="37"/>
      <c r="AX34" s="37"/>
      <c r="AY34" s="37"/>
      <c r="AZ34" s="37"/>
      <c r="BA34" s="37"/>
      <c r="BB34" s="37"/>
      <c r="BC34" s="37"/>
      <c r="BD34" s="37"/>
      <c r="BE34" s="37"/>
      <c r="BF34" s="37"/>
    </row>
    <row r="35" spans="1:58" ht="21" customHeight="1" x14ac:dyDescent="0.3">
      <c r="A35" s="39">
        <v>29</v>
      </c>
      <c r="B35" s="104">
        <v>2358104020062</v>
      </c>
      <c r="C35" s="108" t="s">
        <v>550</v>
      </c>
      <c r="D35" s="126" t="s">
        <v>230</v>
      </c>
      <c r="E35" s="43"/>
      <c r="F35" s="45" t="s">
        <v>48</v>
      </c>
      <c r="G35" s="45"/>
      <c r="H35" s="43"/>
      <c r="I35" s="43"/>
      <c r="J35" s="43"/>
      <c r="K35" s="43"/>
      <c r="L35" s="45" t="s">
        <v>47</v>
      </c>
      <c r="M35" s="45" t="s">
        <v>48</v>
      </c>
      <c r="N35" s="45"/>
      <c r="O35" s="43"/>
      <c r="P35" s="44"/>
      <c r="Q35" s="45"/>
      <c r="R35" s="45"/>
      <c r="S35" s="43"/>
      <c r="T35" s="43"/>
      <c r="U35" s="45"/>
      <c r="V35" s="45"/>
      <c r="W35" s="43"/>
      <c r="X35" s="45"/>
      <c r="Y35" s="45"/>
      <c r="Z35" s="43"/>
      <c r="AA35" s="43"/>
      <c r="AB35" s="43"/>
      <c r="AC35" s="45"/>
      <c r="AD35" s="43"/>
      <c r="AE35" s="43"/>
      <c r="AF35" s="43"/>
      <c r="AG35" s="43"/>
      <c r="AH35" s="43"/>
      <c r="AI35" s="43"/>
      <c r="AJ35" s="46">
        <f t="shared" si="2"/>
        <v>1</v>
      </c>
      <c r="AK35" s="4">
        <f t="shared" si="3"/>
        <v>2</v>
      </c>
      <c r="AL35" s="4">
        <f t="shared" si="4"/>
        <v>0</v>
      </c>
      <c r="AM35" s="32"/>
      <c r="AN35" s="32"/>
      <c r="AO35" s="32"/>
      <c r="AP35" s="37"/>
      <c r="AQ35" s="37"/>
      <c r="AR35" s="37"/>
      <c r="AS35" s="37"/>
      <c r="AT35" s="37"/>
      <c r="AU35" s="37"/>
      <c r="AV35" s="37"/>
      <c r="AW35" s="37"/>
      <c r="AX35" s="37"/>
      <c r="AY35" s="37"/>
      <c r="AZ35" s="37"/>
      <c r="BA35" s="37"/>
      <c r="BB35" s="37"/>
      <c r="BC35" s="37"/>
      <c r="BD35" s="37"/>
      <c r="BE35" s="37"/>
      <c r="BF35" s="37"/>
    </row>
    <row r="36" spans="1:58" ht="21" customHeight="1" x14ac:dyDescent="0.3">
      <c r="A36" s="39">
        <v>30</v>
      </c>
      <c r="B36" s="104">
        <v>2358104020070</v>
      </c>
      <c r="C36" s="108" t="s">
        <v>148</v>
      </c>
      <c r="D36" s="126" t="s">
        <v>185</v>
      </c>
      <c r="E36" s="43"/>
      <c r="F36" s="43"/>
      <c r="G36" s="43"/>
      <c r="H36" s="43"/>
      <c r="I36" s="43"/>
      <c r="J36" s="43"/>
      <c r="K36" s="43"/>
      <c r="L36" s="45" t="s">
        <v>47</v>
      </c>
      <c r="M36" s="45" t="s">
        <v>47</v>
      </c>
      <c r="N36" s="43"/>
      <c r="O36" s="45" t="s">
        <v>47</v>
      </c>
      <c r="P36" s="44"/>
      <c r="Q36" s="43"/>
      <c r="R36" s="43"/>
      <c r="S36" s="43"/>
      <c r="T36" s="43"/>
      <c r="U36" s="43"/>
      <c r="V36" s="43"/>
      <c r="W36" s="43"/>
      <c r="X36" s="43"/>
      <c r="Y36" s="43"/>
      <c r="Z36" s="43"/>
      <c r="AA36" s="43"/>
      <c r="AB36" s="43"/>
      <c r="AC36" s="43"/>
      <c r="AD36" s="43"/>
      <c r="AE36" s="43"/>
      <c r="AF36" s="43"/>
      <c r="AG36" s="45"/>
      <c r="AH36" s="43"/>
      <c r="AI36" s="43"/>
      <c r="AJ36" s="46">
        <f t="shared" si="2"/>
        <v>3</v>
      </c>
      <c r="AK36" s="4">
        <f t="shared" si="3"/>
        <v>0</v>
      </c>
      <c r="AL36" s="4">
        <f t="shared" si="4"/>
        <v>0</v>
      </c>
      <c r="AM36" s="32"/>
      <c r="AN36" s="32"/>
      <c r="AO36" s="32"/>
      <c r="AP36" s="37"/>
      <c r="AQ36" s="37"/>
      <c r="AR36" s="37"/>
      <c r="AS36" s="37"/>
      <c r="AT36" s="37"/>
      <c r="AU36" s="37"/>
      <c r="AV36" s="37"/>
      <c r="AW36" s="37"/>
      <c r="AX36" s="37"/>
      <c r="AY36" s="37"/>
      <c r="AZ36" s="37"/>
      <c r="BA36" s="37"/>
      <c r="BB36" s="37"/>
      <c r="BC36" s="37"/>
      <c r="BD36" s="37"/>
      <c r="BE36" s="37"/>
      <c r="BF36" s="37"/>
    </row>
    <row r="37" spans="1:58" ht="21" customHeight="1" x14ac:dyDescent="0.3">
      <c r="A37" s="39">
        <v>31</v>
      </c>
      <c r="B37" s="104">
        <v>2358104020047</v>
      </c>
      <c r="C37" s="108" t="s">
        <v>551</v>
      </c>
      <c r="D37" s="126" t="s">
        <v>185</v>
      </c>
      <c r="E37" s="45"/>
      <c r="F37" s="43"/>
      <c r="G37" s="45"/>
      <c r="H37" s="43"/>
      <c r="I37" s="45"/>
      <c r="J37" s="43"/>
      <c r="K37" s="43"/>
      <c r="L37" s="45" t="s">
        <v>49</v>
      </c>
      <c r="M37" s="43"/>
      <c r="N37" s="45"/>
      <c r="O37" s="43"/>
      <c r="P37" s="44"/>
      <c r="Q37" s="43"/>
      <c r="R37" s="45"/>
      <c r="S37" s="45"/>
      <c r="T37" s="43"/>
      <c r="U37" s="45"/>
      <c r="V37" s="43"/>
      <c r="W37" s="43"/>
      <c r="X37" s="43"/>
      <c r="Y37" s="45"/>
      <c r="Z37" s="45"/>
      <c r="AA37" s="43"/>
      <c r="AB37" s="45"/>
      <c r="AC37" s="43"/>
      <c r="AD37" s="43"/>
      <c r="AE37" s="43"/>
      <c r="AF37" s="43"/>
      <c r="AG37" s="43"/>
      <c r="AH37" s="43"/>
      <c r="AI37" s="43"/>
      <c r="AJ37" s="46">
        <f t="shared" si="2"/>
        <v>0</v>
      </c>
      <c r="AK37" s="4">
        <f t="shared" si="3"/>
        <v>0</v>
      </c>
      <c r="AL37" s="4">
        <f t="shared" si="4"/>
        <v>1</v>
      </c>
      <c r="AM37" s="32"/>
      <c r="AN37" s="32"/>
      <c r="AO37" s="32"/>
      <c r="AP37" s="37"/>
      <c r="AQ37" s="37"/>
      <c r="AR37" s="37"/>
      <c r="AS37" s="37"/>
      <c r="AT37" s="37"/>
      <c r="AU37" s="37"/>
      <c r="AV37" s="37"/>
      <c r="AW37" s="37"/>
      <c r="AX37" s="37"/>
      <c r="AY37" s="37"/>
      <c r="AZ37" s="37"/>
      <c r="BA37" s="37"/>
      <c r="BB37" s="37"/>
      <c r="BC37" s="37"/>
      <c r="BD37" s="37"/>
      <c r="BE37" s="37"/>
      <c r="BF37" s="37"/>
    </row>
    <row r="38" spans="1:58" ht="21" customHeight="1" x14ac:dyDescent="0.3">
      <c r="A38" s="39">
        <v>32</v>
      </c>
      <c r="B38" s="104">
        <v>2358104020060</v>
      </c>
      <c r="C38" s="108" t="s">
        <v>512</v>
      </c>
      <c r="D38" s="126" t="s">
        <v>513</v>
      </c>
      <c r="E38" s="43"/>
      <c r="F38" s="43"/>
      <c r="G38" s="43"/>
      <c r="H38" s="43"/>
      <c r="I38" s="43"/>
      <c r="J38" s="43"/>
      <c r="K38" s="43"/>
      <c r="L38" s="45" t="s">
        <v>49</v>
      </c>
      <c r="M38" s="43"/>
      <c r="N38" s="43"/>
      <c r="O38" s="43"/>
      <c r="P38" s="44"/>
      <c r="Q38" s="43"/>
      <c r="R38" s="43"/>
      <c r="S38" s="43"/>
      <c r="T38" s="43"/>
      <c r="U38" s="43"/>
      <c r="V38" s="43"/>
      <c r="W38" s="43"/>
      <c r="X38" s="43"/>
      <c r="Y38" s="43"/>
      <c r="Z38" s="43"/>
      <c r="AA38" s="43"/>
      <c r="AB38" s="43"/>
      <c r="AC38" s="43"/>
      <c r="AD38" s="43"/>
      <c r="AE38" s="43"/>
      <c r="AF38" s="43"/>
      <c r="AG38" s="45"/>
      <c r="AH38" s="43"/>
      <c r="AI38" s="43"/>
      <c r="AJ38" s="46">
        <f t="shared" si="2"/>
        <v>0</v>
      </c>
      <c r="AK38" s="4">
        <f t="shared" si="3"/>
        <v>0</v>
      </c>
      <c r="AL38" s="4">
        <f t="shared" si="4"/>
        <v>1</v>
      </c>
      <c r="AM38" s="32"/>
      <c r="AN38" s="32"/>
      <c r="AO38" s="32"/>
      <c r="AP38" s="37"/>
      <c r="AQ38" s="37"/>
      <c r="AR38" s="37"/>
      <c r="AS38" s="37"/>
      <c r="AT38" s="37"/>
      <c r="AU38" s="37"/>
      <c r="AV38" s="37"/>
      <c r="AW38" s="37"/>
      <c r="AX38" s="37"/>
      <c r="AY38" s="37"/>
      <c r="AZ38" s="37"/>
      <c r="BA38" s="37"/>
      <c r="BB38" s="37"/>
      <c r="BC38" s="37"/>
      <c r="BD38" s="37"/>
      <c r="BE38" s="37"/>
      <c r="BF38" s="37"/>
    </row>
    <row r="39" spans="1:58" ht="21" customHeight="1" x14ac:dyDescent="0.3">
      <c r="A39" s="39">
        <v>33</v>
      </c>
      <c r="B39" s="104">
        <v>2358104020046</v>
      </c>
      <c r="C39" s="108" t="s">
        <v>552</v>
      </c>
      <c r="D39" s="126" t="s">
        <v>515</v>
      </c>
      <c r="E39" s="45"/>
      <c r="F39" s="43"/>
      <c r="G39" s="43"/>
      <c r="H39" s="43"/>
      <c r="I39" s="43"/>
      <c r="J39" s="43"/>
      <c r="K39" s="45"/>
      <c r="L39" s="45" t="s">
        <v>48</v>
      </c>
      <c r="M39" s="45" t="s">
        <v>48</v>
      </c>
      <c r="N39" s="43"/>
      <c r="O39" s="43"/>
      <c r="P39" s="44"/>
      <c r="Q39" s="43"/>
      <c r="R39" s="43"/>
      <c r="S39" s="43"/>
      <c r="T39" s="43"/>
      <c r="U39" s="43"/>
      <c r="V39" s="43"/>
      <c r="W39" s="43"/>
      <c r="X39" s="43"/>
      <c r="Y39" s="43"/>
      <c r="Z39" s="43"/>
      <c r="AA39" s="43"/>
      <c r="AB39" s="43"/>
      <c r="AC39" s="43"/>
      <c r="AD39" s="43"/>
      <c r="AE39" s="45"/>
      <c r="AF39" s="43"/>
      <c r="AG39" s="43"/>
      <c r="AH39" s="43"/>
      <c r="AI39" s="43"/>
      <c r="AJ39" s="46">
        <f t="shared" si="2"/>
        <v>0</v>
      </c>
      <c r="AK39" s="4">
        <f t="shared" si="3"/>
        <v>2</v>
      </c>
      <c r="AL39" s="4">
        <f t="shared" si="4"/>
        <v>0</v>
      </c>
      <c r="AM39" s="32"/>
      <c r="AN39" s="32"/>
      <c r="AO39" s="32"/>
      <c r="AP39" s="37"/>
      <c r="AQ39" s="37"/>
      <c r="AR39" s="37"/>
      <c r="AS39" s="37"/>
      <c r="AT39" s="37"/>
      <c r="AU39" s="37"/>
      <c r="AV39" s="37"/>
      <c r="AW39" s="37"/>
      <c r="AX39" s="37"/>
      <c r="AY39" s="37"/>
      <c r="AZ39" s="37"/>
      <c r="BA39" s="37"/>
      <c r="BB39" s="37"/>
      <c r="BC39" s="37"/>
      <c r="BD39" s="37"/>
      <c r="BE39" s="37"/>
      <c r="BF39" s="37"/>
    </row>
    <row r="40" spans="1:58" ht="21" customHeight="1" x14ac:dyDescent="0.3">
      <c r="A40" s="39">
        <v>34</v>
      </c>
      <c r="B40" s="104">
        <v>2358104020066</v>
      </c>
      <c r="C40" s="108" t="s">
        <v>553</v>
      </c>
      <c r="D40" s="126" t="s">
        <v>100</v>
      </c>
      <c r="E40" s="43"/>
      <c r="F40" s="45" t="s">
        <v>49</v>
      </c>
      <c r="G40" s="45"/>
      <c r="H40" s="45" t="s">
        <v>49</v>
      </c>
      <c r="I40" s="45"/>
      <c r="J40" s="43"/>
      <c r="K40" s="43"/>
      <c r="L40" s="45" t="s">
        <v>49</v>
      </c>
      <c r="M40" s="45" t="s">
        <v>47</v>
      </c>
      <c r="N40" s="43"/>
      <c r="O40" s="45" t="s">
        <v>47</v>
      </c>
      <c r="P40" s="50"/>
      <c r="Q40" s="43"/>
      <c r="R40" s="43"/>
      <c r="S40" s="45"/>
      <c r="T40" s="45"/>
      <c r="U40" s="43"/>
      <c r="V40" s="43"/>
      <c r="W40" s="45"/>
      <c r="X40" s="43"/>
      <c r="Y40" s="45"/>
      <c r="Z40" s="43"/>
      <c r="AA40" s="43"/>
      <c r="AB40" s="43"/>
      <c r="AC40" s="45"/>
      <c r="AD40" s="45"/>
      <c r="AE40" s="43"/>
      <c r="AF40" s="45"/>
      <c r="AG40" s="43"/>
      <c r="AH40" s="43"/>
      <c r="AI40" s="43"/>
      <c r="AJ40" s="46">
        <f t="shared" si="2"/>
        <v>2</v>
      </c>
      <c r="AK40" s="4">
        <f t="shared" si="3"/>
        <v>0</v>
      </c>
      <c r="AL40" s="4">
        <f t="shared" si="4"/>
        <v>3</v>
      </c>
      <c r="AM40" s="32"/>
      <c r="AN40" s="32"/>
      <c r="AO40" s="32"/>
      <c r="AP40" s="37"/>
      <c r="AQ40" s="37"/>
      <c r="AR40" s="37"/>
      <c r="AS40" s="37"/>
      <c r="AT40" s="37"/>
      <c r="AU40" s="37"/>
      <c r="AV40" s="37"/>
      <c r="AW40" s="37"/>
      <c r="AX40" s="37"/>
      <c r="AY40" s="37"/>
      <c r="AZ40" s="37"/>
      <c r="BA40" s="37"/>
      <c r="BB40" s="37"/>
      <c r="BC40" s="37"/>
      <c r="BD40" s="37"/>
      <c r="BE40" s="37"/>
      <c r="BF40" s="37"/>
    </row>
    <row r="41" spans="1:58" ht="21" customHeight="1" x14ac:dyDescent="0.3">
      <c r="A41" s="39">
        <v>35</v>
      </c>
      <c r="B41" s="104">
        <v>2358104020048</v>
      </c>
      <c r="C41" s="108" t="s">
        <v>554</v>
      </c>
      <c r="D41" s="126" t="s">
        <v>100</v>
      </c>
      <c r="E41" s="45"/>
      <c r="F41" s="43"/>
      <c r="G41" s="45"/>
      <c r="H41" s="45" t="s">
        <v>47</v>
      </c>
      <c r="I41" s="43"/>
      <c r="J41" s="45"/>
      <c r="K41" s="43"/>
      <c r="L41" s="45"/>
      <c r="M41" s="45"/>
      <c r="N41" s="43"/>
      <c r="O41" s="45" t="s">
        <v>47</v>
      </c>
      <c r="P41" s="44"/>
      <c r="Q41" s="45"/>
      <c r="R41" s="45"/>
      <c r="S41" s="45"/>
      <c r="T41" s="43"/>
      <c r="U41" s="45"/>
      <c r="V41" s="45"/>
      <c r="W41" s="45"/>
      <c r="X41" s="43"/>
      <c r="Y41" s="45"/>
      <c r="Z41" s="43"/>
      <c r="AA41" s="45"/>
      <c r="AB41" s="45"/>
      <c r="AC41" s="45"/>
      <c r="AD41" s="45"/>
      <c r="AE41" s="45"/>
      <c r="AF41" s="45"/>
      <c r="AG41" s="43"/>
      <c r="AH41" s="45"/>
      <c r="AI41" s="43"/>
      <c r="AJ41" s="46">
        <f t="shared" si="2"/>
        <v>2</v>
      </c>
      <c r="AK41" s="4">
        <f t="shared" si="3"/>
        <v>0</v>
      </c>
      <c r="AL41" s="4">
        <f t="shared" si="4"/>
        <v>0</v>
      </c>
      <c r="AM41" s="32"/>
      <c r="AN41" s="32"/>
      <c r="AO41" s="32"/>
      <c r="AP41" s="37"/>
      <c r="AQ41" s="37"/>
      <c r="AR41" s="37"/>
      <c r="AS41" s="37"/>
      <c r="AT41" s="37"/>
      <c r="AU41" s="37"/>
      <c r="AV41" s="37"/>
      <c r="AW41" s="37"/>
      <c r="AX41" s="37"/>
      <c r="AY41" s="37"/>
      <c r="AZ41" s="37"/>
      <c r="BA41" s="37"/>
      <c r="BB41" s="37"/>
      <c r="BC41" s="37"/>
      <c r="BD41" s="37"/>
      <c r="BE41" s="37"/>
      <c r="BF41" s="37"/>
    </row>
    <row r="42" spans="1:58" ht="21" customHeight="1" x14ac:dyDescent="0.3">
      <c r="A42" s="39">
        <v>36</v>
      </c>
      <c r="B42" s="104">
        <v>2358104020076</v>
      </c>
      <c r="C42" s="108" t="s">
        <v>555</v>
      </c>
      <c r="D42" s="126" t="s">
        <v>465</v>
      </c>
      <c r="E42" s="43"/>
      <c r="F42" s="45" t="s">
        <v>47</v>
      </c>
      <c r="G42" s="43"/>
      <c r="H42" s="45" t="s">
        <v>47</v>
      </c>
      <c r="I42" s="43"/>
      <c r="J42" s="43"/>
      <c r="K42" s="43"/>
      <c r="L42" s="45" t="s">
        <v>47</v>
      </c>
      <c r="M42" s="45" t="s">
        <v>47</v>
      </c>
      <c r="N42" s="43"/>
      <c r="O42" s="45" t="s">
        <v>47</v>
      </c>
      <c r="P42" s="50"/>
      <c r="Q42" s="43"/>
      <c r="R42" s="45"/>
      <c r="S42" s="43"/>
      <c r="T42" s="43"/>
      <c r="U42" s="43"/>
      <c r="V42" s="45"/>
      <c r="W42" s="45"/>
      <c r="X42" s="43"/>
      <c r="Y42" s="45"/>
      <c r="Z42" s="43"/>
      <c r="AA42" s="43"/>
      <c r="AB42" s="43"/>
      <c r="AC42" s="45"/>
      <c r="AD42" s="43"/>
      <c r="AE42" s="43"/>
      <c r="AF42" s="45"/>
      <c r="AG42" s="43"/>
      <c r="AH42" s="43"/>
      <c r="AI42" s="43"/>
      <c r="AJ42" s="46">
        <f t="shared" si="2"/>
        <v>5</v>
      </c>
      <c r="AK42" s="4">
        <f t="shared" si="3"/>
        <v>0</v>
      </c>
      <c r="AL42" s="4">
        <f t="shared" si="4"/>
        <v>0</v>
      </c>
      <c r="AM42" s="82"/>
      <c r="AN42" s="82"/>
      <c r="AO42" s="82"/>
      <c r="AP42" s="83"/>
      <c r="AQ42" s="83"/>
      <c r="AR42" s="83"/>
      <c r="AS42" s="83"/>
      <c r="AT42" s="83"/>
      <c r="AU42" s="83"/>
      <c r="AV42" s="83"/>
      <c r="AW42" s="83"/>
      <c r="AX42" s="83"/>
      <c r="AY42" s="83"/>
      <c r="AZ42" s="83"/>
      <c r="BA42" s="83"/>
      <c r="BB42" s="83"/>
      <c r="BC42" s="83"/>
      <c r="BD42" s="83"/>
      <c r="BE42" s="83"/>
      <c r="BF42" s="83"/>
    </row>
    <row r="43" spans="1:58" ht="21" customHeight="1" x14ac:dyDescent="0.25">
      <c r="A43" s="39">
        <v>37</v>
      </c>
      <c r="B43" s="91"/>
      <c r="C43" s="92"/>
      <c r="D43" s="93"/>
      <c r="E43" s="43"/>
      <c r="F43" s="43"/>
      <c r="G43" s="43"/>
      <c r="H43" s="43"/>
      <c r="I43" s="43"/>
      <c r="J43" s="43"/>
      <c r="K43" s="43"/>
      <c r="L43" s="43"/>
      <c r="M43" s="43"/>
      <c r="N43" s="43"/>
      <c r="O43" s="43"/>
      <c r="P43" s="44"/>
      <c r="Q43" s="43"/>
      <c r="R43" s="43"/>
      <c r="S43" s="43"/>
      <c r="T43" s="43"/>
      <c r="U43" s="43"/>
      <c r="V43" s="43"/>
      <c r="W43" s="43"/>
      <c r="X43" s="43"/>
      <c r="Y43" s="43"/>
      <c r="Z43" s="43"/>
      <c r="AA43" s="43"/>
      <c r="AB43" s="43"/>
      <c r="AC43" s="43"/>
      <c r="AD43" s="43"/>
      <c r="AE43" s="43"/>
      <c r="AF43" s="43"/>
      <c r="AG43" s="43"/>
      <c r="AH43" s="43"/>
      <c r="AI43" s="43"/>
      <c r="AJ43" s="46">
        <f t="shared" si="2"/>
        <v>0</v>
      </c>
      <c r="AK43" s="4">
        <f t="shared" si="3"/>
        <v>0</v>
      </c>
      <c r="AL43" s="4">
        <f t="shared" si="4"/>
        <v>0</v>
      </c>
      <c r="AM43" s="185"/>
      <c r="AN43" s="139"/>
      <c r="AO43" s="32"/>
      <c r="AP43" s="37"/>
      <c r="AQ43" s="37"/>
      <c r="AR43" s="37"/>
      <c r="AS43" s="37"/>
      <c r="AT43" s="37"/>
      <c r="AU43" s="37"/>
      <c r="AV43" s="37"/>
      <c r="AW43" s="37"/>
      <c r="AX43" s="37"/>
      <c r="AY43" s="37"/>
      <c r="AZ43" s="37"/>
      <c r="BA43" s="37"/>
      <c r="BB43" s="37"/>
      <c r="BC43" s="37"/>
      <c r="BD43" s="37"/>
      <c r="BE43" s="37"/>
      <c r="BF43" s="37"/>
    </row>
    <row r="44" spans="1:58" ht="21" customHeight="1" x14ac:dyDescent="0.25">
      <c r="A44" s="39">
        <v>38</v>
      </c>
      <c r="B44" s="91"/>
      <c r="C44" s="92"/>
      <c r="D44" s="93"/>
      <c r="E44" s="43"/>
      <c r="F44" s="43"/>
      <c r="G44" s="43"/>
      <c r="H44" s="43"/>
      <c r="I44" s="43"/>
      <c r="J44" s="43"/>
      <c r="K44" s="43"/>
      <c r="L44" s="43"/>
      <c r="M44" s="43"/>
      <c r="N44" s="43"/>
      <c r="O44" s="43"/>
      <c r="P44" s="44"/>
      <c r="Q44" s="43"/>
      <c r="R44" s="43"/>
      <c r="S44" s="43"/>
      <c r="T44" s="43"/>
      <c r="U44" s="43"/>
      <c r="V44" s="43"/>
      <c r="W44" s="43"/>
      <c r="X44" s="43"/>
      <c r="Y44" s="43"/>
      <c r="Z44" s="43"/>
      <c r="AA44" s="43"/>
      <c r="AB44" s="43"/>
      <c r="AC44" s="43"/>
      <c r="AD44" s="43"/>
      <c r="AE44" s="43"/>
      <c r="AF44" s="43"/>
      <c r="AG44" s="43"/>
      <c r="AH44" s="43"/>
      <c r="AI44" s="43"/>
      <c r="AJ44" s="46">
        <f t="shared" si="2"/>
        <v>0</v>
      </c>
      <c r="AK44" s="4">
        <f t="shared" si="3"/>
        <v>0</v>
      </c>
      <c r="AL44" s="4">
        <f t="shared" si="4"/>
        <v>0</v>
      </c>
      <c r="AM44" s="32"/>
      <c r="AN44" s="32"/>
      <c r="AO44" s="32"/>
      <c r="AP44" s="37"/>
      <c r="AQ44" s="37"/>
      <c r="AR44" s="37"/>
      <c r="AS44" s="37"/>
      <c r="AT44" s="37"/>
      <c r="AU44" s="37"/>
      <c r="AV44" s="37"/>
      <c r="AW44" s="37"/>
      <c r="AX44" s="37"/>
      <c r="AY44" s="37"/>
      <c r="AZ44" s="37"/>
      <c r="BA44" s="37"/>
      <c r="BB44" s="37"/>
      <c r="BC44" s="37"/>
      <c r="BD44" s="37"/>
      <c r="BE44" s="37"/>
      <c r="BF44" s="37"/>
    </row>
    <row r="45" spans="1:58" ht="21" customHeight="1" x14ac:dyDescent="0.25">
      <c r="A45" s="39">
        <v>39</v>
      </c>
      <c r="B45" s="91"/>
      <c r="C45" s="92"/>
      <c r="D45" s="93"/>
      <c r="E45" s="43"/>
      <c r="F45" s="43"/>
      <c r="G45" s="43"/>
      <c r="H45" s="43"/>
      <c r="I45" s="43"/>
      <c r="J45" s="43"/>
      <c r="K45" s="43"/>
      <c r="L45" s="43"/>
      <c r="M45" s="43"/>
      <c r="N45" s="43"/>
      <c r="O45" s="43"/>
      <c r="P45" s="44"/>
      <c r="Q45" s="43"/>
      <c r="R45" s="43"/>
      <c r="S45" s="43"/>
      <c r="T45" s="43"/>
      <c r="U45" s="43"/>
      <c r="V45" s="43"/>
      <c r="W45" s="43"/>
      <c r="X45" s="43"/>
      <c r="Y45" s="43"/>
      <c r="Z45" s="43"/>
      <c r="AA45" s="43"/>
      <c r="AB45" s="43"/>
      <c r="AC45" s="43"/>
      <c r="AD45" s="43"/>
      <c r="AE45" s="43"/>
      <c r="AF45" s="43"/>
      <c r="AG45" s="43"/>
      <c r="AH45" s="43"/>
      <c r="AI45" s="43"/>
      <c r="AJ45" s="46">
        <f t="shared" si="2"/>
        <v>0</v>
      </c>
      <c r="AK45" s="4">
        <f t="shared" si="3"/>
        <v>0</v>
      </c>
      <c r="AL45" s="4">
        <f t="shared" si="4"/>
        <v>0</v>
      </c>
      <c r="AM45" s="32"/>
      <c r="AN45" s="32"/>
      <c r="AO45" s="32"/>
      <c r="AP45" s="37"/>
      <c r="AQ45" s="37"/>
      <c r="AR45" s="37"/>
      <c r="AS45" s="37"/>
      <c r="AT45" s="37"/>
      <c r="AU45" s="37"/>
      <c r="AV45" s="37"/>
      <c r="AW45" s="37"/>
      <c r="AX45" s="37"/>
      <c r="AY45" s="37"/>
      <c r="AZ45" s="37"/>
      <c r="BA45" s="37"/>
      <c r="BB45" s="37"/>
      <c r="BC45" s="37"/>
      <c r="BD45" s="37"/>
      <c r="BE45" s="37"/>
      <c r="BF45" s="37"/>
    </row>
    <row r="46" spans="1:58" ht="21" customHeight="1" x14ac:dyDescent="0.25">
      <c r="A46" s="39">
        <v>40</v>
      </c>
      <c r="B46" s="91"/>
      <c r="C46" s="92"/>
      <c r="D46" s="93"/>
      <c r="E46" s="43"/>
      <c r="F46" s="43"/>
      <c r="G46" s="43"/>
      <c r="H46" s="43"/>
      <c r="I46" s="43"/>
      <c r="J46" s="43"/>
      <c r="K46" s="43"/>
      <c r="L46" s="43"/>
      <c r="M46" s="43"/>
      <c r="N46" s="43"/>
      <c r="O46" s="43"/>
      <c r="P46" s="44"/>
      <c r="Q46" s="43"/>
      <c r="R46" s="43"/>
      <c r="S46" s="43"/>
      <c r="T46" s="43"/>
      <c r="U46" s="43"/>
      <c r="V46" s="43"/>
      <c r="W46" s="43"/>
      <c r="X46" s="43"/>
      <c r="Y46" s="43"/>
      <c r="Z46" s="43"/>
      <c r="AA46" s="43"/>
      <c r="AB46" s="43"/>
      <c r="AC46" s="43"/>
      <c r="AD46" s="43"/>
      <c r="AE46" s="43"/>
      <c r="AF46" s="43"/>
      <c r="AG46" s="43"/>
      <c r="AH46" s="43"/>
      <c r="AI46" s="43"/>
      <c r="AJ46" s="46">
        <f t="shared" si="2"/>
        <v>0</v>
      </c>
      <c r="AK46" s="4">
        <f t="shared" si="3"/>
        <v>0</v>
      </c>
      <c r="AL46" s="4">
        <f t="shared" si="4"/>
        <v>0</v>
      </c>
      <c r="AM46" s="32"/>
      <c r="AN46" s="32"/>
      <c r="AO46" s="32"/>
      <c r="AP46" s="37"/>
      <c r="AQ46" s="37"/>
      <c r="AR46" s="37"/>
      <c r="AS46" s="37"/>
      <c r="AT46" s="37"/>
      <c r="AU46" s="37"/>
      <c r="AV46" s="37"/>
      <c r="AW46" s="37"/>
      <c r="AX46" s="37"/>
      <c r="AY46" s="37"/>
      <c r="AZ46" s="37"/>
      <c r="BA46" s="37"/>
      <c r="BB46" s="37"/>
      <c r="BC46" s="37"/>
      <c r="BD46" s="37"/>
      <c r="BE46" s="37"/>
      <c r="BF46" s="37"/>
    </row>
    <row r="47" spans="1:58" ht="21" customHeight="1" x14ac:dyDescent="0.25">
      <c r="A47" s="39">
        <v>41</v>
      </c>
      <c r="B47" s="91"/>
      <c r="C47" s="92"/>
      <c r="D47" s="93"/>
      <c r="E47" s="43"/>
      <c r="F47" s="43"/>
      <c r="G47" s="43"/>
      <c r="H47" s="43"/>
      <c r="I47" s="43"/>
      <c r="J47" s="43"/>
      <c r="K47" s="43"/>
      <c r="L47" s="43"/>
      <c r="M47" s="43"/>
      <c r="N47" s="43"/>
      <c r="O47" s="43"/>
      <c r="P47" s="44"/>
      <c r="Q47" s="43"/>
      <c r="R47" s="43"/>
      <c r="S47" s="43"/>
      <c r="T47" s="43"/>
      <c r="U47" s="43"/>
      <c r="V47" s="43"/>
      <c r="W47" s="43"/>
      <c r="X47" s="43"/>
      <c r="Y47" s="43"/>
      <c r="Z47" s="43"/>
      <c r="AA47" s="43"/>
      <c r="AB47" s="43"/>
      <c r="AC47" s="43"/>
      <c r="AD47" s="43"/>
      <c r="AE47" s="43"/>
      <c r="AF47" s="43"/>
      <c r="AG47" s="43"/>
      <c r="AH47" s="43"/>
      <c r="AI47" s="43"/>
      <c r="AJ47" s="46">
        <f t="shared" si="2"/>
        <v>0</v>
      </c>
      <c r="AK47" s="4">
        <f t="shared" si="3"/>
        <v>0</v>
      </c>
      <c r="AL47" s="4">
        <f t="shared" si="4"/>
        <v>0</v>
      </c>
      <c r="AM47" s="32"/>
      <c r="AN47" s="32"/>
      <c r="AO47" s="32"/>
      <c r="AP47" s="37"/>
      <c r="AQ47" s="37"/>
      <c r="AR47" s="37"/>
      <c r="AS47" s="37"/>
      <c r="AT47" s="37"/>
      <c r="AU47" s="37"/>
      <c r="AV47" s="37"/>
      <c r="AW47" s="37"/>
      <c r="AX47" s="37"/>
      <c r="AY47" s="37"/>
      <c r="AZ47" s="37"/>
      <c r="BA47" s="37"/>
      <c r="BB47" s="37"/>
      <c r="BC47" s="37"/>
      <c r="BD47" s="37"/>
      <c r="BE47" s="37"/>
      <c r="BF47" s="37"/>
    </row>
    <row r="48" spans="1:58" ht="21" customHeight="1" x14ac:dyDescent="0.25">
      <c r="A48" s="39">
        <v>42</v>
      </c>
      <c r="B48" s="91"/>
      <c r="C48" s="92"/>
      <c r="D48" s="93"/>
      <c r="E48" s="43"/>
      <c r="F48" s="43"/>
      <c r="G48" s="43"/>
      <c r="H48" s="43"/>
      <c r="I48" s="43"/>
      <c r="J48" s="43"/>
      <c r="K48" s="43"/>
      <c r="L48" s="43"/>
      <c r="M48" s="43"/>
      <c r="N48" s="43"/>
      <c r="O48" s="43"/>
      <c r="P48" s="44"/>
      <c r="Q48" s="43"/>
      <c r="R48" s="43"/>
      <c r="S48" s="43"/>
      <c r="T48" s="43"/>
      <c r="U48" s="43"/>
      <c r="V48" s="43"/>
      <c r="W48" s="43"/>
      <c r="X48" s="43"/>
      <c r="Y48" s="43"/>
      <c r="Z48" s="43"/>
      <c r="AA48" s="43"/>
      <c r="AB48" s="43"/>
      <c r="AC48" s="43"/>
      <c r="AD48" s="43"/>
      <c r="AE48" s="43"/>
      <c r="AF48" s="43"/>
      <c r="AG48" s="43"/>
      <c r="AH48" s="43"/>
      <c r="AI48" s="43"/>
      <c r="AJ48" s="46">
        <f t="shared" si="2"/>
        <v>0</v>
      </c>
      <c r="AK48" s="4">
        <f t="shared" si="3"/>
        <v>0</v>
      </c>
      <c r="AL48" s="4">
        <f t="shared" si="4"/>
        <v>0</v>
      </c>
      <c r="AM48" s="32"/>
      <c r="AN48" s="32"/>
      <c r="AO48" s="32"/>
      <c r="AP48" s="37"/>
      <c r="AQ48" s="37"/>
      <c r="AR48" s="37"/>
      <c r="AS48" s="37"/>
      <c r="AT48" s="37"/>
      <c r="AU48" s="37"/>
      <c r="AV48" s="37"/>
      <c r="AW48" s="37"/>
      <c r="AX48" s="37"/>
      <c r="AY48" s="37"/>
      <c r="AZ48" s="37"/>
      <c r="BA48" s="37"/>
      <c r="BB48" s="37"/>
      <c r="BC48" s="37"/>
      <c r="BD48" s="37"/>
      <c r="BE48" s="37"/>
      <c r="BF48" s="37"/>
    </row>
    <row r="49" spans="1:58" ht="21" customHeight="1" x14ac:dyDescent="0.2">
      <c r="A49" s="39">
        <v>43</v>
      </c>
      <c r="B49" s="91"/>
      <c r="C49" s="92"/>
      <c r="D49" s="93"/>
      <c r="E49" s="43"/>
      <c r="F49" s="43"/>
      <c r="G49" s="43"/>
      <c r="H49" s="43"/>
      <c r="I49" s="43"/>
      <c r="J49" s="43"/>
      <c r="K49" s="43"/>
      <c r="L49" s="43"/>
      <c r="M49" s="43"/>
      <c r="N49" s="43"/>
      <c r="O49" s="43"/>
      <c r="P49" s="44"/>
      <c r="Q49" s="43"/>
      <c r="R49" s="43"/>
      <c r="S49" s="43"/>
      <c r="T49" s="43"/>
      <c r="U49" s="43"/>
      <c r="V49" s="43"/>
      <c r="W49" s="43"/>
      <c r="X49" s="43"/>
      <c r="Y49" s="43"/>
      <c r="Z49" s="43"/>
      <c r="AA49" s="43"/>
      <c r="AB49" s="43"/>
      <c r="AC49" s="43"/>
      <c r="AD49" s="43"/>
      <c r="AE49" s="43"/>
      <c r="AF49" s="43"/>
      <c r="AG49" s="43"/>
      <c r="AH49" s="43"/>
      <c r="AI49" s="43"/>
      <c r="AJ49" s="46">
        <f t="shared" si="2"/>
        <v>0</v>
      </c>
      <c r="AK49" s="4">
        <f t="shared" si="3"/>
        <v>0</v>
      </c>
      <c r="AL49" s="4">
        <f t="shared" si="4"/>
        <v>0</v>
      </c>
      <c r="AM49" s="90"/>
      <c r="AN49" s="90"/>
      <c r="AO49" s="90"/>
      <c r="AP49" s="90"/>
      <c r="AQ49" s="90"/>
      <c r="AR49" s="90"/>
      <c r="AS49" s="90"/>
      <c r="AT49" s="90"/>
      <c r="AU49" s="90"/>
      <c r="AV49" s="90"/>
      <c r="AW49" s="90"/>
      <c r="AX49" s="90"/>
      <c r="AY49" s="90"/>
      <c r="AZ49" s="90"/>
      <c r="BA49" s="90"/>
      <c r="BB49" s="90"/>
      <c r="BC49" s="90"/>
      <c r="BD49" s="90"/>
      <c r="BE49" s="90"/>
      <c r="BF49" s="90"/>
    </row>
    <row r="50" spans="1:58" ht="21" customHeight="1" x14ac:dyDescent="0.25">
      <c r="A50" s="39">
        <v>44</v>
      </c>
      <c r="B50" s="91"/>
      <c r="C50" s="92"/>
      <c r="D50" s="93"/>
      <c r="E50" s="43"/>
      <c r="F50" s="43"/>
      <c r="G50" s="43"/>
      <c r="H50" s="43"/>
      <c r="I50" s="43"/>
      <c r="J50" s="43"/>
      <c r="K50" s="43"/>
      <c r="L50" s="43"/>
      <c r="M50" s="43"/>
      <c r="N50" s="43"/>
      <c r="O50" s="43"/>
      <c r="P50" s="44"/>
      <c r="Q50" s="43"/>
      <c r="R50" s="43"/>
      <c r="S50" s="43"/>
      <c r="T50" s="43"/>
      <c r="U50" s="43"/>
      <c r="V50" s="43"/>
      <c r="W50" s="43"/>
      <c r="X50" s="43"/>
      <c r="Y50" s="43"/>
      <c r="Z50" s="43"/>
      <c r="AA50" s="43"/>
      <c r="AB50" s="43"/>
      <c r="AC50" s="43"/>
      <c r="AD50" s="43"/>
      <c r="AE50" s="43"/>
      <c r="AF50" s="43"/>
      <c r="AG50" s="43"/>
      <c r="AH50" s="43"/>
      <c r="AI50" s="43"/>
      <c r="AJ50" s="46">
        <f t="shared" si="2"/>
        <v>0</v>
      </c>
      <c r="AK50" s="4">
        <f t="shared" si="3"/>
        <v>0</v>
      </c>
      <c r="AL50" s="4">
        <f t="shared" si="4"/>
        <v>0</v>
      </c>
      <c r="AM50" s="32"/>
      <c r="AN50" s="32"/>
      <c r="AO50" s="32"/>
      <c r="AP50" s="37"/>
      <c r="AQ50" s="37"/>
      <c r="AR50" s="37"/>
      <c r="AS50" s="37"/>
      <c r="AT50" s="37"/>
      <c r="AU50" s="37"/>
      <c r="AV50" s="37"/>
      <c r="AW50" s="37"/>
      <c r="AX50" s="37"/>
      <c r="AY50" s="37"/>
      <c r="AZ50" s="37"/>
      <c r="BA50" s="37"/>
      <c r="BB50" s="37"/>
      <c r="BC50" s="37"/>
      <c r="BD50" s="37"/>
      <c r="BE50" s="37"/>
      <c r="BF50" s="37"/>
    </row>
    <row r="51" spans="1:58" ht="21" customHeight="1" x14ac:dyDescent="0.25">
      <c r="A51" s="39">
        <v>45</v>
      </c>
      <c r="B51" s="91"/>
      <c r="C51" s="92"/>
      <c r="D51" s="93"/>
      <c r="E51" s="43"/>
      <c r="F51" s="43"/>
      <c r="G51" s="43"/>
      <c r="H51" s="43"/>
      <c r="I51" s="43"/>
      <c r="J51" s="43"/>
      <c r="K51" s="43"/>
      <c r="L51" s="43"/>
      <c r="M51" s="43"/>
      <c r="N51" s="43"/>
      <c r="O51" s="43"/>
      <c r="P51" s="44"/>
      <c r="Q51" s="43"/>
      <c r="R51" s="43"/>
      <c r="S51" s="43"/>
      <c r="T51" s="43"/>
      <c r="U51" s="43"/>
      <c r="V51" s="43"/>
      <c r="W51" s="43"/>
      <c r="X51" s="43"/>
      <c r="Y51" s="43"/>
      <c r="Z51" s="43"/>
      <c r="AA51" s="43"/>
      <c r="AB51" s="43"/>
      <c r="AC51" s="43"/>
      <c r="AD51" s="43"/>
      <c r="AE51" s="43"/>
      <c r="AF51" s="43"/>
      <c r="AG51" s="43"/>
      <c r="AH51" s="43"/>
      <c r="AI51" s="43"/>
      <c r="AJ51" s="46">
        <f t="shared" si="2"/>
        <v>0</v>
      </c>
      <c r="AK51" s="4">
        <f t="shared" si="3"/>
        <v>0</v>
      </c>
      <c r="AL51" s="4">
        <f t="shared" si="4"/>
        <v>0</v>
      </c>
      <c r="AM51" s="32"/>
      <c r="AN51" s="32"/>
      <c r="AO51" s="32"/>
      <c r="AP51" s="37"/>
      <c r="AQ51" s="37"/>
      <c r="AR51" s="37"/>
      <c r="AS51" s="37"/>
      <c r="AT51" s="37"/>
      <c r="AU51" s="37"/>
      <c r="AV51" s="37"/>
      <c r="AW51" s="37"/>
      <c r="AX51" s="37"/>
      <c r="AY51" s="37"/>
      <c r="AZ51" s="37"/>
      <c r="BA51" s="37"/>
      <c r="BB51" s="37"/>
      <c r="BC51" s="37"/>
      <c r="BD51" s="37"/>
      <c r="BE51" s="37"/>
      <c r="BF51" s="37"/>
    </row>
    <row r="52" spans="1:58" ht="21" customHeight="1" x14ac:dyDescent="0.25">
      <c r="A52" s="179" t="s">
        <v>105</v>
      </c>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7"/>
      <c r="AJ52" s="46">
        <f t="shared" ref="AJ52:AL52" si="5">SUM(AJ8:AJ51)</f>
        <v>28</v>
      </c>
      <c r="AK52" s="46">
        <f t="shared" si="5"/>
        <v>10</v>
      </c>
      <c r="AL52" s="46">
        <f t="shared" si="5"/>
        <v>19</v>
      </c>
      <c r="AM52" s="46" t="s">
        <v>106</v>
      </c>
      <c r="AN52" s="46" t="s">
        <v>107</v>
      </c>
      <c r="AO52" s="46" t="s">
        <v>108</v>
      </c>
      <c r="AP52" s="32"/>
      <c r="AQ52" s="32"/>
      <c r="AR52" s="37"/>
      <c r="AS52" s="37"/>
      <c r="AT52" s="37"/>
      <c r="AU52" s="37"/>
      <c r="AV52" s="37"/>
      <c r="AW52" s="37"/>
      <c r="AX52" s="37"/>
      <c r="AY52" s="37"/>
      <c r="AZ52" s="37"/>
      <c r="BA52" s="37"/>
      <c r="BB52" s="37"/>
      <c r="BC52" s="37"/>
      <c r="BD52" s="37"/>
      <c r="BE52" s="37"/>
      <c r="BF52" s="37"/>
    </row>
    <row r="53" spans="1:58" ht="21" customHeight="1" x14ac:dyDescent="0.25">
      <c r="A53" s="180" t="s">
        <v>109</v>
      </c>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7"/>
      <c r="AM53" s="46"/>
      <c r="AN53" s="46"/>
      <c r="AO53" s="46"/>
      <c r="AP53" s="32"/>
      <c r="AQ53" s="32"/>
      <c r="AR53" s="37"/>
      <c r="AS53" s="37"/>
      <c r="AT53" s="37"/>
      <c r="AU53" s="37"/>
      <c r="AV53" s="37"/>
      <c r="AW53" s="37"/>
      <c r="AX53" s="37"/>
      <c r="AY53" s="37"/>
      <c r="AZ53" s="37"/>
      <c r="BA53" s="37"/>
      <c r="BB53" s="37"/>
      <c r="BC53" s="37"/>
      <c r="BD53" s="37"/>
      <c r="BE53" s="37"/>
      <c r="BF53" s="37"/>
    </row>
    <row r="54" spans="1:58" ht="18" customHeight="1" x14ac:dyDescent="0.25">
      <c r="A54" s="63"/>
      <c r="B54" s="63"/>
      <c r="C54" s="181"/>
      <c r="D54" s="139"/>
      <c r="E54" s="33"/>
      <c r="F54" s="33"/>
      <c r="G54" s="33"/>
      <c r="H54" s="65"/>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33"/>
      <c r="AN54" s="33"/>
      <c r="AO54" s="33"/>
      <c r="AP54" s="33"/>
      <c r="AQ54" s="33"/>
      <c r="AR54" s="33"/>
      <c r="AS54" s="33"/>
      <c r="AT54" s="33"/>
      <c r="AU54" s="33"/>
      <c r="AV54" s="33"/>
      <c r="AW54" s="33"/>
      <c r="AX54" s="33"/>
      <c r="AY54" s="33"/>
      <c r="AZ54" s="33"/>
      <c r="BA54" s="33"/>
      <c r="BB54" s="33"/>
      <c r="BC54" s="33"/>
      <c r="BD54" s="33"/>
      <c r="BE54" s="33"/>
      <c r="BF54" s="33"/>
    </row>
    <row r="55" spans="1:58" ht="18" customHeight="1" x14ac:dyDescent="0.25">
      <c r="A55" s="33"/>
      <c r="B55" s="33"/>
      <c r="C55" s="64"/>
      <c r="D55" s="33"/>
      <c r="E55" s="33"/>
      <c r="F55" s="33"/>
      <c r="G55" s="33"/>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33"/>
      <c r="AN55" s="33"/>
      <c r="AO55" s="33"/>
      <c r="AP55" s="33"/>
      <c r="AQ55" s="33"/>
      <c r="AR55" s="33"/>
      <c r="AS55" s="33"/>
      <c r="AT55" s="33"/>
      <c r="AU55" s="33"/>
      <c r="AV55" s="33"/>
      <c r="AW55" s="33"/>
      <c r="AX55" s="33"/>
      <c r="AY55" s="33"/>
      <c r="AZ55" s="33"/>
      <c r="BA55" s="33"/>
      <c r="BB55" s="33"/>
      <c r="BC55" s="33"/>
      <c r="BD55" s="33"/>
      <c r="BE55" s="33"/>
      <c r="BF55" s="33"/>
    </row>
    <row r="56" spans="1:58" ht="18" customHeight="1" x14ac:dyDescent="0.25">
      <c r="A56" s="33"/>
      <c r="B56" s="33"/>
      <c r="C56" s="64"/>
      <c r="D56" s="33"/>
      <c r="E56" s="33"/>
      <c r="F56" s="33"/>
      <c r="G56" s="33"/>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33"/>
      <c r="AN56" s="33"/>
      <c r="AO56" s="33"/>
      <c r="AP56" s="33"/>
      <c r="AQ56" s="33"/>
      <c r="AR56" s="33"/>
      <c r="AS56" s="33"/>
      <c r="AT56" s="33"/>
      <c r="AU56" s="33"/>
      <c r="AV56" s="33"/>
      <c r="AW56" s="33"/>
      <c r="AX56" s="33"/>
      <c r="AY56" s="33"/>
      <c r="AZ56" s="33"/>
      <c r="BA56" s="33"/>
      <c r="BB56" s="33"/>
      <c r="BC56" s="33"/>
      <c r="BD56" s="33"/>
      <c r="BE56" s="33"/>
      <c r="BF56" s="33"/>
    </row>
    <row r="57" spans="1:58" ht="18" customHeight="1" x14ac:dyDescent="0.25">
      <c r="A57" s="33"/>
      <c r="B57" s="33"/>
      <c r="C57" s="181"/>
      <c r="D57" s="139"/>
      <c r="E57" s="33"/>
      <c r="F57" s="33"/>
      <c r="G57" s="33"/>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33"/>
      <c r="AN57" s="33"/>
      <c r="AO57" s="33"/>
      <c r="AP57" s="33"/>
      <c r="AQ57" s="33"/>
      <c r="AR57" s="33"/>
      <c r="AS57" s="33"/>
      <c r="AT57" s="33"/>
      <c r="AU57" s="33"/>
      <c r="AV57" s="33"/>
      <c r="AW57" s="33"/>
      <c r="AX57" s="33"/>
      <c r="AY57" s="33"/>
      <c r="AZ57" s="33"/>
      <c r="BA57" s="33"/>
      <c r="BB57" s="33"/>
      <c r="BC57" s="33"/>
      <c r="BD57" s="33"/>
      <c r="BE57" s="33"/>
      <c r="BF57" s="33"/>
    </row>
    <row r="58" spans="1:58" ht="18" customHeight="1" x14ac:dyDescent="0.25">
      <c r="A58" s="33"/>
      <c r="B58" s="33"/>
      <c r="C58" s="181"/>
      <c r="D58" s="139"/>
      <c r="E58" s="139"/>
      <c r="F58" s="139"/>
      <c r="G58" s="139"/>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33"/>
      <c r="AN58" s="33"/>
      <c r="AO58" s="33"/>
      <c r="AP58" s="33"/>
      <c r="AQ58" s="33"/>
      <c r="AR58" s="33"/>
      <c r="AS58" s="33"/>
      <c r="AT58" s="33"/>
      <c r="AU58" s="33"/>
      <c r="AV58" s="33"/>
      <c r="AW58" s="33"/>
      <c r="AX58" s="33"/>
      <c r="AY58" s="33"/>
      <c r="AZ58" s="33"/>
      <c r="BA58" s="33"/>
      <c r="BB58" s="33"/>
      <c r="BC58" s="33"/>
      <c r="BD58" s="33"/>
      <c r="BE58" s="33"/>
      <c r="BF58" s="33"/>
    </row>
    <row r="59" spans="1:58" ht="18" customHeight="1" x14ac:dyDescent="0.25">
      <c r="A59" s="33"/>
      <c r="B59" s="33"/>
      <c r="C59" s="181"/>
      <c r="D59" s="139"/>
      <c r="E59" s="139"/>
      <c r="F59" s="33"/>
      <c r="G59" s="33"/>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33"/>
      <c r="AN59" s="33"/>
      <c r="AO59" s="33"/>
      <c r="AP59" s="33"/>
      <c r="AQ59" s="33"/>
      <c r="AR59" s="33"/>
      <c r="AS59" s="33"/>
      <c r="AT59" s="33"/>
      <c r="AU59" s="33"/>
      <c r="AV59" s="33"/>
      <c r="AW59" s="33"/>
      <c r="AX59" s="33"/>
      <c r="AY59" s="33"/>
      <c r="AZ59" s="33"/>
      <c r="BA59" s="33"/>
      <c r="BB59" s="33"/>
      <c r="BC59" s="33"/>
      <c r="BD59" s="33"/>
      <c r="BE59" s="33"/>
      <c r="BF59" s="33"/>
    </row>
    <row r="60" spans="1:58" ht="18" customHeight="1" x14ac:dyDescent="0.25">
      <c r="A60" s="33"/>
      <c r="B60" s="33"/>
      <c r="C60" s="181"/>
      <c r="D60" s="139"/>
      <c r="E60" s="33"/>
      <c r="F60" s="33"/>
      <c r="G60" s="33"/>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33"/>
      <c r="AN60" s="33"/>
      <c r="AO60" s="33"/>
      <c r="AP60" s="33"/>
      <c r="AQ60" s="33"/>
      <c r="AR60" s="33"/>
      <c r="AS60" s="33"/>
      <c r="AT60" s="33"/>
      <c r="AU60" s="33"/>
      <c r="AV60" s="33"/>
      <c r="AW60" s="33"/>
      <c r="AX60" s="33"/>
      <c r="AY60" s="33"/>
      <c r="AZ60" s="33"/>
      <c r="BA60" s="33"/>
      <c r="BB60" s="33"/>
      <c r="BC60" s="33"/>
      <c r="BD60" s="33"/>
      <c r="BE60" s="33"/>
      <c r="BF60" s="33"/>
    </row>
    <row r="61" spans="1:58" ht="18" customHeight="1" x14ac:dyDescent="0.2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row>
    <row r="62" spans="1:58" ht="18" customHeight="1" x14ac:dyDescent="0.2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row>
    <row r="63" spans="1:58" ht="18" customHeight="1" x14ac:dyDescent="0.2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row>
    <row r="64" spans="1:58" ht="18" customHeight="1" x14ac:dyDescent="0.2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row>
    <row r="65" spans="1:58" ht="18" customHeight="1" x14ac:dyDescent="0.2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row>
    <row r="66" spans="1:58" ht="18" customHeight="1" x14ac:dyDescent="0.2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row>
    <row r="67" spans="1:58" ht="18" customHeight="1" x14ac:dyDescent="0.2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row>
    <row r="68" spans="1:58" ht="18" customHeight="1" x14ac:dyDescent="0.2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row>
    <row r="69" spans="1:58" ht="18" customHeight="1" x14ac:dyDescent="0.2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row>
    <row r="70" spans="1:58" ht="18" customHeight="1" x14ac:dyDescent="0.2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row>
    <row r="71" spans="1:58" ht="18" customHeight="1" x14ac:dyDescent="0.2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row>
    <row r="72" spans="1:58" ht="18" customHeight="1"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row>
    <row r="73" spans="1:58" ht="18" customHeight="1"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row>
    <row r="74" spans="1:58" ht="18" customHeight="1"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row>
    <row r="75" spans="1:58" ht="18" customHeight="1" x14ac:dyDescent="0.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row>
    <row r="76" spans="1:58" ht="18" customHeight="1" x14ac:dyDescent="0.2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row>
    <row r="77" spans="1:58" ht="18" customHeight="1" x14ac:dyDescent="0.2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row>
    <row r="78" spans="1:58" ht="18" customHeight="1" x14ac:dyDescent="0.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row>
    <row r="79" spans="1:58" ht="18" customHeight="1"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row>
    <row r="80" spans="1:58" ht="18" customHeight="1" x14ac:dyDescent="0.2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row>
    <row r="81" spans="1:58" ht="18" customHeight="1" x14ac:dyDescent="0.2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row>
    <row r="82" spans="1:58" ht="18" customHeight="1"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row>
    <row r="83" spans="1:58" ht="18" customHeight="1" x14ac:dyDescent="0.2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row>
    <row r="84" spans="1:58" ht="18" customHeight="1" x14ac:dyDescent="0.2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row>
    <row r="85" spans="1:58" ht="18" customHeight="1" x14ac:dyDescent="0.2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row>
    <row r="86" spans="1:58" ht="18" customHeight="1" x14ac:dyDescent="0.2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row>
    <row r="87" spans="1:58" ht="18" customHeight="1"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row>
    <row r="88" spans="1:58" ht="18" customHeight="1"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row>
    <row r="89" spans="1:58" ht="18" customHeight="1" x14ac:dyDescent="0.2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row>
    <row r="90" spans="1:58" ht="18" customHeight="1" x14ac:dyDescent="0.2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row>
    <row r="91" spans="1:58" ht="18" customHeight="1"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row>
    <row r="92" spans="1:58" ht="18" customHeight="1" x14ac:dyDescent="0.2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row>
    <row r="93" spans="1:58" ht="18" customHeight="1" x14ac:dyDescent="0.2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row>
    <row r="94" spans="1:58" ht="18" customHeight="1" x14ac:dyDescent="0.2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row>
    <row r="95" spans="1:58" ht="18"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row>
    <row r="96" spans="1:58" ht="18"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row>
    <row r="97" spans="1:58" ht="18" customHeight="1" x14ac:dyDescent="0.2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row>
    <row r="98" spans="1:58" ht="18" customHeight="1"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row>
    <row r="99" spans="1:58" ht="18"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row>
    <row r="100" spans="1:58" ht="18" customHeight="1"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row>
    <row r="101" spans="1:58" ht="18" customHeight="1" x14ac:dyDescent="0.2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row>
    <row r="102" spans="1:58" ht="18" customHeight="1" x14ac:dyDescent="0.2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row>
    <row r="103" spans="1:58" ht="18" customHeight="1" x14ac:dyDescent="0.2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row>
    <row r="104" spans="1:58" ht="18" customHeight="1"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row>
    <row r="105" spans="1:58" ht="18" customHeight="1"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row>
    <row r="106" spans="1:58" ht="18" customHeight="1" x14ac:dyDescent="0.2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row>
    <row r="107" spans="1:58" ht="18" customHeight="1" x14ac:dyDescent="0.2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row>
    <row r="108" spans="1:58" ht="18" customHeight="1" x14ac:dyDescent="0.2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row>
    <row r="109" spans="1:58" ht="18" customHeight="1" x14ac:dyDescent="0.2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row>
    <row r="110" spans="1:58" ht="18" customHeight="1"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row>
    <row r="111" spans="1:58" ht="18" customHeight="1" x14ac:dyDescent="0.2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row>
    <row r="112" spans="1:58" ht="18" customHeight="1" x14ac:dyDescent="0.2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row>
    <row r="113" spans="1:58" ht="18" customHeight="1" x14ac:dyDescent="0.2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row>
    <row r="114" spans="1:58" ht="18" customHeight="1" x14ac:dyDescent="0.2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row>
    <row r="115" spans="1:58" ht="18" customHeight="1" x14ac:dyDescent="0.2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row>
    <row r="116" spans="1:58" ht="18" customHeight="1" x14ac:dyDescent="0.2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row>
    <row r="117" spans="1:58" ht="18" customHeight="1"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row>
    <row r="118" spans="1:58" ht="18" customHeight="1"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row>
    <row r="119" spans="1:58" ht="18" customHeight="1"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row>
    <row r="120" spans="1:58" ht="18" customHeight="1"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row>
    <row r="121" spans="1:58" ht="18" customHeight="1" x14ac:dyDescent="0.2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row>
    <row r="122" spans="1:58" ht="18" customHeight="1" x14ac:dyDescent="0.2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row>
    <row r="123" spans="1:58" ht="18" customHeight="1" x14ac:dyDescent="0.2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row>
    <row r="124" spans="1:58" ht="18" customHeight="1" x14ac:dyDescent="0.2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row>
    <row r="125" spans="1:58" ht="18" customHeight="1" x14ac:dyDescent="0.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row>
    <row r="126" spans="1:58" ht="18" customHeight="1"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row>
    <row r="127" spans="1:58" ht="18" customHeight="1" x14ac:dyDescent="0.2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row>
    <row r="128" spans="1:58" ht="18" customHeight="1" x14ac:dyDescent="0.2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row>
    <row r="129" spans="1:58" ht="18" customHeight="1"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row>
    <row r="130" spans="1:58" ht="18" customHeight="1" x14ac:dyDescent="0.2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row>
    <row r="131" spans="1:58" ht="18" customHeight="1" x14ac:dyDescent="0.2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row>
    <row r="132" spans="1:58" ht="18" customHeight="1" x14ac:dyDescent="0.2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row>
    <row r="133" spans="1:58" ht="18" customHeight="1"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row>
    <row r="134" spans="1:58" ht="18" customHeight="1"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row>
    <row r="135" spans="1:58" ht="18" customHeight="1"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row>
    <row r="136" spans="1:58" ht="18" customHeight="1" x14ac:dyDescent="0.2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row>
    <row r="137" spans="1:58" ht="18" customHeight="1" x14ac:dyDescent="0.2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row>
    <row r="138" spans="1:58" ht="18" customHeight="1" x14ac:dyDescent="0.2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row>
    <row r="139" spans="1:58" ht="18" customHeight="1" x14ac:dyDescent="0.2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row>
    <row r="140" spans="1:58" ht="18" customHeight="1"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row>
    <row r="141" spans="1:58" ht="18" customHeight="1"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row>
    <row r="142" spans="1:58" ht="18" customHeight="1"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row>
    <row r="143" spans="1:58" ht="18" customHeight="1" x14ac:dyDescent="0.2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row>
    <row r="144" spans="1:58" ht="18" customHeight="1" x14ac:dyDescent="0.2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row>
    <row r="145" spans="1:58" ht="18" customHeight="1" x14ac:dyDescent="0.2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row>
    <row r="146" spans="1:58" ht="18" customHeight="1" x14ac:dyDescent="0.2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row>
    <row r="147" spans="1:58" ht="18" customHeight="1" x14ac:dyDescent="0.2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row>
    <row r="148" spans="1:58" ht="18" customHeight="1"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row>
    <row r="149" spans="1:58" ht="18" customHeight="1"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row>
    <row r="150" spans="1:58" ht="18" customHeight="1"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row>
    <row r="151" spans="1:58" ht="18" customHeight="1" x14ac:dyDescent="0.2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row>
    <row r="152" spans="1:58" ht="18" customHeight="1"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row>
    <row r="153" spans="1:58" ht="18" customHeight="1" x14ac:dyDescent="0.2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row>
    <row r="154" spans="1:58" ht="18" customHeight="1" x14ac:dyDescent="0.2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row>
    <row r="155" spans="1:58" ht="18" customHeight="1"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row>
    <row r="156" spans="1:58" ht="18" customHeight="1"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row>
    <row r="157" spans="1:58" ht="18" customHeight="1"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row>
    <row r="158" spans="1:58" ht="18" customHeight="1"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row>
    <row r="159" spans="1:58" ht="18" customHeight="1" x14ac:dyDescent="0.2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row>
    <row r="160" spans="1:58" ht="18" customHeight="1" x14ac:dyDescent="0.2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row>
    <row r="161" spans="1:58" ht="18" customHeight="1" x14ac:dyDescent="0.2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row>
    <row r="162" spans="1:58" ht="18" customHeight="1" x14ac:dyDescent="0.2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row>
    <row r="163" spans="1:58" ht="18" customHeight="1"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row>
    <row r="164" spans="1:58" ht="18" customHeight="1"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row>
    <row r="165" spans="1:58" ht="18" customHeight="1"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row>
    <row r="166" spans="1:58" ht="18" customHeight="1"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row>
    <row r="167" spans="1:58" ht="18" customHeight="1"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row>
    <row r="168" spans="1:58" ht="18" customHeight="1"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row>
    <row r="169" spans="1:58" ht="18" customHeight="1"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row>
    <row r="170" spans="1:58" ht="18" customHeight="1"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row>
    <row r="171" spans="1:58" ht="18" customHeight="1"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row>
    <row r="172" spans="1:58" ht="18" customHeight="1" x14ac:dyDescent="0.2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row>
    <row r="173" spans="1:58" ht="18" customHeight="1" x14ac:dyDescent="0.2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row>
    <row r="174" spans="1:58" ht="18" customHeight="1" x14ac:dyDescent="0.2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row>
    <row r="175" spans="1:58" ht="18" customHeight="1" x14ac:dyDescent="0.2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row>
    <row r="176" spans="1:58" ht="18" customHeight="1" x14ac:dyDescent="0.2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row>
    <row r="177" spans="1:58" ht="18" customHeight="1" x14ac:dyDescent="0.2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row>
    <row r="178" spans="1:58" ht="18" customHeight="1" x14ac:dyDescent="0.2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row>
    <row r="179" spans="1:58" ht="18" customHeight="1" x14ac:dyDescent="0.2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row>
    <row r="180" spans="1:58" ht="18" customHeight="1" x14ac:dyDescent="0.2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row>
    <row r="181" spans="1:58" ht="18" customHeight="1" x14ac:dyDescent="0.2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row>
    <row r="182" spans="1:58" ht="18" customHeight="1" x14ac:dyDescent="0.2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row>
    <row r="183" spans="1:58" ht="18" customHeight="1" x14ac:dyDescent="0.2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row>
    <row r="184" spans="1:58" ht="18" customHeight="1" x14ac:dyDescent="0.2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row>
    <row r="185" spans="1:58" ht="18" customHeight="1" x14ac:dyDescent="0.2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row>
    <row r="186" spans="1:58" ht="18" customHeight="1" x14ac:dyDescent="0.2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row>
    <row r="187" spans="1:58" ht="18" customHeight="1" x14ac:dyDescent="0.2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row>
    <row r="188" spans="1:58" ht="18" customHeight="1" x14ac:dyDescent="0.2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row>
    <row r="189" spans="1:58" ht="18" customHeight="1" x14ac:dyDescent="0.2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row>
    <row r="190" spans="1:58" ht="18" customHeight="1" x14ac:dyDescent="0.2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row>
    <row r="191" spans="1:58" ht="18" customHeight="1" x14ac:dyDescent="0.2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row>
    <row r="192" spans="1:58" ht="18" customHeight="1" x14ac:dyDescent="0.2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row>
    <row r="193" spans="1:58" ht="18" customHeight="1" x14ac:dyDescent="0.2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row>
    <row r="194" spans="1:58" ht="18" customHeight="1" x14ac:dyDescent="0.2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row>
    <row r="195" spans="1:58" ht="18" customHeight="1" x14ac:dyDescent="0.2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row>
    <row r="196" spans="1:58" ht="18" customHeight="1" x14ac:dyDescent="0.2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row>
    <row r="197" spans="1:58" ht="18" customHeight="1" x14ac:dyDescent="0.2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row>
    <row r="198" spans="1:58" ht="18" customHeight="1" x14ac:dyDescent="0.2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row>
    <row r="199" spans="1:58" ht="18" customHeight="1" x14ac:dyDescent="0.2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row>
    <row r="200" spans="1:58" ht="18" customHeight="1" x14ac:dyDescent="0.2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row>
    <row r="201" spans="1:58" ht="18" customHeight="1" x14ac:dyDescent="0.2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row>
    <row r="202" spans="1:58" ht="18" customHeight="1" x14ac:dyDescent="0.2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row>
    <row r="203" spans="1:58" ht="18" customHeight="1" x14ac:dyDescent="0.2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row>
    <row r="204" spans="1:58" ht="18" customHeight="1" x14ac:dyDescent="0.2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row>
    <row r="205" spans="1:58" ht="18" customHeight="1" x14ac:dyDescent="0.2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row>
    <row r="206" spans="1:58" ht="18" customHeight="1" x14ac:dyDescent="0.2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row>
    <row r="207" spans="1:58" ht="18" customHeight="1" x14ac:dyDescent="0.2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row>
    <row r="208" spans="1:58" ht="18" customHeight="1" x14ac:dyDescent="0.2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row>
    <row r="209" spans="1:58" ht="18" customHeight="1" x14ac:dyDescent="0.2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row>
    <row r="210" spans="1:58" ht="18" customHeight="1" x14ac:dyDescent="0.2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row>
    <row r="211" spans="1:58" ht="18" customHeight="1" x14ac:dyDescent="0.2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row>
    <row r="212" spans="1:58" ht="18" customHeight="1" x14ac:dyDescent="0.2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row>
    <row r="213" spans="1:58" ht="18" customHeight="1" x14ac:dyDescent="0.2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row>
    <row r="214" spans="1:58" ht="18" customHeight="1" x14ac:dyDescent="0.2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row>
    <row r="215" spans="1:58" ht="18" customHeight="1" x14ac:dyDescent="0.2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row>
    <row r="216" spans="1:58" ht="18" customHeight="1" x14ac:dyDescent="0.2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row>
    <row r="217" spans="1:58" ht="18" customHeight="1" x14ac:dyDescent="0.2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row>
    <row r="218" spans="1:58" ht="18" customHeight="1" x14ac:dyDescent="0.2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row>
    <row r="219" spans="1:58" ht="18" customHeight="1" x14ac:dyDescent="0.2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row>
    <row r="220" spans="1:58" ht="18" customHeight="1" x14ac:dyDescent="0.2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row>
    <row r="221" spans="1:58" ht="18" customHeight="1" x14ac:dyDescent="0.2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row>
    <row r="222" spans="1:58" ht="18" customHeight="1" x14ac:dyDescent="0.2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row>
    <row r="223" spans="1:58" ht="18" customHeight="1" x14ac:dyDescent="0.2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row>
    <row r="224" spans="1:58" ht="18" customHeight="1" x14ac:dyDescent="0.2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row>
    <row r="225" spans="1:58" ht="18" customHeight="1" x14ac:dyDescent="0.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row>
    <row r="226" spans="1:58" ht="18" customHeight="1" x14ac:dyDescent="0.2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row>
    <row r="227" spans="1:58" ht="18" customHeight="1" x14ac:dyDescent="0.2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row>
    <row r="228" spans="1:58" ht="18" customHeight="1" x14ac:dyDescent="0.2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row>
    <row r="229" spans="1:58" ht="18" customHeight="1" x14ac:dyDescent="0.2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row>
    <row r="230" spans="1:58" ht="18" customHeight="1" x14ac:dyDescent="0.2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row>
    <row r="231" spans="1:58" ht="18" customHeight="1" x14ac:dyDescent="0.2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row>
    <row r="232" spans="1:58" ht="18" customHeight="1" x14ac:dyDescent="0.2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row>
    <row r="233" spans="1:58" ht="18" customHeight="1" x14ac:dyDescent="0.2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row>
    <row r="234" spans="1:58" ht="18" customHeight="1" x14ac:dyDescent="0.2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row>
    <row r="235" spans="1:58" ht="18" customHeight="1" x14ac:dyDescent="0.2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row>
    <row r="236" spans="1:58" ht="18" customHeight="1" x14ac:dyDescent="0.2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row>
    <row r="237" spans="1:58" ht="18" customHeight="1" x14ac:dyDescent="0.2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row>
    <row r="238" spans="1:58" ht="18" customHeight="1" x14ac:dyDescent="0.2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row>
    <row r="239" spans="1:58" ht="18" customHeight="1" x14ac:dyDescent="0.2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row>
    <row r="240" spans="1:58" ht="18" customHeight="1" x14ac:dyDescent="0.2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row>
    <row r="241" spans="1:58" ht="18" customHeight="1" x14ac:dyDescent="0.2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row>
    <row r="242" spans="1:58" ht="18" customHeight="1" x14ac:dyDescent="0.2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row>
    <row r="243" spans="1:58" ht="18" customHeight="1" x14ac:dyDescent="0.2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row>
    <row r="244" spans="1:58" ht="18" customHeight="1" x14ac:dyDescent="0.25">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row>
    <row r="245" spans="1:58" ht="18" customHeight="1" x14ac:dyDescent="0.2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row>
    <row r="246" spans="1:58" ht="18" customHeight="1" x14ac:dyDescent="0.25">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row>
    <row r="247" spans="1:58" ht="18" customHeight="1" x14ac:dyDescent="0.25">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row>
    <row r="248" spans="1:58" ht="18" customHeight="1" x14ac:dyDescent="0.25">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row>
    <row r="249" spans="1:58" ht="18" customHeight="1" x14ac:dyDescent="0.25">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row>
    <row r="250" spans="1:58" ht="18" customHeight="1" x14ac:dyDescent="0.25">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row>
    <row r="251" spans="1:58" ht="18" customHeight="1" x14ac:dyDescent="0.25">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row>
    <row r="252" spans="1:58" ht="18" customHeight="1" x14ac:dyDescent="0.25">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row>
    <row r="253" spans="1:58" ht="18" customHeight="1" x14ac:dyDescent="0.25">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row>
    <row r="254" spans="1:58" ht="15.75" customHeight="1" x14ac:dyDescent="0.2"/>
    <row r="255" spans="1:58" ht="15.75" customHeight="1" x14ac:dyDescent="0.2"/>
    <row r="256" spans="1:58"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3">
    <mergeCell ref="C60:D60"/>
    <mergeCell ref="O4:Q4"/>
    <mergeCell ref="R4:T4"/>
    <mergeCell ref="A5:A6"/>
    <mergeCell ref="B5:B6"/>
    <mergeCell ref="C5:D6"/>
    <mergeCell ref="A53:AL53"/>
    <mergeCell ref="C54:D54"/>
    <mergeCell ref="C57:D57"/>
    <mergeCell ref="C58:G58"/>
    <mergeCell ref="C59:E59"/>
    <mergeCell ref="I4:L4"/>
    <mergeCell ref="M4:N4"/>
    <mergeCell ref="AL5:AL6"/>
    <mergeCell ref="AM43:AN43"/>
    <mergeCell ref="A52:AI52"/>
    <mergeCell ref="AJ5:AJ6"/>
    <mergeCell ref="AK5:AK6"/>
    <mergeCell ref="A1:P1"/>
    <mergeCell ref="Q1:AL1"/>
    <mergeCell ref="A2:P2"/>
    <mergeCell ref="Q2:AL2"/>
    <mergeCell ref="A3:AK3"/>
  </mergeCells>
  <conditionalFormatting sqref="S27">
    <cfRule type="expression" dxfId="29" priority="1">
      <formula>IF(T$6="CN",1,0)</formula>
    </cfRule>
  </conditionalFormatting>
  <conditionalFormatting sqref="S27">
    <cfRule type="expression" dxfId="28" priority="2">
      <formula>IF(T$6="CN",1,0)</formula>
    </cfRule>
  </conditionalFormatting>
  <conditionalFormatting sqref="E6:E44 F6:G51 H6 I6:I44 J6:J51 K6:L44 M6:N51 O6:P6 Q6:AI51">
    <cfRule type="expression" dxfId="27" priority="3">
      <formula>IF(E$6="CN",1,0)</formula>
    </cfRule>
  </conditionalFormatting>
  <conditionalFormatting sqref="E6:G51 H6 I6:N51 O6:P6 Q6:AI51">
    <cfRule type="expression" dxfId="26" priority="4">
      <formula>IF(E$6="CN",1,0)</formula>
    </cfRule>
  </conditionalFormatting>
  <pageMargins left="0.30902777777777801" right="0.25" top="0.30902777777777801" bottom="0.16875000000000001" header="0" footer="0"/>
  <pageSetup orientation="landscape"/>
  <colBreaks count="1" manualBreakCount="1">
    <brk id="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00"/>
  <sheetViews>
    <sheetView workbookViewId="0"/>
  </sheetViews>
  <sheetFormatPr defaultColWidth="14.42578125" defaultRowHeight="15" customHeight="1" x14ac:dyDescent="0.2"/>
  <cols>
    <col min="1" max="1" width="6.42578125" customWidth="1"/>
    <col min="2" max="2" width="17.85546875" customWidth="1"/>
    <col min="3" max="3" width="29.140625" customWidth="1"/>
    <col min="4" max="4" width="11.140625" customWidth="1"/>
    <col min="5" max="5" width="3.85546875" customWidth="1"/>
    <col min="6" max="35" width="4" customWidth="1"/>
    <col min="36" max="38" width="6.85546875" customWidth="1"/>
    <col min="39" max="39" width="10.85546875" hidden="1" customWidth="1"/>
    <col min="40" max="40" width="12.140625" hidden="1" customWidth="1"/>
    <col min="41" max="41" width="10.85546875" hidden="1" customWidth="1"/>
    <col min="42" max="44" width="9.28515625" hidden="1" customWidth="1"/>
    <col min="45" max="58" width="9.28515625" customWidth="1"/>
  </cols>
  <sheetData>
    <row r="1" spans="1:58" ht="22.5" customHeight="1" x14ac:dyDescent="0.25">
      <c r="A1" s="171" t="s">
        <v>37</v>
      </c>
      <c r="B1" s="139"/>
      <c r="C1" s="139"/>
      <c r="D1" s="139"/>
      <c r="E1" s="139"/>
      <c r="F1" s="139"/>
      <c r="G1" s="139"/>
      <c r="H1" s="139"/>
      <c r="I1" s="139"/>
      <c r="J1" s="139"/>
      <c r="K1" s="139"/>
      <c r="L1" s="139"/>
      <c r="M1" s="139"/>
      <c r="N1" s="139"/>
      <c r="O1" s="139"/>
      <c r="P1" s="139"/>
      <c r="Q1" s="172" t="s">
        <v>38</v>
      </c>
      <c r="R1" s="139"/>
      <c r="S1" s="139"/>
      <c r="T1" s="139"/>
      <c r="U1" s="139"/>
      <c r="V1" s="139"/>
      <c r="W1" s="139"/>
      <c r="X1" s="139"/>
      <c r="Y1" s="139"/>
      <c r="Z1" s="139"/>
      <c r="AA1" s="139"/>
      <c r="AB1" s="139"/>
      <c r="AC1" s="139"/>
      <c r="AD1" s="139"/>
      <c r="AE1" s="139"/>
      <c r="AF1" s="139"/>
      <c r="AG1" s="139"/>
      <c r="AH1" s="139"/>
      <c r="AI1" s="139"/>
      <c r="AJ1" s="139"/>
      <c r="AK1" s="139"/>
      <c r="AL1" s="139"/>
      <c r="AM1" s="33"/>
      <c r="AN1" s="33"/>
      <c r="AO1" s="33"/>
      <c r="AP1" s="33"/>
      <c r="AQ1" s="33"/>
      <c r="AR1" s="33"/>
      <c r="AS1" s="33"/>
      <c r="AT1" s="33"/>
      <c r="AU1" s="33"/>
      <c r="AV1" s="33"/>
      <c r="AW1" s="33"/>
      <c r="AX1" s="33"/>
      <c r="AY1" s="33"/>
      <c r="AZ1" s="33"/>
      <c r="BA1" s="33"/>
      <c r="BB1" s="33"/>
      <c r="BC1" s="33"/>
      <c r="BD1" s="33"/>
      <c r="BE1" s="33"/>
      <c r="BF1" s="33"/>
    </row>
    <row r="2" spans="1:58" ht="22.5" customHeight="1" x14ac:dyDescent="0.25">
      <c r="A2" s="172" t="s">
        <v>39</v>
      </c>
      <c r="B2" s="139"/>
      <c r="C2" s="139"/>
      <c r="D2" s="139"/>
      <c r="E2" s="139"/>
      <c r="F2" s="139"/>
      <c r="G2" s="139"/>
      <c r="H2" s="139"/>
      <c r="I2" s="139"/>
      <c r="J2" s="139"/>
      <c r="K2" s="139"/>
      <c r="L2" s="139"/>
      <c r="M2" s="139"/>
      <c r="N2" s="139"/>
      <c r="O2" s="139"/>
      <c r="P2" s="139"/>
      <c r="Q2" s="172" t="s">
        <v>40</v>
      </c>
      <c r="R2" s="139"/>
      <c r="S2" s="139"/>
      <c r="T2" s="139"/>
      <c r="U2" s="139"/>
      <c r="V2" s="139"/>
      <c r="W2" s="139"/>
      <c r="X2" s="139"/>
      <c r="Y2" s="139"/>
      <c r="Z2" s="139"/>
      <c r="AA2" s="139"/>
      <c r="AB2" s="139"/>
      <c r="AC2" s="139"/>
      <c r="AD2" s="139"/>
      <c r="AE2" s="139"/>
      <c r="AF2" s="139"/>
      <c r="AG2" s="139"/>
      <c r="AH2" s="139"/>
      <c r="AI2" s="139"/>
      <c r="AJ2" s="139"/>
      <c r="AK2" s="139"/>
      <c r="AL2" s="139"/>
      <c r="AM2" s="33"/>
      <c r="AN2" s="33"/>
      <c r="AO2" s="33"/>
      <c r="AP2" s="33"/>
      <c r="AQ2" s="33"/>
      <c r="AR2" s="33"/>
      <c r="AS2" s="33"/>
      <c r="AT2" s="33"/>
      <c r="AU2" s="33"/>
      <c r="AV2" s="33"/>
      <c r="AW2" s="33"/>
      <c r="AX2" s="33"/>
      <c r="AY2" s="33"/>
      <c r="AZ2" s="33"/>
      <c r="BA2" s="33"/>
      <c r="BB2" s="33"/>
      <c r="BC2" s="33"/>
      <c r="BD2" s="33"/>
      <c r="BE2" s="33"/>
      <c r="BF2" s="33"/>
    </row>
    <row r="3" spans="1:58" ht="31.5" customHeight="1" x14ac:dyDescent="0.25">
      <c r="A3" s="173" t="s">
        <v>556</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34"/>
      <c r="AM3" s="33"/>
      <c r="AN3" s="33"/>
      <c r="AO3" s="33"/>
      <c r="AP3" s="33"/>
      <c r="AQ3" s="33"/>
      <c r="AR3" s="33"/>
      <c r="AS3" s="33"/>
      <c r="AT3" s="33"/>
      <c r="AU3" s="33"/>
      <c r="AV3" s="33"/>
      <c r="AW3" s="33"/>
      <c r="AX3" s="33"/>
      <c r="AY3" s="33"/>
      <c r="AZ3" s="33"/>
      <c r="BA3" s="33"/>
      <c r="BB3" s="33"/>
      <c r="BC3" s="33"/>
      <c r="BD3" s="33"/>
      <c r="BE3" s="33"/>
      <c r="BF3" s="33"/>
    </row>
    <row r="4" spans="1:58" ht="31.5" customHeight="1" x14ac:dyDescent="0.25">
      <c r="A4" s="33"/>
      <c r="B4" s="35"/>
      <c r="C4" s="35"/>
      <c r="D4" s="35"/>
      <c r="E4" s="35" t="s">
        <v>0</v>
      </c>
      <c r="F4" s="35" t="s">
        <v>0</v>
      </c>
      <c r="G4" s="35"/>
      <c r="H4" s="35"/>
      <c r="I4" s="174" t="s">
        <v>42</v>
      </c>
      <c r="J4" s="175"/>
      <c r="K4" s="175"/>
      <c r="L4" s="175"/>
      <c r="M4" s="174">
        <v>1</v>
      </c>
      <c r="N4" s="175"/>
      <c r="O4" s="174" t="s">
        <v>43</v>
      </c>
      <c r="P4" s="175"/>
      <c r="Q4" s="175"/>
      <c r="R4" s="174">
        <v>2024</v>
      </c>
      <c r="S4" s="175"/>
      <c r="T4" s="175"/>
      <c r="U4" s="35"/>
      <c r="V4" s="35"/>
      <c r="W4" s="35"/>
      <c r="X4" s="35"/>
      <c r="Y4" s="35"/>
      <c r="Z4" s="35"/>
      <c r="AA4" s="35"/>
      <c r="AB4" s="35"/>
      <c r="AC4" s="35"/>
      <c r="AD4" s="35"/>
      <c r="AE4" s="35"/>
      <c r="AF4" s="35"/>
      <c r="AG4" s="35"/>
      <c r="AH4" s="35"/>
      <c r="AI4" s="35"/>
      <c r="AJ4" s="35"/>
      <c r="AK4" s="35"/>
      <c r="AL4" s="35"/>
      <c r="AM4" s="33"/>
      <c r="AN4" s="33"/>
      <c r="AO4" s="33"/>
      <c r="AP4" s="33"/>
      <c r="AQ4" s="33"/>
      <c r="AR4" s="33"/>
      <c r="AS4" s="33"/>
      <c r="AT4" s="33"/>
      <c r="AU4" s="33"/>
      <c r="AV4" s="33"/>
      <c r="AW4" s="33"/>
      <c r="AX4" s="33"/>
      <c r="AY4" s="33"/>
      <c r="AZ4" s="33"/>
      <c r="BA4" s="33"/>
      <c r="BB4" s="33"/>
      <c r="BC4" s="33"/>
      <c r="BD4" s="33"/>
      <c r="BE4" s="33"/>
      <c r="BF4" s="33"/>
    </row>
    <row r="5" spans="1:58" ht="21" customHeight="1" x14ac:dyDescent="0.25">
      <c r="A5" s="182" t="s">
        <v>44</v>
      </c>
      <c r="B5" s="182" t="s">
        <v>45</v>
      </c>
      <c r="C5" s="176" t="s">
        <v>46</v>
      </c>
      <c r="D5" s="163"/>
      <c r="E5" s="36">
        <f>DATE(R4,M4,1)</f>
        <v>45292</v>
      </c>
      <c r="F5" s="36">
        <f t="shared" ref="F5:AI5" si="0">E5+1</f>
        <v>45293</v>
      </c>
      <c r="G5" s="36">
        <f t="shared" si="0"/>
        <v>45294</v>
      </c>
      <c r="H5" s="36">
        <f t="shared" si="0"/>
        <v>45295</v>
      </c>
      <c r="I5" s="36">
        <f t="shared" si="0"/>
        <v>45296</v>
      </c>
      <c r="J5" s="36">
        <f t="shared" si="0"/>
        <v>45297</v>
      </c>
      <c r="K5" s="36">
        <f t="shared" si="0"/>
        <v>45298</v>
      </c>
      <c r="L5" s="36">
        <f t="shared" si="0"/>
        <v>45299</v>
      </c>
      <c r="M5" s="36">
        <f t="shared" si="0"/>
        <v>45300</v>
      </c>
      <c r="N5" s="36">
        <f t="shared" si="0"/>
        <v>45301</v>
      </c>
      <c r="O5" s="36">
        <f t="shared" si="0"/>
        <v>45302</v>
      </c>
      <c r="P5" s="36">
        <f t="shared" si="0"/>
        <v>45303</v>
      </c>
      <c r="Q5" s="36">
        <f t="shared" si="0"/>
        <v>45304</v>
      </c>
      <c r="R5" s="36">
        <f t="shared" si="0"/>
        <v>45305</v>
      </c>
      <c r="S5" s="36">
        <f t="shared" si="0"/>
        <v>45306</v>
      </c>
      <c r="T5" s="36">
        <f t="shared" si="0"/>
        <v>45307</v>
      </c>
      <c r="U5" s="36">
        <f t="shared" si="0"/>
        <v>45308</v>
      </c>
      <c r="V5" s="36">
        <f t="shared" si="0"/>
        <v>45309</v>
      </c>
      <c r="W5" s="36">
        <f t="shared" si="0"/>
        <v>45310</v>
      </c>
      <c r="X5" s="36">
        <f t="shared" si="0"/>
        <v>45311</v>
      </c>
      <c r="Y5" s="36">
        <f t="shared" si="0"/>
        <v>45312</v>
      </c>
      <c r="Z5" s="36">
        <f t="shared" si="0"/>
        <v>45313</v>
      </c>
      <c r="AA5" s="36">
        <f t="shared" si="0"/>
        <v>45314</v>
      </c>
      <c r="AB5" s="36">
        <f t="shared" si="0"/>
        <v>45315</v>
      </c>
      <c r="AC5" s="36">
        <f t="shared" si="0"/>
        <v>45316</v>
      </c>
      <c r="AD5" s="36">
        <f t="shared" si="0"/>
        <v>45317</v>
      </c>
      <c r="AE5" s="36">
        <f t="shared" si="0"/>
        <v>45318</v>
      </c>
      <c r="AF5" s="36">
        <f t="shared" si="0"/>
        <v>45319</v>
      </c>
      <c r="AG5" s="36">
        <f t="shared" si="0"/>
        <v>45320</v>
      </c>
      <c r="AH5" s="36">
        <f t="shared" si="0"/>
        <v>45321</v>
      </c>
      <c r="AI5" s="36">
        <f t="shared" si="0"/>
        <v>45322</v>
      </c>
      <c r="AJ5" s="184" t="s">
        <v>47</v>
      </c>
      <c r="AK5" s="184" t="s">
        <v>48</v>
      </c>
      <c r="AL5" s="184" t="s">
        <v>49</v>
      </c>
      <c r="AM5" s="37"/>
      <c r="AN5" s="37"/>
      <c r="AO5" s="37"/>
      <c r="AP5" s="37"/>
      <c r="AQ5" s="37"/>
      <c r="AR5" s="37"/>
      <c r="AS5" s="37"/>
      <c r="AT5" s="37"/>
      <c r="AU5" s="37"/>
      <c r="AV5" s="37"/>
      <c r="AW5" s="37"/>
      <c r="AX5" s="37"/>
      <c r="AY5" s="37"/>
      <c r="AZ5" s="37"/>
      <c r="BA5" s="37"/>
      <c r="BB5" s="37"/>
      <c r="BC5" s="37"/>
      <c r="BD5" s="37"/>
      <c r="BE5" s="37"/>
      <c r="BF5" s="37"/>
    </row>
    <row r="6" spans="1:58" ht="21" customHeight="1" x14ac:dyDescent="0.25">
      <c r="A6" s="183"/>
      <c r="B6" s="183"/>
      <c r="C6" s="177"/>
      <c r="D6" s="178"/>
      <c r="E6" s="38">
        <f t="shared" ref="E6:AI6" si="1">IF(WEEKDAY(E5)=1,"CN",WEEKDAY(E5))</f>
        <v>2</v>
      </c>
      <c r="F6" s="38">
        <f t="shared" si="1"/>
        <v>3</v>
      </c>
      <c r="G6" s="38">
        <f t="shared" si="1"/>
        <v>4</v>
      </c>
      <c r="H6" s="38">
        <f t="shared" si="1"/>
        <v>5</v>
      </c>
      <c r="I6" s="38">
        <f t="shared" si="1"/>
        <v>6</v>
      </c>
      <c r="J6" s="38">
        <f t="shared" si="1"/>
        <v>7</v>
      </c>
      <c r="K6" s="38" t="str">
        <f t="shared" si="1"/>
        <v>CN</v>
      </c>
      <c r="L6" s="38">
        <f t="shared" si="1"/>
        <v>2</v>
      </c>
      <c r="M6" s="38">
        <f t="shared" si="1"/>
        <v>3</v>
      </c>
      <c r="N6" s="38">
        <f t="shared" si="1"/>
        <v>4</v>
      </c>
      <c r="O6" s="38">
        <f t="shared" si="1"/>
        <v>5</v>
      </c>
      <c r="P6" s="38">
        <f t="shared" si="1"/>
        <v>6</v>
      </c>
      <c r="Q6" s="38">
        <f t="shared" si="1"/>
        <v>7</v>
      </c>
      <c r="R6" s="38" t="str">
        <f t="shared" si="1"/>
        <v>CN</v>
      </c>
      <c r="S6" s="38">
        <f t="shared" si="1"/>
        <v>2</v>
      </c>
      <c r="T6" s="38">
        <f t="shared" si="1"/>
        <v>3</v>
      </c>
      <c r="U6" s="38">
        <f t="shared" si="1"/>
        <v>4</v>
      </c>
      <c r="V6" s="38">
        <f t="shared" si="1"/>
        <v>5</v>
      </c>
      <c r="W6" s="38">
        <f t="shared" si="1"/>
        <v>6</v>
      </c>
      <c r="X6" s="38">
        <f t="shared" si="1"/>
        <v>7</v>
      </c>
      <c r="Y6" s="38" t="str">
        <f t="shared" si="1"/>
        <v>CN</v>
      </c>
      <c r="Z6" s="38">
        <f t="shared" si="1"/>
        <v>2</v>
      </c>
      <c r="AA6" s="38">
        <f t="shared" si="1"/>
        <v>3</v>
      </c>
      <c r="AB6" s="38">
        <f t="shared" si="1"/>
        <v>4</v>
      </c>
      <c r="AC6" s="38">
        <f t="shared" si="1"/>
        <v>5</v>
      </c>
      <c r="AD6" s="38">
        <f t="shared" si="1"/>
        <v>6</v>
      </c>
      <c r="AE6" s="38">
        <f t="shared" si="1"/>
        <v>7</v>
      </c>
      <c r="AF6" s="38" t="str">
        <f t="shared" si="1"/>
        <v>CN</v>
      </c>
      <c r="AG6" s="38">
        <f t="shared" si="1"/>
        <v>2</v>
      </c>
      <c r="AH6" s="38">
        <f t="shared" si="1"/>
        <v>3</v>
      </c>
      <c r="AI6" s="38">
        <f t="shared" si="1"/>
        <v>4</v>
      </c>
      <c r="AJ6" s="183"/>
      <c r="AK6" s="183"/>
      <c r="AL6" s="183"/>
      <c r="AM6" s="37"/>
      <c r="AN6" s="37"/>
      <c r="AO6" s="37"/>
      <c r="AP6" s="37"/>
      <c r="AQ6" s="37"/>
      <c r="AR6" s="37"/>
      <c r="AS6" s="37"/>
      <c r="AT6" s="37"/>
      <c r="AU6" s="37"/>
      <c r="AV6" s="37"/>
      <c r="AW6" s="37"/>
      <c r="AX6" s="37"/>
      <c r="AY6" s="37"/>
      <c r="AZ6" s="37"/>
      <c r="BA6" s="37"/>
      <c r="BB6" s="37"/>
      <c r="BC6" s="37"/>
      <c r="BD6" s="37"/>
      <c r="BE6" s="37"/>
      <c r="BF6" s="37"/>
    </row>
    <row r="7" spans="1:58" ht="21" customHeight="1" x14ac:dyDescent="0.25">
      <c r="A7" s="39">
        <v>1</v>
      </c>
      <c r="B7" s="49">
        <v>2358102050023</v>
      </c>
      <c r="C7" s="41" t="s">
        <v>557</v>
      </c>
      <c r="D7" s="76" t="s">
        <v>112</v>
      </c>
      <c r="E7" s="43"/>
      <c r="F7" s="43"/>
      <c r="G7" s="43"/>
      <c r="H7" s="43"/>
      <c r="I7" s="43"/>
      <c r="J7" s="43"/>
      <c r="K7" s="43"/>
      <c r="L7" s="43"/>
      <c r="M7" s="43"/>
      <c r="N7" s="43"/>
      <c r="O7" s="43"/>
      <c r="P7" s="44"/>
      <c r="Q7" s="43"/>
      <c r="R7" s="43"/>
      <c r="S7" s="43"/>
      <c r="T7" s="43"/>
      <c r="U7" s="43"/>
      <c r="V7" s="43"/>
      <c r="W7" s="43"/>
      <c r="X7" s="43"/>
      <c r="Y7" s="43"/>
      <c r="Z7" s="43"/>
      <c r="AA7" s="43"/>
      <c r="AB7" s="43"/>
      <c r="AC7" s="43"/>
      <c r="AD7" s="45"/>
      <c r="AE7" s="43"/>
      <c r="AF7" s="43"/>
      <c r="AG7" s="43"/>
      <c r="AH7" s="43"/>
      <c r="AI7" s="43"/>
      <c r="AJ7" s="46">
        <f t="shared" ref="AJ7:AJ46" si="2">COUNTIF(E7:AI7,"K")+2*COUNTIF(E7:AI7,"2K")+COUNTIF(E7:AI7,"TK")+COUNTIF(E7:AI7,"KT")+COUNTIF(E7:AI7,"PK")+COUNTIF(E7:AI7,"KP")+2*COUNTIF(E7:AI7,"K2")</f>
        <v>0</v>
      </c>
      <c r="AK7" s="4">
        <f t="shared" ref="AK7:AK46" si="3">COUNTIF(F7:AJ7,"P")+2*COUNTIF(F7:AJ7,"2P")+COUNTIF(F7:AJ7,"TP")+COUNTIF(F7:AJ7,"PT")+COUNTIF(F7:AJ7,"PK")+COUNTIF(F7:AJ7,"KP")+2*COUNTIF(F7:AJ7,"P2")</f>
        <v>0</v>
      </c>
      <c r="AL7" s="4">
        <f t="shared" ref="AL7:AL46" si="4">COUNTIF(E7:AI7,"T")+2*COUNTIF(E7:AI7,"2T")+2*COUNTIF(E7:AI7,"T2")+COUNTIF(E7:AI7,"PT")+COUNTIF(E7:AI7,"TP")+COUNTIF(E7:AI7,"TK")+COUNTIF(E7:AI7,"KT")</f>
        <v>0</v>
      </c>
      <c r="AM7" s="37"/>
      <c r="AN7" s="37"/>
      <c r="AO7" s="37"/>
      <c r="AP7" s="37"/>
      <c r="AQ7" s="37"/>
      <c r="AR7" s="37"/>
      <c r="AS7" s="37"/>
      <c r="AT7" s="37"/>
      <c r="AU7" s="37"/>
      <c r="AV7" s="37"/>
      <c r="AW7" s="37"/>
      <c r="AX7" s="37"/>
      <c r="AY7" s="37"/>
      <c r="AZ7" s="37"/>
      <c r="BA7" s="37"/>
      <c r="BB7" s="37"/>
      <c r="BC7" s="37"/>
      <c r="BD7" s="37"/>
      <c r="BE7" s="37"/>
      <c r="BF7" s="37"/>
    </row>
    <row r="8" spans="1:58" ht="21" customHeight="1" x14ac:dyDescent="0.25">
      <c r="A8" s="39">
        <v>2</v>
      </c>
      <c r="B8" s="49">
        <v>2358102050003</v>
      </c>
      <c r="C8" s="41" t="s">
        <v>558</v>
      </c>
      <c r="D8" s="76" t="s">
        <v>559</v>
      </c>
      <c r="E8" s="43"/>
      <c r="F8" s="43"/>
      <c r="G8" s="43"/>
      <c r="H8" s="43"/>
      <c r="I8" s="45"/>
      <c r="J8" s="43"/>
      <c r="K8" s="45"/>
      <c r="L8" s="43"/>
      <c r="M8" s="43"/>
      <c r="N8" s="45" t="s">
        <v>48</v>
      </c>
      <c r="O8" s="43"/>
      <c r="P8" s="44"/>
      <c r="Q8" s="43"/>
      <c r="R8" s="43"/>
      <c r="S8" s="43"/>
      <c r="T8" s="43"/>
      <c r="U8" s="43"/>
      <c r="V8" s="43"/>
      <c r="W8" s="43"/>
      <c r="X8" s="43"/>
      <c r="Y8" s="43"/>
      <c r="Z8" s="43"/>
      <c r="AA8" s="43"/>
      <c r="AB8" s="43"/>
      <c r="AC8" s="43"/>
      <c r="AD8" s="43"/>
      <c r="AE8" s="43"/>
      <c r="AF8" s="43"/>
      <c r="AG8" s="45"/>
      <c r="AH8" s="43"/>
      <c r="AI8" s="43"/>
      <c r="AJ8" s="46">
        <f t="shared" si="2"/>
        <v>0</v>
      </c>
      <c r="AK8" s="4">
        <f t="shared" si="3"/>
        <v>1</v>
      </c>
      <c r="AL8" s="4">
        <f t="shared" si="4"/>
        <v>0</v>
      </c>
      <c r="AM8" s="47"/>
      <c r="AN8" s="48"/>
      <c r="AO8" s="32"/>
      <c r="AP8" s="37"/>
      <c r="AQ8" s="37"/>
      <c r="AR8" s="37"/>
      <c r="AS8" s="37"/>
      <c r="AT8" s="37"/>
      <c r="AU8" s="37"/>
      <c r="AV8" s="37"/>
      <c r="AW8" s="37"/>
      <c r="AX8" s="37"/>
      <c r="AY8" s="37"/>
      <c r="AZ8" s="37"/>
      <c r="BA8" s="37"/>
      <c r="BB8" s="37"/>
      <c r="BC8" s="37"/>
      <c r="BD8" s="37"/>
      <c r="BE8" s="37"/>
      <c r="BF8" s="37"/>
    </row>
    <row r="9" spans="1:58" ht="21" customHeight="1" x14ac:dyDescent="0.25">
      <c r="A9" s="39">
        <v>3</v>
      </c>
      <c r="B9" s="49">
        <v>2358102050014</v>
      </c>
      <c r="C9" s="41" t="s">
        <v>444</v>
      </c>
      <c r="D9" s="76" t="s">
        <v>560</v>
      </c>
      <c r="E9" s="43"/>
      <c r="F9" s="43"/>
      <c r="G9" s="43"/>
      <c r="H9" s="43"/>
      <c r="I9" s="43"/>
      <c r="J9" s="43"/>
      <c r="K9" s="43"/>
      <c r="L9" s="43"/>
      <c r="M9" s="43"/>
      <c r="N9" s="43"/>
      <c r="O9" s="43"/>
      <c r="P9" s="44"/>
      <c r="Q9" s="43"/>
      <c r="R9" s="43"/>
      <c r="S9" s="43"/>
      <c r="T9" s="43"/>
      <c r="U9" s="43"/>
      <c r="V9" s="43"/>
      <c r="W9" s="43"/>
      <c r="X9" s="43"/>
      <c r="Y9" s="43"/>
      <c r="Z9" s="43"/>
      <c r="AA9" s="43"/>
      <c r="AB9" s="45"/>
      <c r="AC9" s="43"/>
      <c r="AD9" s="43"/>
      <c r="AE9" s="43"/>
      <c r="AF9" s="43"/>
      <c r="AG9" s="43"/>
      <c r="AH9" s="43"/>
      <c r="AI9" s="43"/>
      <c r="AJ9" s="46">
        <f t="shared" si="2"/>
        <v>0</v>
      </c>
      <c r="AK9" s="4">
        <f t="shared" si="3"/>
        <v>0</v>
      </c>
      <c r="AL9" s="4">
        <f t="shared" si="4"/>
        <v>0</v>
      </c>
      <c r="AM9" s="48"/>
      <c r="AN9" s="48"/>
      <c r="AO9" s="32"/>
      <c r="AP9" s="37"/>
      <c r="AQ9" s="37"/>
      <c r="AR9" s="37"/>
      <c r="AS9" s="37"/>
      <c r="AT9" s="37"/>
      <c r="AU9" s="37"/>
      <c r="AV9" s="37"/>
      <c r="AW9" s="37"/>
      <c r="AX9" s="37"/>
      <c r="AY9" s="37"/>
      <c r="AZ9" s="37"/>
      <c r="BA9" s="37"/>
      <c r="BB9" s="37"/>
      <c r="BC9" s="37"/>
      <c r="BD9" s="37"/>
      <c r="BE9" s="37"/>
      <c r="BF9" s="37"/>
    </row>
    <row r="10" spans="1:58" ht="21" customHeight="1" x14ac:dyDescent="0.25">
      <c r="A10" s="39">
        <v>4</v>
      </c>
      <c r="B10" s="49">
        <v>2358102050021</v>
      </c>
      <c r="C10" s="41" t="s">
        <v>561</v>
      </c>
      <c r="D10" s="76" t="s">
        <v>562</v>
      </c>
      <c r="E10" s="45"/>
      <c r="F10" s="43"/>
      <c r="G10" s="43"/>
      <c r="H10" s="43"/>
      <c r="I10" s="43"/>
      <c r="J10" s="43"/>
      <c r="K10" s="43"/>
      <c r="L10" s="43"/>
      <c r="M10" s="43"/>
      <c r="N10" s="43"/>
      <c r="O10" s="43"/>
      <c r="P10" s="44"/>
      <c r="Q10" s="43"/>
      <c r="R10" s="43"/>
      <c r="S10" s="43"/>
      <c r="T10" s="43"/>
      <c r="U10" s="43"/>
      <c r="V10" s="43"/>
      <c r="W10" s="43"/>
      <c r="X10" s="43"/>
      <c r="Y10" s="43"/>
      <c r="Z10" s="43"/>
      <c r="AA10" s="43"/>
      <c r="AB10" s="45"/>
      <c r="AC10" s="43"/>
      <c r="AD10" s="43"/>
      <c r="AE10" s="43"/>
      <c r="AF10" s="43"/>
      <c r="AG10" s="43"/>
      <c r="AH10" s="43"/>
      <c r="AI10" s="43"/>
      <c r="AJ10" s="46">
        <f t="shared" si="2"/>
        <v>0</v>
      </c>
      <c r="AK10" s="4">
        <f t="shared" si="3"/>
        <v>0</v>
      </c>
      <c r="AL10" s="4">
        <f t="shared" si="4"/>
        <v>0</v>
      </c>
      <c r="AM10" s="48"/>
      <c r="AN10" s="48"/>
      <c r="AO10" s="32"/>
      <c r="AP10" s="37"/>
      <c r="AQ10" s="37"/>
      <c r="AR10" s="37"/>
      <c r="AS10" s="37"/>
      <c r="AT10" s="37"/>
      <c r="AU10" s="37"/>
      <c r="AV10" s="37"/>
      <c r="AW10" s="37"/>
      <c r="AX10" s="37"/>
      <c r="AY10" s="37"/>
      <c r="AZ10" s="37"/>
      <c r="BA10" s="37"/>
      <c r="BB10" s="37"/>
      <c r="BC10" s="37"/>
      <c r="BD10" s="37"/>
      <c r="BE10" s="37"/>
      <c r="BF10" s="37"/>
    </row>
    <row r="11" spans="1:58" ht="21" customHeight="1" x14ac:dyDescent="0.25">
      <c r="A11" s="39">
        <v>5</v>
      </c>
      <c r="B11" s="49">
        <v>2358102050002</v>
      </c>
      <c r="C11" s="41" t="s">
        <v>563</v>
      </c>
      <c r="D11" s="76" t="s">
        <v>535</v>
      </c>
      <c r="E11" s="43"/>
      <c r="F11" s="43"/>
      <c r="G11" s="43"/>
      <c r="H11" s="43"/>
      <c r="I11" s="43"/>
      <c r="J11" s="43"/>
      <c r="K11" s="43"/>
      <c r="L11" s="43"/>
      <c r="M11" s="43"/>
      <c r="N11" s="43"/>
      <c r="O11" s="43"/>
      <c r="P11" s="44"/>
      <c r="Q11" s="43"/>
      <c r="R11" s="43"/>
      <c r="S11" s="43"/>
      <c r="T11" s="43"/>
      <c r="U11" s="43"/>
      <c r="V11" s="43"/>
      <c r="W11" s="43"/>
      <c r="X11" s="43"/>
      <c r="Y11" s="43"/>
      <c r="Z11" s="43"/>
      <c r="AA11" s="43"/>
      <c r="AB11" s="43"/>
      <c r="AC11" s="43"/>
      <c r="AD11" s="43"/>
      <c r="AE11" s="43"/>
      <c r="AF11" s="43"/>
      <c r="AG11" s="43"/>
      <c r="AH11" s="43"/>
      <c r="AI11" s="43"/>
      <c r="AJ11" s="46">
        <f t="shared" si="2"/>
        <v>0</v>
      </c>
      <c r="AK11" s="4">
        <f t="shared" si="3"/>
        <v>0</v>
      </c>
      <c r="AL11" s="4">
        <f t="shared" si="4"/>
        <v>0</v>
      </c>
      <c r="AM11" s="48"/>
      <c r="AN11" s="48"/>
      <c r="AO11" s="32"/>
      <c r="AP11" s="37"/>
      <c r="AQ11" s="37"/>
      <c r="AR11" s="37"/>
      <c r="AS11" s="37"/>
      <c r="AT11" s="37"/>
      <c r="AU11" s="37"/>
      <c r="AV11" s="37"/>
      <c r="AW11" s="37"/>
      <c r="AX11" s="37"/>
      <c r="AY11" s="37"/>
      <c r="AZ11" s="37"/>
      <c r="BA11" s="37"/>
      <c r="BB11" s="37"/>
      <c r="BC11" s="37"/>
      <c r="BD11" s="37"/>
      <c r="BE11" s="37"/>
      <c r="BF11" s="37"/>
    </row>
    <row r="12" spans="1:58" ht="21" customHeight="1" x14ac:dyDescent="0.25">
      <c r="A12" s="39">
        <v>6</v>
      </c>
      <c r="B12" s="49">
        <v>2358102050028</v>
      </c>
      <c r="C12" s="41" t="s">
        <v>564</v>
      </c>
      <c r="D12" s="76" t="s">
        <v>170</v>
      </c>
      <c r="E12" s="43"/>
      <c r="F12" s="43"/>
      <c r="G12" s="43"/>
      <c r="H12" s="43"/>
      <c r="I12" s="43"/>
      <c r="J12" s="43"/>
      <c r="K12" s="43"/>
      <c r="L12" s="43"/>
      <c r="M12" s="43"/>
      <c r="N12" s="43"/>
      <c r="O12" s="43"/>
      <c r="P12" s="44"/>
      <c r="Q12" s="43"/>
      <c r="R12" s="43"/>
      <c r="S12" s="43"/>
      <c r="T12" s="43"/>
      <c r="U12" s="43"/>
      <c r="V12" s="43"/>
      <c r="W12" s="43"/>
      <c r="X12" s="43"/>
      <c r="Y12" s="43"/>
      <c r="Z12" s="45"/>
      <c r="AA12" s="43"/>
      <c r="AB12" s="43"/>
      <c r="AC12" s="43"/>
      <c r="AD12" s="43"/>
      <c r="AE12" s="43"/>
      <c r="AF12" s="43"/>
      <c r="AG12" s="43"/>
      <c r="AH12" s="43"/>
      <c r="AI12" s="43"/>
      <c r="AJ12" s="46">
        <f t="shared" si="2"/>
        <v>0</v>
      </c>
      <c r="AK12" s="4">
        <f t="shared" si="3"/>
        <v>0</v>
      </c>
      <c r="AL12" s="4">
        <f t="shared" si="4"/>
        <v>0</v>
      </c>
      <c r="AM12" s="48"/>
      <c r="AN12" s="48"/>
      <c r="AO12" s="32"/>
      <c r="AP12" s="37"/>
      <c r="AQ12" s="37"/>
      <c r="AR12" s="37"/>
      <c r="AS12" s="37"/>
      <c r="AT12" s="37"/>
      <c r="AU12" s="37"/>
      <c r="AV12" s="37"/>
      <c r="AW12" s="37"/>
      <c r="AX12" s="37"/>
      <c r="AY12" s="37"/>
      <c r="AZ12" s="37"/>
      <c r="BA12" s="37"/>
      <c r="BB12" s="37"/>
      <c r="BC12" s="37"/>
      <c r="BD12" s="37"/>
      <c r="BE12" s="37"/>
      <c r="BF12" s="37"/>
    </row>
    <row r="13" spans="1:58" ht="21" customHeight="1" x14ac:dyDescent="0.25">
      <c r="A13" s="39">
        <v>7</v>
      </c>
      <c r="B13" s="49">
        <v>2358102050017</v>
      </c>
      <c r="C13" s="41" t="s">
        <v>565</v>
      </c>
      <c r="D13" s="76" t="s">
        <v>495</v>
      </c>
      <c r="E13" s="43"/>
      <c r="F13" s="43"/>
      <c r="G13" s="43"/>
      <c r="H13" s="43"/>
      <c r="I13" s="43"/>
      <c r="J13" s="43"/>
      <c r="K13" s="43"/>
      <c r="L13" s="43"/>
      <c r="M13" s="43"/>
      <c r="N13" s="43"/>
      <c r="O13" s="43"/>
      <c r="P13" s="44"/>
      <c r="Q13" s="43"/>
      <c r="R13" s="43"/>
      <c r="S13" s="43"/>
      <c r="T13" s="43"/>
      <c r="U13" s="43"/>
      <c r="V13" s="43"/>
      <c r="W13" s="43"/>
      <c r="X13" s="43"/>
      <c r="Y13" s="43"/>
      <c r="Z13" s="43"/>
      <c r="AA13" s="43"/>
      <c r="AB13" s="43"/>
      <c r="AC13" s="43"/>
      <c r="AD13" s="43"/>
      <c r="AE13" s="45"/>
      <c r="AF13" s="43"/>
      <c r="AG13" s="45"/>
      <c r="AH13" s="43"/>
      <c r="AI13" s="43"/>
      <c r="AJ13" s="46">
        <f t="shared" si="2"/>
        <v>0</v>
      </c>
      <c r="AK13" s="4">
        <f t="shared" si="3"/>
        <v>0</v>
      </c>
      <c r="AL13" s="4">
        <f t="shared" si="4"/>
        <v>0</v>
      </c>
      <c r="AM13" s="48"/>
      <c r="AN13" s="48"/>
      <c r="AO13" s="32"/>
      <c r="AP13" s="37"/>
      <c r="AQ13" s="37"/>
      <c r="AR13" s="37"/>
      <c r="AS13" s="37"/>
      <c r="AT13" s="37"/>
      <c r="AU13" s="37"/>
      <c r="AV13" s="37"/>
      <c r="AW13" s="37"/>
      <c r="AX13" s="37"/>
      <c r="AY13" s="37"/>
      <c r="AZ13" s="37"/>
      <c r="BA13" s="37"/>
      <c r="BB13" s="37"/>
      <c r="BC13" s="37"/>
      <c r="BD13" s="37"/>
      <c r="BE13" s="37"/>
      <c r="BF13" s="37"/>
    </row>
    <row r="14" spans="1:58" ht="21" customHeight="1" x14ac:dyDescent="0.25">
      <c r="A14" s="39">
        <v>8</v>
      </c>
      <c r="B14" s="49">
        <v>2358102050004</v>
      </c>
      <c r="C14" s="41" t="s">
        <v>566</v>
      </c>
      <c r="D14" s="76" t="s">
        <v>415</v>
      </c>
      <c r="E14" s="43"/>
      <c r="F14" s="43"/>
      <c r="G14" s="43"/>
      <c r="H14" s="43"/>
      <c r="I14" s="43"/>
      <c r="J14" s="43"/>
      <c r="K14" s="43"/>
      <c r="L14" s="43"/>
      <c r="M14" s="43"/>
      <c r="N14" s="43"/>
      <c r="O14" s="43"/>
      <c r="P14" s="50"/>
      <c r="Q14" s="43"/>
      <c r="R14" s="43"/>
      <c r="S14" s="43"/>
      <c r="T14" s="43"/>
      <c r="U14" s="43"/>
      <c r="V14" s="43"/>
      <c r="W14" s="43"/>
      <c r="X14" s="43"/>
      <c r="Y14" s="43"/>
      <c r="Z14" s="43"/>
      <c r="AA14" s="43"/>
      <c r="AB14" s="43"/>
      <c r="AC14" s="43"/>
      <c r="AD14" s="43"/>
      <c r="AE14" s="43"/>
      <c r="AF14" s="43"/>
      <c r="AG14" s="43"/>
      <c r="AH14" s="43"/>
      <c r="AI14" s="43"/>
      <c r="AJ14" s="46">
        <f t="shared" si="2"/>
        <v>0</v>
      </c>
      <c r="AK14" s="4">
        <f t="shared" si="3"/>
        <v>0</v>
      </c>
      <c r="AL14" s="4">
        <f t="shared" si="4"/>
        <v>0</v>
      </c>
      <c r="AM14" s="48"/>
      <c r="AN14" s="48"/>
      <c r="AO14" s="32"/>
      <c r="AP14" s="37"/>
      <c r="AQ14" s="37"/>
      <c r="AR14" s="37"/>
      <c r="AS14" s="37"/>
      <c r="AT14" s="37"/>
      <c r="AU14" s="37"/>
      <c r="AV14" s="37"/>
      <c r="AW14" s="37"/>
      <c r="AX14" s="37"/>
      <c r="AY14" s="37"/>
      <c r="AZ14" s="37"/>
      <c r="BA14" s="37"/>
      <c r="BB14" s="37"/>
      <c r="BC14" s="37"/>
      <c r="BD14" s="37"/>
      <c r="BE14" s="37"/>
      <c r="BF14" s="37"/>
    </row>
    <row r="15" spans="1:58" ht="21" customHeight="1" x14ac:dyDescent="0.25">
      <c r="A15" s="39">
        <v>9</v>
      </c>
      <c r="B15" s="49">
        <v>2358102050025</v>
      </c>
      <c r="C15" s="41" t="s">
        <v>567</v>
      </c>
      <c r="D15" s="76" t="s">
        <v>340</v>
      </c>
      <c r="E15" s="43"/>
      <c r="F15" s="43"/>
      <c r="G15" s="43"/>
      <c r="H15" s="43"/>
      <c r="I15" s="43"/>
      <c r="J15" s="43"/>
      <c r="K15" s="43"/>
      <c r="L15" s="43"/>
      <c r="M15" s="43"/>
      <c r="N15" s="43"/>
      <c r="O15" s="43"/>
      <c r="P15" s="44"/>
      <c r="Q15" s="43"/>
      <c r="R15" s="43"/>
      <c r="S15" s="43"/>
      <c r="T15" s="43"/>
      <c r="U15" s="43"/>
      <c r="V15" s="43"/>
      <c r="W15" s="43"/>
      <c r="X15" s="43"/>
      <c r="Y15" s="43"/>
      <c r="Z15" s="43"/>
      <c r="AA15" s="43"/>
      <c r="AB15" s="45"/>
      <c r="AC15" s="43"/>
      <c r="AD15" s="43"/>
      <c r="AE15" s="43"/>
      <c r="AF15" s="43"/>
      <c r="AG15" s="43"/>
      <c r="AH15" s="43"/>
      <c r="AI15" s="43"/>
      <c r="AJ15" s="46">
        <f t="shared" si="2"/>
        <v>0</v>
      </c>
      <c r="AK15" s="4">
        <f t="shared" si="3"/>
        <v>0</v>
      </c>
      <c r="AL15" s="4">
        <f t="shared" si="4"/>
        <v>0</v>
      </c>
      <c r="AM15" s="48"/>
      <c r="AN15" s="48"/>
      <c r="AO15" s="32"/>
      <c r="AP15" s="37"/>
      <c r="AQ15" s="37"/>
      <c r="AR15" s="37"/>
      <c r="AS15" s="37"/>
      <c r="AT15" s="37"/>
      <c r="AU15" s="37"/>
      <c r="AV15" s="37"/>
      <c r="AW15" s="37"/>
      <c r="AX15" s="37"/>
      <c r="AY15" s="37"/>
      <c r="AZ15" s="37"/>
      <c r="BA15" s="37"/>
      <c r="BB15" s="37"/>
      <c r="BC15" s="37"/>
      <c r="BD15" s="37"/>
      <c r="BE15" s="37"/>
      <c r="BF15" s="37"/>
    </row>
    <row r="16" spans="1:58" ht="21" customHeight="1" x14ac:dyDescent="0.25">
      <c r="A16" s="39">
        <v>10</v>
      </c>
      <c r="B16" s="79">
        <v>2358102050022</v>
      </c>
      <c r="C16" s="80" t="s">
        <v>568</v>
      </c>
      <c r="D16" s="81" t="s">
        <v>340</v>
      </c>
      <c r="E16" s="45"/>
      <c r="F16" s="43"/>
      <c r="G16" s="43"/>
      <c r="H16" s="43"/>
      <c r="I16" s="43"/>
      <c r="J16" s="43"/>
      <c r="K16" s="43"/>
      <c r="L16" s="43"/>
      <c r="M16" s="43"/>
      <c r="N16" s="43"/>
      <c r="O16" s="43"/>
      <c r="P16" s="44"/>
      <c r="Q16" s="45"/>
      <c r="R16" s="43"/>
      <c r="S16" s="45"/>
      <c r="T16" s="43"/>
      <c r="U16" s="45"/>
      <c r="V16" s="43"/>
      <c r="W16" s="45"/>
      <c r="X16" s="43"/>
      <c r="Y16" s="45"/>
      <c r="Z16" s="43"/>
      <c r="AA16" s="43"/>
      <c r="AB16" s="45"/>
      <c r="AC16" s="43"/>
      <c r="AD16" s="43"/>
      <c r="AE16" s="45"/>
      <c r="AF16" s="45"/>
      <c r="AG16" s="43"/>
      <c r="AH16" s="43"/>
      <c r="AI16" s="43"/>
      <c r="AJ16" s="46">
        <f t="shared" si="2"/>
        <v>0</v>
      </c>
      <c r="AK16" s="4">
        <f t="shared" si="3"/>
        <v>0</v>
      </c>
      <c r="AL16" s="4">
        <f t="shared" si="4"/>
        <v>0</v>
      </c>
      <c r="AM16" s="48"/>
      <c r="AN16" s="48"/>
      <c r="AO16" s="32"/>
      <c r="AP16" s="37"/>
      <c r="AQ16" s="37"/>
      <c r="AR16" s="37"/>
      <c r="AS16" s="37"/>
      <c r="AT16" s="37"/>
      <c r="AU16" s="37"/>
      <c r="AV16" s="37"/>
      <c r="AW16" s="37"/>
      <c r="AX16" s="37"/>
      <c r="AY16" s="37"/>
      <c r="AZ16" s="37"/>
      <c r="BA16" s="37"/>
      <c r="BB16" s="37"/>
      <c r="BC16" s="37"/>
      <c r="BD16" s="37"/>
      <c r="BE16" s="37"/>
      <c r="BF16" s="37"/>
    </row>
    <row r="17" spans="1:58" ht="21" customHeight="1" x14ac:dyDescent="0.25">
      <c r="A17" s="39">
        <v>11</v>
      </c>
      <c r="B17" s="79">
        <v>2358102050030</v>
      </c>
      <c r="C17" s="80" t="s">
        <v>569</v>
      </c>
      <c r="D17" s="81" t="s">
        <v>239</v>
      </c>
      <c r="E17" s="43"/>
      <c r="F17" s="45" t="s">
        <v>49</v>
      </c>
      <c r="G17" s="43"/>
      <c r="H17" s="43"/>
      <c r="I17" s="43"/>
      <c r="J17" s="43"/>
      <c r="K17" s="43"/>
      <c r="L17" s="43"/>
      <c r="M17" s="43"/>
      <c r="N17" s="43"/>
      <c r="O17" s="43"/>
      <c r="P17" s="50"/>
      <c r="Q17" s="43"/>
      <c r="R17" s="43"/>
      <c r="S17" s="43"/>
      <c r="T17" s="43"/>
      <c r="U17" s="43"/>
      <c r="V17" s="43"/>
      <c r="W17" s="43"/>
      <c r="X17" s="43"/>
      <c r="Y17" s="43"/>
      <c r="Z17" s="43"/>
      <c r="AA17" s="43"/>
      <c r="AB17" s="45"/>
      <c r="AC17" s="43"/>
      <c r="AD17" s="43"/>
      <c r="AE17" s="43"/>
      <c r="AF17" s="43"/>
      <c r="AG17" s="43"/>
      <c r="AH17" s="43"/>
      <c r="AI17" s="43"/>
      <c r="AJ17" s="46">
        <f t="shared" si="2"/>
        <v>0</v>
      </c>
      <c r="AK17" s="4">
        <f t="shared" si="3"/>
        <v>0</v>
      </c>
      <c r="AL17" s="4">
        <f t="shared" si="4"/>
        <v>1</v>
      </c>
      <c r="AM17" s="48"/>
      <c r="AN17" s="48"/>
      <c r="AO17" s="32"/>
      <c r="AP17" s="37"/>
      <c r="AQ17" s="37"/>
      <c r="AR17" s="37"/>
      <c r="AS17" s="37"/>
      <c r="AT17" s="37"/>
      <c r="AU17" s="37"/>
      <c r="AV17" s="37"/>
      <c r="AW17" s="37"/>
      <c r="AX17" s="37"/>
      <c r="AY17" s="37"/>
      <c r="AZ17" s="37"/>
      <c r="BA17" s="37"/>
      <c r="BB17" s="37"/>
      <c r="BC17" s="37"/>
      <c r="BD17" s="37"/>
      <c r="BE17" s="37"/>
      <c r="BF17" s="37"/>
    </row>
    <row r="18" spans="1:58" ht="21" customHeight="1" x14ac:dyDescent="0.25">
      <c r="A18" s="39">
        <v>12</v>
      </c>
      <c r="B18" s="79">
        <v>2358102050008</v>
      </c>
      <c r="C18" s="80" t="s">
        <v>570</v>
      </c>
      <c r="D18" s="81" t="s">
        <v>571</v>
      </c>
      <c r="E18" s="43"/>
      <c r="F18" s="43"/>
      <c r="G18" s="45" t="s">
        <v>49</v>
      </c>
      <c r="H18" s="43"/>
      <c r="I18" s="43"/>
      <c r="J18" s="43"/>
      <c r="K18" s="43"/>
      <c r="L18" s="43"/>
      <c r="M18" s="43"/>
      <c r="N18" s="45" t="s">
        <v>47</v>
      </c>
      <c r="O18" s="43"/>
      <c r="P18" s="44"/>
      <c r="Q18" s="43"/>
      <c r="R18" s="43"/>
      <c r="S18" s="43"/>
      <c r="T18" s="43"/>
      <c r="U18" s="45"/>
      <c r="V18" s="43"/>
      <c r="W18" s="43"/>
      <c r="X18" s="43"/>
      <c r="Y18" s="43"/>
      <c r="Z18" s="43"/>
      <c r="AA18" s="43"/>
      <c r="AB18" s="43"/>
      <c r="AC18" s="43"/>
      <c r="AD18" s="43"/>
      <c r="AE18" s="43"/>
      <c r="AF18" s="43"/>
      <c r="AG18" s="45"/>
      <c r="AH18" s="43"/>
      <c r="AI18" s="43"/>
      <c r="AJ18" s="46">
        <f t="shared" si="2"/>
        <v>1</v>
      </c>
      <c r="AK18" s="4">
        <f t="shared" si="3"/>
        <v>0</v>
      </c>
      <c r="AL18" s="4">
        <f t="shared" si="4"/>
        <v>1</v>
      </c>
      <c r="AM18" s="48"/>
      <c r="AN18" s="48"/>
      <c r="AO18" s="32"/>
      <c r="AP18" s="37"/>
      <c r="AQ18" s="37"/>
      <c r="AR18" s="37"/>
      <c r="AS18" s="37"/>
      <c r="AT18" s="37"/>
      <c r="AU18" s="37"/>
      <c r="AV18" s="37"/>
      <c r="AW18" s="37"/>
      <c r="AX18" s="37"/>
      <c r="AY18" s="37"/>
      <c r="AZ18" s="37"/>
      <c r="BA18" s="37"/>
      <c r="BB18" s="37"/>
      <c r="BC18" s="37"/>
      <c r="BD18" s="37"/>
      <c r="BE18" s="37"/>
      <c r="BF18" s="37"/>
    </row>
    <row r="19" spans="1:58" ht="21" customHeight="1" x14ac:dyDescent="0.25">
      <c r="A19" s="39">
        <v>13</v>
      </c>
      <c r="B19" s="79">
        <v>2358102050026</v>
      </c>
      <c r="C19" s="80" t="s">
        <v>572</v>
      </c>
      <c r="D19" s="81" t="s">
        <v>75</v>
      </c>
      <c r="E19" s="43"/>
      <c r="F19" s="43"/>
      <c r="G19" s="45" t="s">
        <v>49</v>
      </c>
      <c r="H19" s="43"/>
      <c r="I19" s="43"/>
      <c r="J19" s="45"/>
      <c r="K19" s="43"/>
      <c r="L19" s="43"/>
      <c r="M19" s="43"/>
      <c r="N19" s="43"/>
      <c r="O19" s="43"/>
      <c r="P19" s="44"/>
      <c r="Q19" s="43"/>
      <c r="R19" s="43"/>
      <c r="S19" s="43"/>
      <c r="T19" s="43"/>
      <c r="U19" s="43"/>
      <c r="V19" s="43"/>
      <c r="W19" s="43"/>
      <c r="X19" s="43"/>
      <c r="Y19" s="43"/>
      <c r="Z19" s="43"/>
      <c r="AA19" s="43"/>
      <c r="AB19" s="43"/>
      <c r="AC19" s="43"/>
      <c r="AD19" s="43"/>
      <c r="AE19" s="43"/>
      <c r="AF19" s="43"/>
      <c r="AG19" s="43"/>
      <c r="AH19" s="43"/>
      <c r="AI19" s="43"/>
      <c r="AJ19" s="46">
        <f t="shared" si="2"/>
        <v>0</v>
      </c>
      <c r="AK19" s="4">
        <f t="shared" si="3"/>
        <v>0</v>
      </c>
      <c r="AL19" s="4">
        <f t="shared" si="4"/>
        <v>1</v>
      </c>
      <c r="AM19" s="48"/>
      <c r="AN19" s="48"/>
      <c r="AO19" s="32"/>
      <c r="AP19" s="37"/>
      <c r="AQ19" s="37"/>
      <c r="AR19" s="37"/>
      <c r="AS19" s="37"/>
      <c r="AT19" s="37"/>
      <c r="AU19" s="37"/>
      <c r="AV19" s="37"/>
      <c r="AW19" s="37"/>
      <c r="AX19" s="37"/>
      <c r="AY19" s="37"/>
      <c r="AZ19" s="37"/>
      <c r="BA19" s="37"/>
      <c r="BB19" s="37"/>
      <c r="BC19" s="37"/>
      <c r="BD19" s="37"/>
      <c r="BE19" s="37"/>
      <c r="BF19" s="37"/>
    </row>
    <row r="20" spans="1:58" ht="21" customHeight="1" x14ac:dyDescent="0.25">
      <c r="A20" s="39">
        <v>14</v>
      </c>
      <c r="B20" s="79">
        <v>2358102050029</v>
      </c>
      <c r="C20" s="80" t="s">
        <v>573</v>
      </c>
      <c r="D20" s="81" t="s">
        <v>574</v>
      </c>
      <c r="E20" s="43"/>
      <c r="F20" s="45" t="s">
        <v>49</v>
      </c>
      <c r="G20" s="45" t="s">
        <v>48</v>
      </c>
      <c r="H20" s="43"/>
      <c r="I20" s="43"/>
      <c r="J20" s="43"/>
      <c r="K20" s="43"/>
      <c r="L20" s="43"/>
      <c r="M20" s="43"/>
      <c r="N20" s="43"/>
      <c r="O20" s="43"/>
      <c r="P20" s="44"/>
      <c r="Q20" s="43"/>
      <c r="R20" s="43"/>
      <c r="S20" s="43"/>
      <c r="T20" s="43"/>
      <c r="U20" s="43"/>
      <c r="V20" s="45"/>
      <c r="W20" s="43"/>
      <c r="X20" s="43"/>
      <c r="Y20" s="43"/>
      <c r="Z20" s="43"/>
      <c r="AA20" s="43"/>
      <c r="AB20" s="43"/>
      <c r="AC20" s="43"/>
      <c r="AD20" s="43"/>
      <c r="AE20" s="43"/>
      <c r="AF20" s="43"/>
      <c r="AG20" s="45"/>
      <c r="AH20" s="43"/>
      <c r="AI20" s="43"/>
      <c r="AJ20" s="46">
        <f t="shared" si="2"/>
        <v>0</v>
      </c>
      <c r="AK20" s="4">
        <f t="shared" si="3"/>
        <v>1</v>
      </c>
      <c r="AL20" s="4">
        <f t="shared" si="4"/>
        <v>1</v>
      </c>
      <c r="AM20" s="48"/>
      <c r="AN20" s="48"/>
      <c r="AO20" s="32"/>
      <c r="AP20" s="37"/>
      <c r="AQ20" s="37"/>
      <c r="AR20" s="37"/>
      <c r="AS20" s="37"/>
      <c r="AT20" s="37"/>
      <c r="AU20" s="37"/>
      <c r="AV20" s="37"/>
      <c r="AW20" s="37"/>
      <c r="AX20" s="37"/>
      <c r="AY20" s="37"/>
      <c r="AZ20" s="37"/>
      <c r="BA20" s="37"/>
      <c r="BB20" s="37"/>
      <c r="BC20" s="37"/>
      <c r="BD20" s="37"/>
      <c r="BE20" s="37"/>
      <c r="BF20" s="37"/>
    </row>
    <row r="21" spans="1:58" ht="21" customHeight="1" x14ac:dyDescent="0.25">
      <c r="A21" s="39">
        <v>15</v>
      </c>
      <c r="B21" s="79">
        <v>2358102050006</v>
      </c>
      <c r="C21" s="80" t="s">
        <v>575</v>
      </c>
      <c r="D21" s="99" t="s">
        <v>576</v>
      </c>
      <c r="E21" s="43"/>
      <c r="F21" s="43"/>
      <c r="G21" s="43"/>
      <c r="H21" s="43"/>
      <c r="I21" s="43"/>
      <c r="J21" s="43"/>
      <c r="K21" s="43"/>
      <c r="L21" s="43"/>
      <c r="M21" s="43"/>
      <c r="N21" s="43"/>
      <c r="O21" s="43"/>
      <c r="P21" s="50"/>
      <c r="Q21" s="43"/>
      <c r="R21" s="43"/>
      <c r="S21" s="43"/>
      <c r="T21" s="43"/>
      <c r="U21" s="43"/>
      <c r="V21" s="43"/>
      <c r="W21" s="43"/>
      <c r="X21" s="45"/>
      <c r="Y21" s="43"/>
      <c r="Z21" s="43"/>
      <c r="AA21" s="43"/>
      <c r="AB21" s="43"/>
      <c r="AC21" s="43"/>
      <c r="AD21" s="43"/>
      <c r="AE21" s="43"/>
      <c r="AF21" s="43"/>
      <c r="AG21" s="43"/>
      <c r="AH21" s="43"/>
      <c r="AI21" s="43"/>
      <c r="AJ21" s="46">
        <f t="shared" si="2"/>
        <v>0</v>
      </c>
      <c r="AK21" s="4">
        <f t="shared" si="3"/>
        <v>0</v>
      </c>
      <c r="AL21" s="4">
        <f t="shared" si="4"/>
        <v>0</v>
      </c>
      <c r="AM21" s="48"/>
      <c r="AN21" s="48"/>
      <c r="AO21" s="32"/>
      <c r="AP21" s="37"/>
      <c r="AQ21" s="37"/>
      <c r="AR21" s="37"/>
      <c r="AS21" s="37"/>
      <c r="AT21" s="37"/>
      <c r="AU21" s="37"/>
      <c r="AV21" s="37"/>
      <c r="AW21" s="37"/>
      <c r="AX21" s="37"/>
      <c r="AY21" s="37"/>
      <c r="AZ21" s="37"/>
      <c r="BA21" s="37"/>
      <c r="BB21" s="37"/>
      <c r="BC21" s="37"/>
      <c r="BD21" s="37"/>
      <c r="BE21" s="37"/>
      <c r="BF21" s="37"/>
    </row>
    <row r="22" spans="1:58" ht="21" customHeight="1" x14ac:dyDescent="0.25">
      <c r="A22" s="39">
        <v>16</v>
      </c>
      <c r="B22" s="79">
        <v>2358102050020</v>
      </c>
      <c r="C22" s="80" t="s">
        <v>577</v>
      </c>
      <c r="D22" s="81" t="s">
        <v>578</v>
      </c>
      <c r="E22" s="43"/>
      <c r="F22" s="43"/>
      <c r="G22" s="43"/>
      <c r="H22" s="43"/>
      <c r="I22" s="43"/>
      <c r="J22" s="43"/>
      <c r="K22" s="43"/>
      <c r="L22" s="43"/>
      <c r="M22" s="43"/>
      <c r="N22" s="43"/>
      <c r="O22" s="43"/>
      <c r="P22" s="44"/>
      <c r="Q22" s="43"/>
      <c r="R22" s="45"/>
      <c r="S22" s="43"/>
      <c r="T22" s="43"/>
      <c r="U22" s="43"/>
      <c r="V22" s="43"/>
      <c r="W22" s="43"/>
      <c r="X22" s="43"/>
      <c r="Y22" s="43"/>
      <c r="Z22" s="43"/>
      <c r="AA22" s="43"/>
      <c r="AB22" s="45"/>
      <c r="AC22" s="43"/>
      <c r="AD22" s="43"/>
      <c r="AE22" s="43"/>
      <c r="AF22" s="43"/>
      <c r="AG22" s="45"/>
      <c r="AH22" s="43"/>
      <c r="AI22" s="43"/>
      <c r="AJ22" s="46">
        <f t="shared" si="2"/>
        <v>0</v>
      </c>
      <c r="AK22" s="4">
        <f t="shared" si="3"/>
        <v>0</v>
      </c>
      <c r="AL22" s="4">
        <f t="shared" si="4"/>
        <v>0</v>
      </c>
      <c r="AM22" s="48"/>
      <c r="AN22" s="48"/>
      <c r="AO22" s="32"/>
      <c r="AP22" s="37"/>
      <c r="AQ22" s="37"/>
      <c r="AR22" s="37"/>
      <c r="AS22" s="37"/>
      <c r="AT22" s="37"/>
      <c r="AU22" s="37"/>
      <c r="AV22" s="37"/>
      <c r="AW22" s="37"/>
      <c r="AX22" s="37"/>
      <c r="AY22" s="37"/>
      <c r="AZ22" s="37"/>
      <c r="BA22" s="37"/>
      <c r="BB22" s="37"/>
      <c r="BC22" s="37"/>
      <c r="BD22" s="37"/>
      <c r="BE22" s="37"/>
      <c r="BF22" s="37"/>
    </row>
    <row r="23" spans="1:58" ht="21" customHeight="1" x14ac:dyDescent="0.25">
      <c r="A23" s="39">
        <v>17</v>
      </c>
      <c r="B23" s="79">
        <v>2358102050018</v>
      </c>
      <c r="C23" s="80" t="s">
        <v>579</v>
      </c>
      <c r="D23" s="81" t="s">
        <v>578</v>
      </c>
      <c r="E23" s="43"/>
      <c r="F23" s="43"/>
      <c r="G23" s="43"/>
      <c r="H23" s="43"/>
      <c r="I23" s="43"/>
      <c r="J23" s="43"/>
      <c r="K23" s="43"/>
      <c r="L23" s="43"/>
      <c r="M23" s="43"/>
      <c r="N23" s="43"/>
      <c r="O23" s="43"/>
      <c r="P23" s="44"/>
      <c r="Q23" s="43"/>
      <c r="R23" s="43"/>
      <c r="S23" s="43"/>
      <c r="T23" s="43"/>
      <c r="U23" s="43"/>
      <c r="V23" s="43"/>
      <c r="W23" s="43"/>
      <c r="X23" s="43"/>
      <c r="Y23" s="43"/>
      <c r="Z23" s="43"/>
      <c r="AA23" s="43"/>
      <c r="AB23" s="43"/>
      <c r="AC23" s="43"/>
      <c r="AD23" s="43"/>
      <c r="AE23" s="43"/>
      <c r="AF23" s="43"/>
      <c r="AG23" s="43"/>
      <c r="AH23" s="43"/>
      <c r="AI23" s="43"/>
      <c r="AJ23" s="46">
        <f t="shared" si="2"/>
        <v>0</v>
      </c>
      <c r="AK23" s="4">
        <f t="shared" si="3"/>
        <v>0</v>
      </c>
      <c r="AL23" s="4">
        <f t="shared" si="4"/>
        <v>0</v>
      </c>
      <c r="AM23" s="48"/>
      <c r="AN23" s="48"/>
      <c r="AO23" s="32"/>
      <c r="AP23" s="37"/>
      <c r="AQ23" s="37"/>
      <c r="AR23" s="37"/>
      <c r="AS23" s="37"/>
      <c r="AT23" s="37"/>
      <c r="AU23" s="37"/>
      <c r="AV23" s="37"/>
      <c r="AW23" s="37"/>
      <c r="AX23" s="37"/>
      <c r="AY23" s="37"/>
      <c r="AZ23" s="37"/>
      <c r="BA23" s="37"/>
      <c r="BB23" s="37"/>
      <c r="BC23" s="37"/>
      <c r="BD23" s="37"/>
      <c r="BE23" s="37"/>
      <c r="BF23" s="37"/>
    </row>
    <row r="24" spans="1:58" ht="21" customHeight="1" x14ac:dyDescent="0.25">
      <c r="A24" s="39">
        <v>18</v>
      </c>
      <c r="B24" s="79">
        <v>2358102050007</v>
      </c>
      <c r="C24" s="94" t="s">
        <v>192</v>
      </c>
      <c r="D24" s="81" t="s">
        <v>179</v>
      </c>
      <c r="E24" s="43"/>
      <c r="F24" s="43"/>
      <c r="G24" s="43"/>
      <c r="H24" s="43"/>
      <c r="I24" s="45"/>
      <c r="J24" s="43"/>
      <c r="K24" s="43"/>
      <c r="L24" s="43"/>
      <c r="M24" s="43"/>
      <c r="N24" s="43"/>
      <c r="O24" s="43"/>
      <c r="P24" s="44"/>
      <c r="Q24" s="43"/>
      <c r="R24" s="43"/>
      <c r="S24" s="43"/>
      <c r="T24" s="43"/>
      <c r="U24" s="43"/>
      <c r="V24" s="43"/>
      <c r="W24" s="43"/>
      <c r="X24" s="43"/>
      <c r="Y24" s="43"/>
      <c r="Z24" s="43"/>
      <c r="AA24" s="43"/>
      <c r="AB24" s="43"/>
      <c r="AC24" s="43"/>
      <c r="AD24" s="43"/>
      <c r="AE24" s="43"/>
      <c r="AF24" s="43"/>
      <c r="AG24" s="43"/>
      <c r="AH24" s="43"/>
      <c r="AI24" s="43"/>
      <c r="AJ24" s="46">
        <f t="shared" si="2"/>
        <v>0</v>
      </c>
      <c r="AK24" s="4">
        <f t="shared" si="3"/>
        <v>0</v>
      </c>
      <c r="AL24" s="4">
        <f t="shared" si="4"/>
        <v>0</v>
      </c>
      <c r="AM24" s="48"/>
      <c r="AN24" s="48"/>
      <c r="AO24" s="32"/>
      <c r="AP24" s="37"/>
      <c r="AQ24" s="37"/>
      <c r="AR24" s="37"/>
      <c r="AS24" s="37"/>
      <c r="AT24" s="37"/>
      <c r="AU24" s="37"/>
      <c r="AV24" s="37"/>
      <c r="AW24" s="37"/>
      <c r="AX24" s="37"/>
      <c r="AY24" s="37"/>
      <c r="AZ24" s="37"/>
      <c r="BA24" s="37"/>
      <c r="BB24" s="37"/>
      <c r="BC24" s="37"/>
      <c r="BD24" s="37"/>
      <c r="BE24" s="37"/>
      <c r="BF24" s="37"/>
    </row>
    <row r="25" spans="1:58" ht="21" customHeight="1" x14ac:dyDescent="0.25">
      <c r="A25" s="39">
        <v>19</v>
      </c>
      <c r="B25" s="79">
        <v>2358102050012</v>
      </c>
      <c r="C25" s="80" t="s">
        <v>580</v>
      </c>
      <c r="D25" s="81" t="s">
        <v>142</v>
      </c>
      <c r="E25" s="45"/>
      <c r="F25" s="43"/>
      <c r="G25" s="43"/>
      <c r="H25" s="43"/>
      <c r="I25" s="45"/>
      <c r="J25" s="43"/>
      <c r="K25" s="43"/>
      <c r="L25" s="43"/>
      <c r="M25" s="43"/>
      <c r="N25" s="43"/>
      <c r="O25" s="43"/>
      <c r="P25" s="44"/>
      <c r="Q25" s="43"/>
      <c r="R25" s="43"/>
      <c r="S25" s="52"/>
      <c r="T25" s="43"/>
      <c r="U25" s="45"/>
      <c r="V25" s="43"/>
      <c r="W25" s="43"/>
      <c r="X25" s="43"/>
      <c r="Y25" s="45"/>
      <c r="Z25" s="43"/>
      <c r="AA25" s="43"/>
      <c r="AB25" s="43"/>
      <c r="AC25" s="43"/>
      <c r="AD25" s="43"/>
      <c r="AE25" s="43"/>
      <c r="AF25" s="43"/>
      <c r="AG25" s="43"/>
      <c r="AH25" s="43"/>
      <c r="AI25" s="43"/>
      <c r="AJ25" s="46">
        <f t="shared" si="2"/>
        <v>0</v>
      </c>
      <c r="AK25" s="4">
        <f t="shared" si="3"/>
        <v>0</v>
      </c>
      <c r="AL25" s="4">
        <f t="shared" si="4"/>
        <v>0</v>
      </c>
      <c r="AM25" s="48"/>
      <c r="AN25" s="48"/>
      <c r="AO25" s="32"/>
      <c r="AP25" s="37"/>
      <c r="AQ25" s="37"/>
      <c r="AR25" s="37"/>
      <c r="AS25" s="37"/>
      <c r="AT25" s="37"/>
      <c r="AU25" s="37"/>
      <c r="AV25" s="37"/>
      <c r="AW25" s="37"/>
      <c r="AX25" s="37"/>
      <c r="AY25" s="37"/>
      <c r="AZ25" s="37"/>
      <c r="BA25" s="37"/>
      <c r="BB25" s="37"/>
      <c r="BC25" s="37"/>
      <c r="BD25" s="37"/>
      <c r="BE25" s="37"/>
      <c r="BF25" s="37"/>
    </row>
    <row r="26" spans="1:58" ht="21" customHeight="1" x14ac:dyDescent="0.25">
      <c r="A26" s="39">
        <v>20</v>
      </c>
      <c r="B26" s="79">
        <v>2358102050019</v>
      </c>
      <c r="C26" s="80" t="s">
        <v>78</v>
      </c>
      <c r="D26" s="81" t="s">
        <v>465</v>
      </c>
      <c r="E26" s="43"/>
      <c r="F26" s="43"/>
      <c r="G26" s="43"/>
      <c r="H26" s="43"/>
      <c r="I26" s="43"/>
      <c r="J26" s="43"/>
      <c r="K26" s="43"/>
      <c r="L26" s="43"/>
      <c r="M26" s="43"/>
      <c r="N26" s="43"/>
      <c r="O26" s="43"/>
      <c r="P26" s="44"/>
      <c r="Q26" s="43"/>
      <c r="R26" s="43"/>
      <c r="S26" s="53"/>
      <c r="T26" s="54"/>
      <c r="U26" s="54"/>
      <c r="V26" s="54"/>
      <c r="W26" s="54"/>
      <c r="X26" s="54"/>
      <c r="Y26" s="54"/>
      <c r="Z26" s="54"/>
      <c r="AA26" s="54"/>
      <c r="AB26" s="54"/>
      <c r="AC26" s="54"/>
      <c r="AD26" s="54"/>
      <c r="AE26" s="54"/>
      <c r="AF26" s="54"/>
      <c r="AG26" s="54"/>
      <c r="AH26" s="54"/>
      <c r="AI26" s="54"/>
      <c r="AJ26" s="46">
        <f t="shared" si="2"/>
        <v>0</v>
      </c>
      <c r="AK26" s="4">
        <f t="shared" si="3"/>
        <v>0</v>
      </c>
      <c r="AL26" s="4">
        <f t="shared" si="4"/>
        <v>0</v>
      </c>
      <c r="AM26" s="48"/>
      <c r="AN26" s="48"/>
      <c r="AO26" s="32"/>
      <c r="AP26" s="37"/>
      <c r="AQ26" s="37"/>
      <c r="AR26" s="37"/>
      <c r="AS26" s="37"/>
      <c r="AT26" s="37"/>
      <c r="AU26" s="37"/>
      <c r="AV26" s="37"/>
      <c r="AW26" s="37"/>
      <c r="AX26" s="37"/>
      <c r="AY26" s="37"/>
      <c r="AZ26" s="37"/>
      <c r="BA26" s="37"/>
      <c r="BB26" s="37"/>
      <c r="BC26" s="37"/>
      <c r="BD26" s="37"/>
      <c r="BE26" s="37"/>
      <c r="BF26" s="37"/>
    </row>
    <row r="27" spans="1:58" ht="21" customHeight="1" x14ac:dyDescent="0.25">
      <c r="A27" s="39">
        <v>21</v>
      </c>
      <c r="B27" s="79">
        <v>2358102050010</v>
      </c>
      <c r="C27" s="80" t="s">
        <v>483</v>
      </c>
      <c r="D27" s="81" t="s">
        <v>96</v>
      </c>
      <c r="E27" s="43"/>
      <c r="F27" s="43"/>
      <c r="G27" s="43"/>
      <c r="H27" s="43"/>
      <c r="I27" s="43"/>
      <c r="J27" s="43"/>
      <c r="K27" s="43"/>
      <c r="L27" s="43"/>
      <c r="M27" s="43"/>
      <c r="N27" s="43"/>
      <c r="O27" s="43"/>
      <c r="P27" s="44"/>
      <c r="Q27" s="43"/>
      <c r="R27" s="52"/>
      <c r="S27" s="55"/>
      <c r="T27" s="43"/>
      <c r="U27" s="43"/>
      <c r="V27" s="54"/>
      <c r="W27" s="54"/>
      <c r="X27" s="54"/>
      <c r="Y27" s="54"/>
      <c r="Z27" s="54"/>
      <c r="AA27" s="54"/>
      <c r="AB27" s="54"/>
      <c r="AC27" s="54"/>
      <c r="AD27" s="54"/>
      <c r="AE27" s="54"/>
      <c r="AF27" s="54"/>
      <c r="AG27" s="54"/>
      <c r="AH27" s="54"/>
      <c r="AI27" s="54"/>
      <c r="AJ27" s="46">
        <f t="shared" si="2"/>
        <v>0</v>
      </c>
      <c r="AK27" s="4">
        <f t="shared" si="3"/>
        <v>0</v>
      </c>
      <c r="AL27" s="4">
        <f t="shared" si="4"/>
        <v>0</v>
      </c>
      <c r="AM27" s="48"/>
      <c r="AN27" s="48"/>
      <c r="AO27" s="32"/>
      <c r="AP27" s="37"/>
      <c r="AQ27" s="37"/>
      <c r="AR27" s="37"/>
      <c r="AS27" s="37"/>
      <c r="AT27" s="37"/>
      <c r="AU27" s="37"/>
      <c r="AV27" s="37"/>
      <c r="AW27" s="37"/>
      <c r="AX27" s="37"/>
      <c r="AY27" s="37"/>
      <c r="AZ27" s="37"/>
      <c r="BA27" s="37"/>
      <c r="BB27" s="37"/>
      <c r="BC27" s="37"/>
      <c r="BD27" s="37"/>
      <c r="BE27" s="37"/>
      <c r="BF27" s="37"/>
    </row>
    <row r="28" spans="1:58" ht="21" customHeight="1" x14ac:dyDescent="0.25">
      <c r="A28" s="39">
        <v>22</v>
      </c>
      <c r="B28" s="79">
        <v>2358102050015</v>
      </c>
      <c r="C28" s="80" t="s">
        <v>310</v>
      </c>
      <c r="D28" s="81" t="s">
        <v>581</v>
      </c>
      <c r="E28" s="43"/>
      <c r="F28" s="43"/>
      <c r="G28" s="43"/>
      <c r="H28" s="43"/>
      <c r="I28" s="43"/>
      <c r="J28" s="43"/>
      <c r="K28" s="43"/>
      <c r="L28" s="43"/>
      <c r="M28" s="43"/>
      <c r="N28" s="43"/>
      <c r="O28" s="45" t="s">
        <v>48</v>
      </c>
      <c r="P28" s="50"/>
      <c r="Q28" s="45"/>
      <c r="R28" s="43"/>
      <c r="S28" s="56"/>
      <c r="T28" s="56"/>
      <c r="U28" s="56"/>
      <c r="V28" s="56"/>
      <c r="W28" s="56"/>
      <c r="X28" s="56"/>
      <c r="Y28" s="56"/>
      <c r="Z28" s="56"/>
      <c r="AA28" s="56"/>
      <c r="AB28" s="56"/>
      <c r="AC28" s="56"/>
      <c r="AD28" s="57"/>
      <c r="AE28" s="56"/>
      <c r="AF28" s="56"/>
      <c r="AG28" s="56"/>
      <c r="AH28" s="56"/>
      <c r="AI28" s="56"/>
      <c r="AJ28" s="46">
        <f t="shared" si="2"/>
        <v>0</v>
      </c>
      <c r="AK28" s="4">
        <f t="shared" si="3"/>
        <v>1</v>
      </c>
      <c r="AL28" s="4">
        <f t="shared" si="4"/>
        <v>0</v>
      </c>
      <c r="AM28" s="48"/>
      <c r="AN28" s="48"/>
      <c r="AO28" s="32"/>
      <c r="AP28" s="37"/>
      <c r="AQ28" s="37"/>
      <c r="AR28" s="37"/>
      <c r="AS28" s="37"/>
      <c r="AT28" s="37"/>
      <c r="AU28" s="37"/>
      <c r="AV28" s="37"/>
      <c r="AW28" s="37"/>
      <c r="AX28" s="37"/>
      <c r="AY28" s="37"/>
      <c r="AZ28" s="37"/>
      <c r="BA28" s="37"/>
      <c r="BB28" s="37"/>
      <c r="BC28" s="37"/>
      <c r="BD28" s="37"/>
      <c r="BE28" s="37"/>
      <c r="BF28" s="37"/>
    </row>
    <row r="29" spans="1:58" ht="21" customHeight="1" x14ac:dyDescent="0.25">
      <c r="A29" s="39">
        <v>23</v>
      </c>
      <c r="B29" s="79">
        <v>2358102050009</v>
      </c>
      <c r="C29" s="80" t="s">
        <v>483</v>
      </c>
      <c r="D29" s="81" t="s">
        <v>387</v>
      </c>
      <c r="E29" s="43"/>
      <c r="F29" s="43"/>
      <c r="G29" s="43"/>
      <c r="H29" s="43"/>
      <c r="I29" s="43"/>
      <c r="J29" s="43"/>
      <c r="K29" s="43"/>
      <c r="L29" s="43"/>
      <c r="M29" s="43"/>
      <c r="N29" s="43"/>
      <c r="O29" s="43"/>
      <c r="P29" s="44"/>
      <c r="Q29" s="43"/>
      <c r="R29" s="43"/>
      <c r="S29" s="43"/>
      <c r="T29" s="43"/>
      <c r="U29" s="43"/>
      <c r="V29" s="43"/>
      <c r="W29" s="43"/>
      <c r="X29" s="43"/>
      <c r="Y29" s="43"/>
      <c r="Z29" s="43"/>
      <c r="AA29" s="43"/>
      <c r="AB29" s="43"/>
      <c r="AC29" s="43"/>
      <c r="AD29" s="43"/>
      <c r="AE29" s="43"/>
      <c r="AF29" s="43"/>
      <c r="AG29" s="43"/>
      <c r="AH29" s="43"/>
      <c r="AI29" s="43"/>
      <c r="AJ29" s="46">
        <f t="shared" si="2"/>
        <v>0</v>
      </c>
      <c r="AK29" s="4">
        <f t="shared" si="3"/>
        <v>0</v>
      </c>
      <c r="AL29" s="4">
        <f t="shared" si="4"/>
        <v>0</v>
      </c>
      <c r="AM29" s="48"/>
      <c r="AN29" s="48"/>
      <c r="AO29" s="32"/>
      <c r="AP29" s="37"/>
      <c r="AQ29" s="37"/>
      <c r="AR29" s="37"/>
      <c r="AS29" s="37"/>
      <c r="AT29" s="37"/>
      <c r="AU29" s="37"/>
      <c r="AV29" s="37"/>
      <c r="AW29" s="37"/>
      <c r="AX29" s="37"/>
      <c r="AY29" s="37"/>
      <c r="AZ29" s="37"/>
      <c r="BA29" s="37"/>
      <c r="BB29" s="37"/>
      <c r="BC29" s="37"/>
      <c r="BD29" s="37"/>
      <c r="BE29" s="37"/>
      <c r="BF29" s="37"/>
    </row>
    <row r="30" spans="1:58" ht="21" customHeight="1" x14ac:dyDescent="0.25">
      <c r="A30" s="39">
        <v>24</v>
      </c>
      <c r="B30" s="79">
        <v>2358102050027</v>
      </c>
      <c r="C30" s="80" t="s">
        <v>582</v>
      </c>
      <c r="D30" s="81" t="s">
        <v>98</v>
      </c>
      <c r="E30" s="43"/>
      <c r="F30" s="45" t="s">
        <v>49</v>
      </c>
      <c r="G30" s="45"/>
      <c r="H30" s="43"/>
      <c r="I30" s="43"/>
      <c r="J30" s="43"/>
      <c r="K30" s="43"/>
      <c r="L30" s="43"/>
      <c r="M30" s="43"/>
      <c r="N30" s="45"/>
      <c r="O30" s="43"/>
      <c r="P30" s="50"/>
      <c r="Q30" s="45"/>
      <c r="R30" s="43"/>
      <c r="S30" s="45"/>
      <c r="T30" s="43"/>
      <c r="U30" s="45"/>
      <c r="V30" s="45"/>
      <c r="W30" s="43"/>
      <c r="X30" s="43"/>
      <c r="Y30" s="45"/>
      <c r="Z30" s="43"/>
      <c r="AA30" s="43"/>
      <c r="AB30" s="45"/>
      <c r="AC30" s="45"/>
      <c r="AD30" s="43"/>
      <c r="AE30" s="43"/>
      <c r="AF30" s="43"/>
      <c r="AG30" s="43"/>
      <c r="AH30" s="43"/>
      <c r="AI30" s="43"/>
      <c r="AJ30" s="46">
        <f t="shared" si="2"/>
        <v>0</v>
      </c>
      <c r="AK30" s="4">
        <f t="shared" si="3"/>
        <v>0</v>
      </c>
      <c r="AL30" s="4">
        <f t="shared" si="4"/>
        <v>1</v>
      </c>
      <c r="AM30" s="48"/>
      <c r="AN30" s="48"/>
      <c r="AO30" s="32"/>
      <c r="AP30" s="37"/>
      <c r="AQ30" s="37"/>
      <c r="AR30" s="37"/>
      <c r="AS30" s="37"/>
      <c r="AT30" s="37"/>
      <c r="AU30" s="37"/>
      <c r="AV30" s="37"/>
      <c r="AW30" s="37"/>
      <c r="AX30" s="37"/>
      <c r="AY30" s="37"/>
      <c r="AZ30" s="37"/>
      <c r="BA30" s="37"/>
      <c r="BB30" s="37"/>
      <c r="BC30" s="37"/>
      <c r="BD30" s="37"/>
      <c r="BE30" s="37"/>
      <c r="BF30" s="37"/>
    </row>
    <row r="31" spans="1:58" ht="21" customHeight="1" x14ac:dyDescent="0.25">
      <c r="A31" s="39">
        <v>25</v>
      </c>
      <c r="B31" s="79">
        <v>2358102050011</v>
      </c>
      <c r="C31" s="80" t="s">
        <v>583</v>
      </c>
      <c r="D31" s="99" t="s">
        <v>149</v>
      </c>
      <c r="E31" s="43"/>
      <c r="F31" s="43"/>
      <c r="G31" s="45"/>
      <c r="H31" s="43"/>
      <c r="I31" s="43"/>
      <c r="J31" s="43"/>
      <c r="K31" s="43"/>
      <c r="L31" s="43"/>
      <c r="M31" s="43"/>
      <c r="N31" s="43"/>
      <c r="O31" s="43"/>
      <c r="P31" s="50"/>
      <c r="Q31" s="43"/>
      <c r="R31" s="43"/>
      <c r="S31" s="43"/>
      <c r="T31" s="43"/>
      <c r="U31" s="43"/>
      <c r="V31" s="43"/>
      <c r="W31" s="43"/>
      <c r="X31" s="43"/>
      <c r="Y31" s="43"/>
      <c r="Z31" s="43"/>
      <c r="AA31" s="43"/>
      <c r="AB31" s="43"/>
      <c r="AC31" s="43"/>
      <c r="AD31" s="43"/>
      <c r="AE31" s="43"/>
      <c r="AF31" s="43"/>
      <c r="AG31" s="43"/>
      <c r="AH31" s="43"/>
      <c r="AI31" s="43"/>
      <c r="AJ31" s="46">
        <f t="shared" si="2"/>
        <v>0</v>
      </c>
      <c r="AK31" s="4">
        <f t="shared" si="3"/>
        <v>0</v>
      </c>
      <c r="AL31" s="4">
        <f t="shared" si="4"/>
        <v>0</v>
      </c>
      <c r="AM31" s="48"/>
      <c r="AN31" s="48"/>
      <c r="AO31" s="32"/>
      <c r="AP31" s="37"/>
      <c r="AQ31" s="37"/>
      <c r="AR31" s="37"/>
      <c r="AS31" s="37"/>
      <c r="AT31" s="37"/>
      <c r="AU31" s="37"/>
      <c r="AV31" s="37"/>
      <c r="AW31" s="37"/>
      <c r="AX31" s="37"/>
      <c r="AY31" s="37"/>
      <c r="AZ31" s="37"/>
      <c r="BA31" s="37"/>
      <c r="BB31" s="37"/>
      <c r="BC31" s="37"/>
      <c r="BD31" s="37"/>
      <c r="BE31" s="37"/>
      <c r="BF31" s="37"/>
    </row>
    <row r="32" spans="1:58" ht="21" customHeight="1" x14ac:dyDescent="0.25">
      <c r="A32" s="39">
        <v>26</v>
      </c>
      <c r="B32" s="79">
        <v>2358102050005</v>
      </c>
      <c r="C32" s="80" t="s">
        <v>584</v>
      </c>
      <c r="D32" s="81" t="s">
        <v>585</v>
      </c>
      <c r="E32" s="43"/>
      <c r="F32" s="43"/>
      <c r="G32" s="43"/>
      <c r="H32" s="43"/>
      <c r="I32" s="43"/>
      <c r="J32" s="43"/>
      <c r="K32" s="43"/>
      <c r="L32" s="43"/>
      <c r="M32" s="43"/>
      <c r="N32" s="43"/>
      <c r="O32" s="43"/>
      <c r="P32" s="44"/>
      <c r="Q32" s="43"/>
      <c r="R32" s="43"/>
      <c r="S32" s="43"/>
      <c r="T32" s="43"/>
      <c r="U32" s="43"/>
      <c r="V32" s="43"/>
      <c r="W32" s="43"/>
      <c r="X32" s="43"/>
      <c r="Y32" s="43"/>
      <c r="Z32" s="43"/>
      <c r="AA32" s="43"/>
      <c r="AB32" s="43"/>
      <c r="AC32" s="43"/>
      <c r="AD32" s="45"/>
      <c r="AE32" s="43"/>
      <c r="AF32" s="43"/>
      <c r="AG32" s="43"/>
      <c r="AH32" s="43"/>
      <c r="AI32" s="43"/>
      <c r="AJ32" s="46">
        <f t="shared" si="2"/>
        <v>0</v>
      </c>
      <c r="AK32" s="4">
        <f t="shared" si="3"/>
        <v>0</v>
      </c>
      <c r="AL32" s="4">
        <f t="shared" si="4"/>
        <v>0</v>
      </c>
      <c r="AM32" s="48"/>
      <c r="AN32" s="48"/>
      <c r="AO32" s="32"/>
      <c r="AP32" s="37"/>
      <c r="AQ32" s="37"/>
      <c r="AR32" s="37"/>
      <c r="AS32" s="37"/>
      <c r="AT32" s="37"/>
      <c r="AU32" s="37"/>
      <c r="AV32" s="37"/>
      <c r="AW32" s="37"/>
      <c r="AX32" s="37"/>
      <c r="AY32" s="37"/>
      <c r="AZ32" s="37"/>
      <c r="BA32" s="37"/>
      <c r="BB32" s="37"/>
      <c r="BC32" s="37"/>
      <c r="BD32" s="37"/>
      <c r="BE32" s="37"/>
      <c r="BF32" s="37"/>
    </row>
    <row r="33" spans="1:58" ht="21" customHeight="1" x14ac:dyDescent="0.25">
      <c r="A33" s="39">
        <v>27</v>
      </c>
      <c r="B33" s="79">
        <v>2358102050024</v>
      </c>
      <c r="C33" s="80" t="s">
        <v>586</v>
      </c>
      <c r="D33" s="81" t="s">
        <v>100</v>
      </c>
      <c r="E33" s="43"/>
      <c r="F33" s="45" t="s">
        <v>49</v>
      </c>
      <c r="G33" s="45" t="s">
        <v>49</v>
      </c>
      <c r="H33" s="43"/>
      <c r="I33" s="43"/>
      <c r="J33" s="43"/>
      <c r="K33" s="43"/>
      <c r="L33" s="43"/>
      <c r="M33" s="43"/>
      <c r="N33" s="45" t="s">
        <v>49</v>
      </c>
      <c r="O33" s="43"/>
      <c r="P33" s="50"/>
      <c r="Q33" s="45"/>
      <c r="R33" s="43"/>
      <c r="S33" s="43"/>
      <c r="T33" s="43"/>
      <c r="U33" s="43"/>
      <c r="V33" s="43"/>
      <c r="W33" s="43"/>
      <c r="X33" s="43"/>
      <c r="Y33" s="43"/>
      <c r="Z33" s="43"/>
      <c r="AA33" s="43"/>
      <c r="AB33" s="43"/>
      <c r="AC33" s="43"/>
      <c r="AD33" s="43"/>
      <c r="AE33" s="43"/>
      <c r="AF33" s="43"/>
      <c r="AG33" s="43"/>
      <c r="AH33" s="43"/>
      <c r="AI33" s="43"/>
      <c r="AJ33" s="46">
        <f t="shared" si="2"/>
        <v>0</v>
      </c>
      <c r="AK33" s="4">
        <f t="shared" si="3"/>
        <v>0</v>
      </c>
      <c r="AL33" s="4">
        <f t="shared" si="4"/>
        <v>3</v>
      </c>
      <c r="AM33" s="48"/>
      <c r="AN33" s="48"/>
      <c r="AO33" s="32"/>
      <c r="AP33" s="37"/>
      <c r="AQ33" s="37"/>
      <c r="AR33" s="37"/>
      <c r="AS33" s="37"/>
      <c r="AT33" s="37"/>
      <c r="AU33" s="37"/>
      <c r="AV33" s="37"/>
      <c r="AW33" s="37"/>
      <c r="AX33" s="37"/>
      <c r="AY33" s="37"/>
      <c r="AZ33" s="37"/>
      <c r="BA33" s="37"/>
      <c r="BB33" s="37"/>
      <c r="BC33" s="37"/>
      <c r="BD33" s="37"/>
      <c r="BE33" s="37"/>
      <c r="BF33" s="37"/>
    </row>
    <row r="34" spans="1:58" ht="21" customHeight="1" x14ac:dyDescent="0.25">
      <c r="A34" s="39">
        <v>28</v>
      </c>
      <c r="B34" s="79">
        <v>2358102050016</v>
      </c>
      <c r="C34" s="80" t="s">
        <v>587</v>
      </c>
      <c r="D34" s="99" t="s">
        <v>588</v>
      </c>
      <c r="E34" s="43"/>
      <c r="F34" s="43"/>
      <c r="G34" s="43"/>
      <c r="H34" s="43"/>
      <c r="I34" s="43"/>
      <c r="J34" s="43"/>
      <c r="K34" s="43"/>
      <c r="L34" s="43"/>
      <c r="M34" s="43"/>
      <c r="N34" s="43"/>
      <c r="O34" s="43"/>
      <c r="P34" s="44"/>
      <c r="Q34" s="43"/>
      <c r="R34" s="43"/>
      <c r="S34" s="43"/>
      <c r="T34" s="43"/>
      <c r="U34" s="43"/>
      <c r="V34" s="43"/>
      <c r="W34" s="43"/>
      <c r="X34" s="43"/>
      <c r="Y34" s="43"/>
      <c r="Z34" s="43"/>
      <c r="AA34" s="43"/>
      <c r="AB34" s="43"/>
      <c r="AC34" s="43"/>
      <c r="AD34" s="43"/>
      <c r="AE34" s="43"/>
      <c r="AF34" s="43"/>
      <c r="AG34" s="43"/>
      <c r="AH34" s="43"/>
      <c r="AI34" s="43"/>
      <c r="AJ34" s="46">
        <f t="shared" si="2"/>
        <v>0</v>
      </c>
      <c r="AK34" s="4">
        <f t="shared" si="3"/>
        <v>0</v>
      </c>
      <c r="AL34" s="4">
        <f t="shared" si="4"/>
        <v>0</v>
      </c>
      <c r="AM34" s="32"/>
      <c r="AN34" s="32"/>
      <c r="AO34" s="32"/>
      <c r="AP34" s="37"/>
      <c r="AQ34" s="37"/>
      <c r="AR34" s="37"/>
      <c r="AS34" s="37"/>
      <c r="AT34" s="37"/>
      <c r="AU34" s="37"/>
      <c r="AV34" s="37"/>
      <c r="AW34" s="37"/>
      <c r="AX34" s="37"/>
      <c r="AY34" s="37"/>
      <c r="AZ34" s="37"/>
      <c r="BA34" s="37"/>
      <c r="BB34" s="37"/>
      <c r="BC34" s="37"/>
      <c r="BD34" s="37"/>
      <c r="BE34" s="37"/>
      <c r="BF34" s="37"/>
    </row>
    <row r="35" spans="1:58" ht="21" customHeight="1" x14ac:dyDescent="0.25">
      <c r="A35" s="39">
        <v>29</v>
      </c>
      <c r="B35" s="79">
        <v>2358102050013</v>
      </c>
      <c r="C35" s="94" t="s">
        <v>589</v>
      </c>
      <c r="D35" s="99" t="s">
        <v>237</v>
      </c>
      <c r="E35" s="43"/>
      <c r="F35" s="43"/>
      <c r="G35" s="45" t="s">
        <v>47</v>
      </c>
      <c r="H35" s="43"/>
      <c r="I35" s="43"/>
      <c r="J35" s="43"/>
      <c r="K35" s="43"/>
      <c r="L35" s="43"/>
      <c r="M35" s="43"/>
      <c r="N35" s="45"/>
      <c r="O35" s="43"/>
      <c r="P35" s="44"/>
      <c r="Q35" s="45"/>
      <c r="R35" s="45"/>
      <c r="S35" s="43"/>
      <c r="T35" s="43"/>
      <c r="U35" s="45"/>
      <c r="V35" s="45"/>
      <c r="W35" s="43"/>
      <c r="X35" s="45"/>
      <c r="Y35" s="45"/>
      <c r="Z35" s="43"/>
      <c r="AA35" s="43"/>
      <c r="AB35" s="43"/>
      <c r="AC35" s="45"/>
      <c r="AD35" s="43"/>
      <c r="AE35" s="43"/>
      <c r="AF35" s="43"/>
      <c r="AG35" s="43"/>
      <c r="AH35" s="43"/>
      <c r="AI35" s="43"/>
      <c r="AJ35" s="46">
        <f t="shared" si="2"/>
        <v>1</v>
      </c>
      <c r="AK35" s="4">
        <f t="shared" si="3"/>
        <v>0</v>
      </c>
      <c r="AL35" s="4">
        <f t="shared" si="4"/>
        <v>0</v>
      </c>
      <c r="AM35" s="32"/>
      <c r="AN35" s="32"/>
      <c r="AO35" s="32"/>
      <c r="AP35" s="37"/>
      <c r="AQ35" s="37"/>
      <c r="AR35" s="37"/>
      <c r="AS35" s="37"/>
      <c r="AT35" s="37"/>
      <c r="AU35" s="37"/>
      <c r="AV35" s="37"/>
      <c r="AW35" s="37"/>
      <c r="AX35" s="37"/>
      <c r="AY35" s="37"/>
      <c r="AZ35" s="37"/>
      <c r="BA35" s="37"/>
      <c r="BB35" s="37"/>
      <c r="BC35" s="37"/>
      <c r="BD35" s="37"/>
      <c r="BE35" s="37"/>
      <c r="BF35" s="37"/>
    </row>
    <row r="36" spans="1:58" ht="21" customHeight="1" x14ac:dyDescent="0.25">
      <c r="A36" s="39">
        <v>30</v>
      </c>
      <c r="B36" s="79">
        <v>2358102050031</v>
      </c>
      <c r="C36" s="80" t="s">
        <v>314</v>
      </c>
      <c r="D36" s="81" t="s">
        <v>276</v>
      </c>
      <c r="E36" s="43"/>
      <c r="F36" s="43"/>
      <c r="G36" s="43"/>
      <c r="H36" s="43"/>
      <c r="I36" s="43"/>
      <c r="J36" s="43"/>
      <c r="K36" s="43"/>
      <c r="L36" s="43"/>
      <c r="M36" s="43"/>
      <c r="N36" s="43"/>
      <c r="O36" s="43"/>
      <c r="P36" s="44"/>
      <c r="Q36" s="43"/>
      <c r="R36" s="43"/>
      <c r="S36" s="43"/>
      <c r="T36" s="43"/>
      <c r="U36" s="43"/>
      <c r="V36" s="43"/>
      <c r="W36" s="43"/>
      <c r="X36" s="43"/>
      <c r="Y36" s="43"/>
      <c r="Z36" s="43"/>
      <c r="AA36" s="43"/>
      <c r="AB36" s="43"/>
      <c r="AC36" s="43"/>
      <c r="AD36" s="43"/>
      <c r="AE36" s="43"/>
      <c r="AF36" s="43"/>
      <c r="AG36" s="45"/>
      <c r="AH36" s="43"/>
      <c r="AI36" s="43"/>
      <c r="AJ36" s="46">
        <f t="shared" si="2"/>
        <v>0</v>
      </c>
      <c r="AK36" s="4">
        <f t="shared" si="3"/>
        <v>0</v>
      </c>
      <c r="AL36" s="4">
        <f t="shared" si="4"/>
        <v>0</v>
      </c>
      <c r="AM36" s="32"/>
      <c r="AN36" s="32"/>
      <c r="AO36" s="32"/>
      <c r="AP36" s="37"/>
      <c r="AQ36" s="37"/>
      <c r="AR36" s="37"/>
      <c r="AS36" s="37"/>
      <c r="AT36" s="37"/>
      <c r="AU36" s="37"/>
      <c r="AV36" s="37"/>
      <c r="AW36" s="37"/>
      <c r="AX36" s="37"/>
      <c r="AY36" s="37"/>
      <c r="AZ36" s="37"/>
      <c r="BA36" s="37"/>
      <c r="BB36" s="37"/>
      <c r="BC36" s="37"/>
      <c r="BD36" s="37"/>
      <c r="BE36" s="37"/>
      <c r="BF36" s="37"/>
    </row>
    <row r="37" spans="1:58" ht="21" customHeight="1" x14ac:dyDescent="0.25">
      <c r="A37" s="39">
        <v>31</v>
      </c>
      <c r="B37" s="79">
        <v>2358102050032</v>
      </c>
      <c r="C37" s="80" t="s">
        <v>590</v>
      </c>
      <c r="D37" s="81" t="s">
        <v>172</v>
      </c>
      <c r="E37" s="45"/>
      <c r="F37" s="45" t="s">
        <v>48</v>
      </c>
      <c r="G37" s="45"/>
      <c r="H37" s="43"/>
      <c r="I37" s="45"/>
      <c r="J37" s="43"/>
      <c r="K37" s="43"/>
      <c r="L37" s="45"/>
      <c r="M37" s="43"/>
      <c r="N37" s="45"/>
      <c r="O37" s="43"/>
      <c r="P37" s="44"/>
      <c r="Q37" s="43"/>
      <c r="R37" s="45"/>
      <c r="S37" s="45"/>
      <c r="T37" s="43"/>
      <c r="U37" s="45"/>
      <c r="V37" s="43"/>
      <c r="W37" s="43"/>
      <c r="X37" s="43"/>
      <c r="Y37" s="45"/>
      <c r="Z37" s="45"/>
      <c r="AA37" s="43"/>
      <c r="AB37" s="45"/>
      <c r="AC37" s="43"/>
      <c r="AD37" s="43"/>
      <c r="AE37" s="43"/>
      <c r="AF37" s="43"/>
      <c r="AG37" s="43"/>
      <c r="AH37" s="43"/>
      <c r="AI37" s="43"/>
      <c r="AJ37" s="46">
        <f t="shared" si="2"/>
        <v>0</v>
      </c>
      <c r="AK37" s="4">
        <f t="shared" si="3"/>
        <v>1</v>
      </c>
      <c r="AL37" s="4">
        <f t="shared" si="4"/>
        <v>0</v>
      </c>
      <c r="AM37" s="32"/>
      <c r="AN37" s="32"/>
      <c r="AO37" s="32"/>
      <c r="AP37" s="37"/>
      <c r="AQ37" s="37"/>
      <c r="AR37" s="37"/>
      <c r="AS37" s="37"/>
      <c r="AT37" s="37"/>
      <c r="AU37" s="37"/>
      <c r="AV37" s="37"/>
      <c r="AW37" s="37"/>
      <c r="AX37" s="37"/>
      <c r="AY37" s="37"/>
      <c r="AZ37" s="37"/>
      <c r="BA37" s="37"/>
      <c r="BB37" s="37"/>
      <c r="BC37" s="37"/>
      <c r="BD37" s="37"/>
      <c r="BE37" s="37"/>
      <c r="BF37" s="37"/>
    </row>
    <row r="38" spans="1:58" ht="21" customHeight="1" x14ac:dyDescent="0.25">
      <c r="A38" s="39">
        <v>32</v>
      </c>
      <c r="B38" s="79">
        <v>2358101030009</v>
      </c>
      <c r="C38" s="80" t="s">
        <v>591</v>
      </c>
      <c r="D38" s="81" t="s">
        <v>51</v>
      </c>
      <c r="E38" s="43"/>
      <c r="F38" s="43"/>
      <c r="G38" s="43"/>
      <c r="H38" s="43"/>
      <c r="I38" s="43"/>
      <c r="J38" s="43"/>
      <c r="K38" s="43"/>
      <c r="L38" s="43"/>
      <c r="M38" s="43"/>
      <c r="N38" s="43"/>
      <c r="O38" s="43"/>
      <c r="P38" s="44"/>
      <c r="Q38" s="43"/>
      <c r="R38" s="43"/>
      <c r="S38" s="43"/>
      <c r="T38" s="43"/>
      <c r="U38" s="43"/>
      <c r="V38" s="43"/>
      <c r="W38" s="43"/>
      <c r="X38" s="43"/>
      <c r="Y38" s="43"/>
      <c r="Z38" s="43"/>
      <c r="AA38" s="43"/>
      <c r="AB38" s="43"/>
      <c r="AC38" s="43"/>
      <c r="AD38" s="43"/>
      <c r="AE38" s="43"/>
      <c r="AF38" s="43"/>
      <c r="AG38" s="45"/>
      <c r="AH38" s="43"/>
      <c r="AI38" s="43"/>
      <c r="AJ38" s="46">
        <f t="shared" si="2"/>
        <v>0</v>
      </c>
      <c r="AK38" s="4">
        <f t="shared" si="3"/>
        <v>0</v>
      </c>
      <c r="AL38" s="4">
        <f t="shared" si="4"/>
        <v>0</v>
      </c>
      <c r="AM38" s="32"/>
      <c r="AN38" s="32"/>
      <c r="AO38" s="32"/>
      <c r="AP38" s="37"/>
      <c r="AQ38" s="37"/>
      <c r="AR38" s="37"/>
      <c r="AS38" s="37"/>
      <c r="AT38" s="37"/>
      <c r="AU38" s="37"/>
      <c r="AV38" s="37"/>
      <c r="AW38" s="37"/>
      <c r="AX38" s="37"/>
      <c r="AY38" s="37"/>
      <c r="AZ38" s="37"/>
      <c r="BA38" s="37"/>
      <c r="BB38" s="37"/>
      <c r="BC38" s="37"/>
      <c r="BD38" s="37"/>
      <c r="BE38" s="37"/>
      <c r="BF38" s="37"/>
    </row>
    <row r="39" spans="1:58" ht="21" customHeight="1" x14ac:dyDescent="0.25">
      <c r="A39" s="39">
        <v>33</v>
      </c>
      <c r="B39" s="79">
        <v>2358102050033</v>
      </c>
      <c r="C39" s="94" t="s">
        <v>558</v>
      </c>
      <c r="D39" s="81" t="s">
        <v>364</v>
      </c>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46">
        <f t="shared" si="2"/>
        <v>0</v>
      </c>
      <c r="AK39" s="4">
        <f t="shared" si="3"/>
        <v>0</v>
      </c>
      <c r="AL39" s="4">
        <f t="shared" si="4"/>
        <v>0</v>
      </c>
      <c r="AM39" s="32"/>
      <c r="AN39" s="32"/>
      <c r="AO39" s="32"/>
      <c r="AP39" s="37"/>
      <c r="AQ39" s="37"/>
      <c r="AR39" s="37"/>
      <c r="AS39" s="37"/>
      <c r="AT39" s="37"/>
      <c r="AU39" s="37"/>
      <c r="AV39" s="37"/>
      <c r="AW39" s="37"/>
      <c r="AX39" s="37"/>
      <c r="AY39" s="37"/>
      <c r="AZ39" s="37"/>
      <c r="BA39" s="37"/>
      <c r="BB39" s="37"/>
      <c r="BC39" s="37"/>
      <c r="BD39" s="37"/>
      <c r="BE39" s="37"/>
      <c r="BF39" s="37"/>
    </row>
    <row r="40" spans="1:58" ht="21" customHeight="1" x14ac:dyDescent="0.25">
      <c r="A40" s="39">
        <v>34</v>
      </c>
      <c r="B40" s="79">
        <v>2358102050034</v>
      </c>
      <c r="C40" s="80" t="s">
        <v>592</v>
      </c>
      <c r="D40" s="81" t="s">
        <v>593</v>
      </c>
      <c r="E40" s="58"/>
      <c r="F40" s="59" t="s">
        <v>49</v>
      </c>
      <c r="G40" s="58"/>
      <c r="H40" s="58"/>
      <c r="I40" s="59"/>
      <c r="J40" s="58"/>
      <c r="K40" s="58"/>
      <c r="L40" s="58"/>
      <c r="M40" s="58"/>
      <c r="N40" s="58"/>
      <c r="O40" s="58"/>
      <c r="P40" s="58"/>
      <c r="Q40" s="58"/>
      <c r="R40" s="58"/>
      <c r="S40" s="58"/>
      <c r="T40" s="58"/>
      <c r="U40" s="58"/>
      <c r="V40" s="58"/>
      <c r="W40" s="58"/>
      <c r="X40" s="59"/>
      <c r="Y40" s="58"/>
      <c r="Z40" s="58"/>
      <c r="AA40" s="58"/>
      <c r="AB40" s="58"/>
      <c r="AC40" s="58"/>
      <c r="AD40" s="59"/>
      <c r="AE40" s="59"/>
      <c r="AF40" s="59"/>
      <c r="AG40" s="59"/>
      <c r="AH40" s="59"/>
      <c r="AI40" s="58"/>
      <c r="AJ40" s="46">
        <f t="shared" si="2"/>
        <v>0</v>
      </c>
      <c r="AK40" s="4">
        <f t="shared" si="3"/>
        <v>0</v>
      </c>
      <c r="AL40" s="4">
        <f t="shared" si="4"/>
        <v>1</v>
      </c>
      <c r="AM40" s="32"/>
      <c r="AN40" s="32"/>
      <c r="AO40" s="32"/>
      <c r="AP40" s="37"/>
      <c r="AQ40" s="37"/>
      <c r="AR40" s="37"/>
      <c r="AS40" s="37"/>
      <c r="AT40" s="37"/>
      <c r="AU40" s="37"/>
      <c r="AV40" s="37"/>
      <c r="AW40" s="37"/>
      <c r="AX40" s="37"/>
      <c r="AY40" s="37"/>
      <c r="AZ40" s="37"/>
      <c r="BA40" s="37"/>
      <c r="BB40" s="37"/>
      <c r="BC40" s="37"/>
      <c r="BD40" s="37"/>
      <c r="BE40" s="37"/>
      <c r="BF40" s="37"/>
    </row>
    <row r="41" spans="1:58" ht="21" customHeight="1" x14ac:dyDescent="0.3">
      <c r="A41" s="39">
        <v>35</v>
      </c>
      <c r="B41" s="115">
        <v>2358102050035</v>
      </c>
      <c r="C41" s="127" t="s">
        <v>594</v>
      </c>
      <c r="D41" s="128" t="s">
        <v>147</v>
      </c>
      <c r="E41" s="59"/>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46">
        <f t="shared" si="2"/>
        <v>0</v>
      </c>
      <c r="AK41" s="4">
        <f t="shared" si="3"/>
        <v>0</v>
      </c>
      <c r="AL41" s="4">
        <f t="shared" si="4"/>
        <v>0</v>
      </c>
      <c r="AM41" s="32"/>
      <c r="AN41" s="32"/>
      <c r="AO41" s="32"/>
      <c r="AP41" s="37"/>
      <c r="AQ41" s="37"/>
      <c r="AR41" s="37"/>
      <c r="AS41" s="37"/>
      <c r="AT41" s="37"/>
      <c r="AU41" s="37"/>
      <c r="AV41" s="37"/>
      <c r="AW41" s="37"/>
      <c r="AX41" s="37"/>
      <c r="AY41" s="37"/>
      <c r="AZ41" s="37"/>
      <c r="BA41" s="37"/>
      <c r="BB41" s="37"/>
      <c r="BC41" s="37"/>
      <c r="BD41" s="37"/>
      <c r="BE41" s="37"/>
      <c r="BF41" s="37"/>
    </row>
    <row r="42" spans="1:58" ht="21" customHeight="1" x14ac:dyDescent="0.3">
      <c r="A42" s="39">
        <v>36</v>
      </c>
      <c r="B42" s="87"/>
      <c r="C42" s="88"/>
      <c r="D42" s="129"/>
      <c r="E42" s="43"/>
      <c r="F42" s="43"/>
      <c r="G42" s="43"/>
      <c r="H42" s="43"/>
      <c r="I42" s="43"/>
      <c r="J42" s="43"/>
      <c r="K42" s="43"/>
      <c r="L42" s="43"/>
      <c r="M42" s="43"/>
      <c r="N42" s="43"/>
      <c r="O42" s="43"/>
      <c r="P42" s="44"/>
      <c r="Q42" s="43"/>
      <c r="R42" s="43"/>
      <c r="S42" s="43"/>
      <c r="T42" s="43"/>
      <c r="U42" s="43"/>
      <c r="V42" s="43"/>
      <c r="W42" s="43"/>
      <c r="X42" s="43"/>
      <c r="Y42" s="43"/>
      <c r="Z42" s="43"/>
      <c r="AA42" s="43"/>
      <c r="AB42" s="43"/>
      <c r="AC42" s="43"/>
      <c r="AD42" s="43"/>
      <c r="AE42" s="43"/>
      <c r="AF42" s="43"/>
      <c r="AG42" s="43"/>
      <c r="AH42" s="43"/>
      <c r="AI42" s="43"/>
      <c r="AJ42" s="46">
        <f t="shared" si="2"/>
        <v>0</v>
      </c>
      <c r="AK42" s="4">
        <f t="shared" si="3"/>
        <v>0</v>
      </c>
      <c r="AL42" s="4">
        <f t="shared" si="4"/>
        <v>0</v>
      </c>
      <c r="AM42" s="82"/>
      <c r="AN42" s="82"/>
      <c r="AO42" s="82"/>
      <c r="AP42" s="83"/>
      <c r="AQ42" s="83"/>
      <c r="AR42" s="83"/>
      <c r="AS42" s="83"/>
      <c r="AT42" s="83"/>
      <c r="AU42" s="83"/>
      <c r="AV42" s="83"/>
      <c r="AW42" s="83"/>
      <c r="AX42" s="83"/>
      <c r="AY42" s="83"/>
      <c r="AZ42" s="83"/>
      <c r="BA42" s="83"/>
      <c r="BB42" s="83"/>
      <c r="BC42" s="83"/>
      <c r="BD42" s="83"/>
      <c r="BE42" s="83"/>
      <c r="BF42" s="83"/>
    </row>
    <row r="43" spans="1:58" ht="21" customHeight="1" x14ac:dyDescent="0.3">
      <c r="A43" s="39">
        <v>37</v>
      </c>
      <c r="B43" s="87"/>
      <c r="C43" s="88"/>
      <c r="D43" s="129"/>
      <c r="E43" s="43"/>
      <c r="F43" s="43"/>
      <c r="G43" s="43"/>
      <c r="H43" s="43"/>
      <c r="I43" s="43"/>
      <c r="J43" s="43"/>
      <c r="K43" s="43"/>
      <c r="L43" s="43"/>
      <c r="M43" s="43"/>
      <c r="N43" s="43"/>
      <c r="O43" s="43"/>
      <c r="P43" s="44"/>
      <c r="Q43" s="43"/>
      <c r="R43" s="43"/>
      <c r="S43" s="43"/>
      <c r="T43" s="43"/>
      <c r="U43" s="43"/>
      <c r="V43" s="43"/>
      <c r="W43" s="43"/>
      <c r="X43" s="43"/>
      <c r="Y43" s="43"/>
      <c r="Z43" s="43"/>
      <c r="AA43" s="43"/>
      <c r="AB43" s="43"/>
      <c r="AC43" s="43"/>
      <c r="AD43" s="43"/>
      <c r="AE43" s="43"/>
      <c r="AF43" s="43"/>
      <c r="AG43" s="43"/>
      <c r="AH43" s="43"/>
      <c r="AI43" s="43"/>
      <c r="AJ43" s="46">
        <f t="shared" si="2"/>
        <v>0</v>
      </c>
      <c r="AK43" s="4">
        <f t="shared" si="3"/>
        <v>0</v>
      </c>
      <c r="AL43" s="4">
        <f t="shared" si="4"/>
        <v>0</v>
      </c>
      <c r="AM43" s="185"/>
      <c r="AN43" s="139"/>
      <c r="AO43" s="32"/>
      <c r="AP43" s="37"/>
      <c r="AQ43" s="37"/>
      <c r="AR43" s="37"/>
      <c r="AS43" s="37"/>
      <c r="AT43" s="37"/>
      <c r="AU43" s="37"/>
      <c r="AV43" s="37"/>
      <c r="AW43" s="37"/>
      <c r="AX43" s="37"/>
      <c r="AY43" s="37"/>
      <c r="AZ43" s="37"/>
      <c r="BA43" s="37"/>
      <c r="BB43" s="37"/>
      <c r="BC43" s="37"/>
      <c r="BD43" s="37"/>
      <c r="BE43" s="37"/>
      <c r="BF43" s="37"/>
    </row>
    <row r="44" spans="1:58" ht="21" customHeight="1" x14ac:dyDescent="0.3">
      <c r="A44" s="39">
        <v>38</v>
      </c>
      <c r="B44" s="87"/>
      <c r="C44" s="88"/>
      <c r="D44" s="129"/>
      <c r="E44" s="43"/>
      <c r="F44" s="43"/>
      <c r="G44" s="43"/>
      <c r="H44" s="43"/>
      <c r="I44" s="43"/>
      <c r="J44" s="43"/>
      <c r="K44" s="43"/>
      <c r="L44" s="43"/>
      <c r="M44" s="43"/>
      <c r="N44" s="43"/>
      <c r="O44" s="43"/>
      <c r="P44" s="44"/>
      <c r="Q44" s="43"/>
      <c r="R44" s="43"/>
      <c r="S44" s="43"/>
      <c r="T44" s="43"/>
      <c r="U44" s="43"/>
      <c r="V44" s="43"/>
      <c r="W44" s="43"/>
      <c r="X44" s="43"/>
      <c r="Y44" s="43"/>
      <c r="Z44" s="43"/>
      <c r="AA44" s="43"/>
      <c r="AB44" s="43"/>
      <c r="AC44" s="43"/>
      <c r="AD44" s="43"/>
      <c r="AE44" s="43"/>
      <c r="AF44" s="43"/>
      <c r="AG44" s="43"/>
      <c r="AH44" s="43"/>
      <c r="AI44" s="43"/>
      <c r="AJ44" s="46">
        <f t="shared" si="2"/>
        <v>0</v>
      </c>
      <c r="AK44" s="4">
        <f t="shared" si="3"/>
        <v>0</v>
      </c>
      <c r="AL44" s="4">
        <f t="shared" si="4"/>
        <v>0</v>
      </c>
      <c r="AM44" s="32"/>
      <c r="AN44" s="32"/>
      <c r="AO44" s="32"/>
      <c r="AP44" s="37"/>
      <c r="AQ44" s="37"/>
      <c r="AR44" s="37"/>
      <c r="AS44" s="37"/>
      <c r="AT44" s="37"/>
      <c r="AU44" s="37"/>
      <c r="AV44" s="37"/>
      <c r="AW44" s="37"/>
      <c r="AX44" s="37"/>
      <c r="AY44" s="37"/>
      <c r="AZ44" s="37"/>
      <c r="BA44" s="37"/>
      <c r="BB44" s="37"/>
      <c r="BC44" s="37"/>
      <c r="BD44" s="37"/>
      <c r="BE44" s="37"/>
      <c r="BF44" s="37"/>
    </row>
    <row r="45" spans="1:58" ht="21" customHeight="1" x14ac:dyDescent="0.3">
      <c r="A45" s="39">
        <v>39</v>
      </c>
      <c r="B45" s="87"/>
      <c r="C45" s="88"/>
      <c r="D45" s="129"/>
      <c r="E45" s="43"/>
      <c r="F45" s="43"/>
      <c r="G45" s="43"/>
      <c r="H45" s="43"/>
      <c r="I45" s="43"/>
      <c r="J45" s="43"/>
      <c r="K45" s="43"/>
      <c r="L45" s="43"/>
      <c r="M45" s="43"/>
      <c r="N45" s="43"/>
      <c r="O45" s="43"/>
      <c r="P45" s="44"/>
      <c r="Q45" s="43"/>
      <c r="R45" s="43"/>
      <c r="S45" s="43"/>
      <c r="T45" s="43"/>
      <c r="U45" s="43"/>
      <c r="V45" s="43"/>
      <c r="W45" s="43"/>
      <c r="X45" s="43"/>
      <c r="Y45" s="43"/>
      <c r="Z45" s="43"/>
      <c r="AA45" s="43"/>
      <c r="AB45" s="43"/>
      <c r="AC45" s="43"/>
      <c r="AD45" s="43"/>
      <c r="AE45" s="43"/>
      <c r="AF45" s="43"/>
      <c r="AG45" s="43"/>
      <c r="AH45" s="43"/>
      <c r="AI45" s="43"/>
      <c r="AJ45" s="46">
        <f t="shared" si="2"/>
        <v>0</v>
      </c>
      <c r="AK45" s="4">
        <f t="shared" si="3"/>
        <v>0</v>
      </c>
      <c r="AL45" s="4">
        <f t="shared" si="4"/>
        <v>0</v>
      </c>
      <c r="AM45" s="32"/>
      <c r="AN45" s="32"/>
      <c r="AO45" s="32"/>
      <c r="AP45" s="37"/>
      <c r="AQ45" s="37"/>
      <c r="AR45" s="37"/>
      <c r="AS45" s="37"/>
      <c r="AT45" s="37"/>
      <c r="AU45" s="37"/>
      <c r="AV45" s="37"/>
      <c r="AW45" s="37"/>
      <c r="AX45" s="37"/>
      <c r="AY45" s="37"/>
      <c r="AZ45" s="37"/>
      <c r="BA45" s="37"/>
      <c r="BB45" s="37"/>
      <c r="BC45" s="37"/>
      <c r="BD45" s="37"/>
      <c r="BE45" s="37"/>
      <c r="BF45" s="37"/>
    </row>
    <row r="46" spans="1:58" ht="21" customHeight="1" x14ac:dyDescent="0.3">
      <c r="A46" s="39">
        <v>40</v>
      </c>
      <c r="B46" s="87"/>
      <c r="C46" s="88"/>
      <c r="D46" s="129"/>
      <c r="E46" s="43"/>
      <c r="F46" s="43"/>
      <c r="G46" s="43"/>
      <c r="H46" s="43"/>
      <c r="I46" s="43"/>
      <c r="J46" s="43"/>
      <c r="K46" s="43"/>
      <c r="L46" s="43"/>
      <c r="M46" s="43"/>
      <c r="N46" s="43"/>
      <c r="O46" s="43"/>
      <c r="P46" s="44"/>
      <c r="Q46" s="43"/>
      <c r="R46" s="43"/>
      <c r="S46" s="43"/>
      <c r="T46" s="43"/>
      <c r="U46" s="43"/>
      <c r="V46" s="43"/>
      <c r="W46" s="43"/>
      <c r="X46" s="43"/>
      <c r="Y46" s="43"/>
      <c r="Z46" s="43"/>
      <c r="AA46" s="43"/>
      <c r="AB46" s="43"/>
      <c r="AC46" s="43"/>
      <c r="AD46" s="43"/>
      <c r="AE46" s="43"/>
      <c r="AF46" s="43"/>
      <c r="AG46" s="43"/>
      <c r="AH46" s="43"/>
      <c r="AI46" s="43"/>
      <c r="AJ46" s="46">
        <f t="shared" si="2"/>
        <v>0</v>
      </c>
      <c r="AK46" s="4">
        <f t="shared" si="3"/>
        <v>0</v>
      </c>
      <c r="AL46" s="4">
        <f t="shared" si="4"/>
        <v>0</v>
      </c>
      <c r="AM46" s="32"/>
      <c r="AN46" s="32"/>
      <c r="AO46" s="32"/>
      <c r="AP46" s="37"/>
      <c r="AQ46" s="37"/>
      <c r="AR46" s="37"/>
      <c r="AS46" s="37"/>
      <c r="AT46" s="37"/>
      <c r="AU46" s="37"/>
      <c r="AV46" s="37"/>
      <c r="AW46" s="37"/>
      <c r="AX46" s="37"/>
      <c r="AY46" s="37"/>
      <c r="AZ46" s="37"/>
      <c r="BA46" s="37"/>
      <c r="BB46" s="37"/>
      <c r="BC46" s="37"/>
      <c r="BD46" s="37"/>
      <c r="BE46" s="37"/>
      <c r="BF46" s="37"/>
    </row>
    <row r="47" spans="1:58" ht="21" customHeight="1" x14ac:dyDescent="0.25">
      <c r="A47" s="179" t="s">
        <v>105</v>
      </c>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7"/>
      <c r="AJ47" s="46">
        <f t="shared" ref="AJ47:AL47" si="5">SUM(AJ8:AJ46)</f>
        <v>2</v>
      </c>
      <c r="AK47" s="46">
        <f t="shared" si="5"/>
        <v>4</v>
      </c>
      <c r="AL47" s="46">
        <f t="shared" si="5"/>
        <v>9</v>
      </c>
      <c r="AM47" s="46" t="s">
        <v>106</v>
      </c>
      <c r="AN47" s="46" t="s">
        <v>107</v>
      </c>
      <c r="AO47" s="46" t="s">
        <v>108</v>
      </c>
      <c r="AP47" s="32"/>
      <c r="AQ47" s="32"/>
      <c r="AR47" s="37"/>
      <c r="AS47" s="37"/>
      <c r="AT47" s="37"/>
      <c r="AU47" s="37"/>
      <c r="AV47" s="37"/>
      <c r="AW47" s="37"/>
      <c r="AX47" s="37"/>
      <c r="AY47" s="37"/>
      <c r="AZ47" s="37"/>
      <c r="BA47" s="37"/>
      <c r="BB47" s="37"/>
      <c r="BC47" s="37"/>
      <c r="BD47" s="37"/>
      <c r="BE47" s="37"/>
      <c r="BF47" s="37"/>
    </row>
    <row r="48" spans="1:58" ht="21" customHeight="1" x14ac:dyDescent="0.25">
      <c r="A48" s="180" t="s">
        <v>109</v>
      </c>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7"/>
      <c r="AM48" s="46"/>
      <c r="AN48" s="46"/>
      <c r="AO48" s="46"/>
      <c r="AP48" s="32"/>
      <c r="AQ48" s="32"/>
      <c r="AR48" s="37"/>
      <c r="AS48" s="37"/>
      <c r="AT48" s="37"/>
      <c r="AU48" s="37"/>
      <c r="AV48" s="37"/>
      <c r="AW48" s="37"/>
      <c r="AX48" s="37"/>
      <c r="AY48" s="37"/>
      <c r="AZ48" s="37"/>
      <c r="BA48" s="37"/>
      <c r="BB48" s="37"/>
      <c r="BC48" s="37"/>
      <c r="BD48" s="37"/>
      <c r="BE48" s="37"/>
      <c r="BF48" s="37"/>
    </row>
    <row r="49" spans="1:58" ht="18" customHeight="1" x14ac:dyDescent="0.25">
      <c r="A49" s="63"/>
      <c r="B49" s="63"/>
      <c r="C49" s="181"/>
      <c r="D49" s="139"/>
      <c r="E49" s="33"/>
      <c r="F49" s="33"/>
      <c r="G49" s="33"/>
      <c r="H49" s="65"/>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33"/>
      <c r="AN49" s="33"/>
      <c r="AO49" s="33"/>
      <c r="AP49" s="33"/>
      <c r="AQ49" s="33"/>
      <c r="AR49" s="33"/>
      <c r="AS49" s="33"/>
      <c r="AT49" s="33"/>
      <c r="AU49" s="33"/>
      <c r="AV49" s="33"/>
      <c r="AW49" s="33"/>
      <c r="AX49" s="33"/>
      <c r="AY49" s="33"/>
      <c r="AZ49" s="33"/>
      <c r="BA49" s="33"/>
      <c r="BB49" s="33"/>
      <c r="BC49" s="33"/>
      <c r="BD49" s="33"/>
      <c r="BE49" s="33"/>
      <c r="BF49" s="33"/>
    </row>
    <row r="50" spans="1:58" ht="18" customHeight="1" x14ac:dyDescent="0.25">
      <c r="A50" s="33"/>
      <c r="B50" s="33"/>
      <c r="C50" s="64"/>
      <c r="D50" s="33"/>
      <c r="E50" s="33"/>
      <c r="F50" s="33"/>
      <c r="G50" s="33"/>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33"/>
      <c r="AN50" s="33"/>
      <c r="AO50" s="33"/>
      <c r="AP50" s="33"/>
      <c r="AQ50" s="33"/>
      <c r="AR50" s="33"/>
      <c r="AS50" s="33"/>
      <c r="AT50" s="33"/>
      <c r="AU50" s="33"/>
      <c r="AV50" s="33"/>
      <c r="AW50" s="33"/>
      <c r="AX50" s="33"/>
      <c r="AY50" s="33"/>
      <c r="AZ50" s="33"/>
      <c r="BA50" s="33"/>
      <c r="BB50" s="33"/>
      <c r="BC50" s="33"/>
      <c r="BD50" s="33"/>
      <c r="BE50" s="33"/>
      <c r="BF50" s="33"/>
    </row>
    <row r="51" spans="1:58" ht="18" customHeight="1" x14ac:dyDescent="0.25">
      <c r="A51" s="33"/>
      <c r="B51" s="33"/>
      <c r="C51" s="64"/>
      <c r="D51" s="33"/>
      <c r="E51" s="33"/>
      <c r="F51" s="33"/>
      <c r="G51" s="33"/>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33"/>
      <c r="AN51" s="33"/>
      <c r="AO51" s="33"/>
      <c r="AP51" s="33"/>
      <c r="AQ51" s="33"/>
      <c r="AR51" s="33"/>
      <c r="AS51" s="33"/>
      <c r="AT51" s="33"/>
      <c r="AU51" s="33"/>
      <c r="AV51" s="33"/>
      <c r="AW51" s="33"/>
      <c r="AX51" s="33"/>
      <c r="AY51" s="33"/>
      <c r="AZ51" s="33"/>
      <c r="BA51" s="33"/>
      <c r="BB51" s="33"/>
      <c r="BC51" s="33"/>
      <c r="BD51" s="33"/>
      <c r="BE51" s="33"/>
      <c r="BF51" s="33"/>
    </row>
    <row r="52" spans="1:58" ht="18" customHeight="1" x14ac:dyDescent="0.25">
      <c r="A52" s="33"/>
      <c r="B52" s="33"/>
      <c r="C52" s="181"/>
      <c r="D52" s="139"/>
      <c r="E52" s="33"/>
      <c r="F52" s="33"/>
      <c r="G52" s="33"/>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33"/>
      <c r="AN52" s="33"/>
      <c r="AO52" s="33"/>
      <c r="AP52" s="33"/>
      <c r="AQ52" s="33"/>
      <c r="AR52" s="33"/>
      <c r="AS52" s="33"/>
      <c r="AT52" s="33"/>
      <c r="AU52" s="33"/>
      <c r="AV52" s="33"/>
      <c r="AW52" s="33"/>
      <c r="AX52" s="33"/>
      <c r="AY52" s="33"/>
      <c r="AZ52" s="33"/>
      <c r="BA52" s="33"/>
      <c r="BB52" s="33"/>
      <c r="BC52" s="33"/>
      <c r="BD52" s="33"/>
      <c r="BE52" s="33"/>
      <c r="BF52" s="33"/>
    </row>
    <row r="53" spans="1:58" ht="18" customHeight="1" x14ac:dyDescent="0.25">
      <c r="A53" s="33"/>
      <c r="B53" s="33"/>
      <c r="C53" s="181"/>
      <c r="D53" s="139"/>
      <c r="E53" s="139"/>
      <c r="F53" s="139"/>
      <c r="G53" s="139"/>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33"/>
      <c r="AN53" s="33"/>
      <c r="AO53" s="33"/>
      <c r="AP53" s="33"/>
      <c r="AQ53" s="33"/>
      <c r="AR53" s="33"/>
      <c r="AS53" s="33"/>
      <c r="AT53" s="33"/>
      <c r="AU53" s="33"/>
      <c r="AV53" s="33"/>
      <c r="AW53" s="33"/>
      <c r="AX53" s="33"/>
      <c r="AY53" s="33"/>
      <c r="AZ53" s="33"/>
      <c r="BA53" s="33"/>
      <c r="BB53" s="33"/>
      <c r="BC53" s="33"/>
      <c r="BD53" s="33"/>
      <c r="BE53" s="33"/>
      <c r="BF53" s="33"/>
    </row>
    <row r="54" spans="1:58" ht="18" customHeight="1" x14ac:dyDescent="0.25">
      <c r="A54" s="33"/>
      <c r="B54" s="33"/>
      <c r="C54" s="181"/>
      <c r="D54" s="139"/>
      <c r="E54" s="139"/>
      <c r="F54" s="33"/>
      <c r="G54" s="33"/>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33"/>
      <c r="AN54" s="33"/>
      <c r="AO54" s="33"/>
      <c r="AP54" s="33"/>
      <c r="AQ54" s="33"/>
      <c r="AR54" s="33"/>
      <c r="AS54" s="33"/>
      <c r="AT54" s="33"/>
      <c r="AU54" s="33"/>
      <c r="AV54" s="33"/>
      <c r="AW54" s="33"/>
      <c r="AX54" s="33"/>
      <c r="AY54" s="33"/>
      <c r="AZ54" s="33"/>
      <c r="BA54" s="33"/>
      <c r="BB54" s="33"/>
      <c r="BC54" s="33"/>
      <c r="BD54" s="33"/>
      <c r="BE54" s="33"/>
      <c r="BF54" s="33"/>
    </row>
    <row r="55" spans="1:58" ht="18" customHeight="1" x14ac:dyDescent="0.25">
      <c r="A55" s="33"/>
      <c r="B55" s="33"/>
      <c r="C55" s="181"/>
      <c r="D55" s="139"/>
      <c r="E55" s="33"/>
      <c r="F55" s="33"/>
      <c r="G55" s="33"/>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33"/>
      <c r="AN55" s="33"/>
      <c r="AO55" s="33"/>
      <c r="AP55" s="33"/>
      <c r="AQ55" s="33"/>
      <c r="AR55" s="33"/>
      <c r="AS55" s="33"/>
      <c r="AT55" s="33"/>
      <c r="AU55" s="33"/>
      <c r="AV55" s="33"/>
      <c r="AW55" s="33"/>
      <c r="AX55" s="33"/>
      <c r="AY55" s="33"/>
      <c r="AZ55" s="33"/>
      <c r="BA55" s="33"/>
      <c r="BB55" s="33"/>
      <c r="BC55" s="33"/>
      <c r="BD55" s="33"/>
      <c r="BE55" s="33"/>
      <c r="BF55" s="33"/>
    </row>
    <row r="56" spans="1:58" ht="18" customHeight="1" x14ac:dyDescent="0.2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row>
    <row r="57" spans="1:58" ht="18" customHeight="1" x14ac:dyDescent="0.2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row>
    <row r="58" spans="1:58" ht="18" customHeight="1" x14ac:dyDescent="0.2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row>
    <row r="59" spans="1:58" ht="18" customHeight="1" x14ac:dyDescent="0.2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row>
    <row r="60" spans="1:58" ht="18" customHeight="1" x14ac:dyDescent="0.2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row>
    <row r="61" spans="1:58" ht="18" customHeight="1" x14ac:dyDescent="0.2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row>
    <row r="62" spans="1:58" ht="18" customHeight="1" x14ac:dyDescent="0.2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row>
    <row r="63" spans="1:58" ht="18" customHeight="1" x14ac:dyDescent="0.2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row>
    <row r="64" spans="1:58" ht="18" customHeight="1" x14ac:dyDescent="0.2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row>
    <row r="65" spans="1:58" ht="18" customHeight="1" x14ac:dyDescent="0.2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row>
    <row r="66" spans="1:58" ht="18" customHeight="1" x14ac:dyDescent="0.2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row>
    <row r="67" spans="1:58" ht="18" customHeight="1" x14ac:dyDescent="0.2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row>
    <row r="68" spans="1:58" ht="18" customHeight="1" x14ac:dyDescent="0.2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row>
    <row r="69" spans="1:58" ht="18" customHeight="1" x14ac:dyDescent="0.2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row>
    <row r="70" spans="1:58" ht="18" customHeight="1" x14ac:dyDescent="0.2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row>
    <row r="71" spans="1:58" ht="18" customHeight="1" x14ac:dyDescent="0.2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row>
    <row r="72" spans="1:58" ht="18" customHeight="1"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row>
    <row r="73" spans="1:58" ht="18" customHeight="1"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row>
    <row r="74" spans="1:58" ht="18" customHeight="1"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row>
    <row r="75" spans="1:58" ht="18" customHeight="1" x14ac:dyDescent="0.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row>
    <row r="76" spans="1:58" ht="18" customHeight="1" x14ac:dyDescent="0.2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row>
    <row r="77" spans="1:58" ht="18" customHeight="1" x14ac:dyDescent="0.2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row>
    <row r="78" spans="1:58" ht="18" customHeight="1" x14ac:dyDescent="0.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row>
    <row r="79" spans="1:58" ht="18" customHeight="1"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row>
    <row r="80" spans="1:58" ht="18" customHeight="1" x14ac:dyDescent="0.2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row>
    <row r="81" spans="1:58" ht="18" customHeight="1" x14ac:dyDescent="0.2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row>
    <row r="82" spans="1:58" ht="18" customHeight="1"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row>
    <row r="83" spans="1:58" ht="18" customHeight="1" x14ac:dyDescent="0.2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row>
    <row r="84" spans="1:58" ht="18" customHeight="1" x14ac:dyDescent="0.2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row>
    <row r="85" spans="1:58" ht="18" customHeight="1" x14ac:dyDescent="0.2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row>
    <row r="86" spans="1:58" ht="18" customHeight="1" x14ac:dyDescent="0.2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row>
    <row r="87" spans="1:58" ht="18" customHeight="1"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row>
    <row r="88" spans="1:58" ht="18" customHeight="1"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row>
    <row r="89" spans="1:58" ht="18" customHeight="1" x14ac:dyDescent="0.2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row>
    <row r="90" spans="1:58" ht="18" customHeight="1" x14ac:dyDescent="0.2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row>
    <row r="91" spans="1:58" ht="18" customHeight="1"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row>
    <row r="92" spans="1:58" ht="18" customHeight="1" x14ac:dyDescent="0.2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row>
    <row r="93" spans="1:58" ht="18" customHeight="1" x14ac:dyDescent="0.2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row>
    <row r="94" spans="1:58" ht="18" customHeight="1" x14ac:dyDescent="0.2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row>
    <row r="95" spans="1:58" ht="18"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row>
    <row r="96" spans="1:58" ht="18"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row>
    <row r="97" spans="1:58" ht="18" customHeight="1" x14ac:dyDescent="0.2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row>
    <row r="98" spans="1:58" ht="18" customHeight="1"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row>
    <row r="99" spans="1:58" ht="18"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row>
    <row r="100" spans="1:58" ht="18" customHeight="1"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row>
    <row r="101" spans="1:58" ht="18" customHeight="1" x14ac:dyDescent="0.2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row>
    <row r="102" spans="1:58" ht="18" customHeight="1" x14ac:dyDescent="0.2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row>
    <row r="103" spans="1:58" ht="18" customHeight="1" x14ac:dyDescent="0.2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row>
    <row r="104" spans="1:58" ht="18" customHeight="1"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row>
    <row r="105" spans="1:58" ht="18" customHeight="1"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row>
    <row r="106" spans="1:58" ht="18" customHeight="1" x14ac:dyDescent="0.2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row>
    <row r="107" spans="1:58" ht="18" customHeight="1" x14ac:dyDescent="0.2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row>
    <row r="108" spans="1:58" ht="18" customHeight="1" x14ac:dyDescent="0.2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row>
    <row r="109" spans="1:58" ht="18" customHeight="1" x14ac:dyDescent="0.2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row>
    <row r="110" spans="1:58" ht="18" customHeight="1"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row>
    <row r="111" spans="1:58" ht="18" customHeight="1" x14ac:dyDescent="0.2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row>
    <row r="112" spans="1:58" ht="18" customHeight="1" x14ac:dyDescent="0.2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row>
    <row r="113" spans="1:58" ht="18" customHeight="1" x14ac:dyDescent="0.2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row>
    <row r="114" spans="1:58" ht="18" customHeight="1" x14ac:dyDescent="0.2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row>
    <row r="115" spans="1:58" ht="18" customHeight="1" x14ac:dyDescent="0.2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row>
    <row r="116" spans="1:58" ht="18" customHeight="1" x14ac:dyDescent="0.2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row>
    <row r="117" spans="1:58" ht="18" customHeight="1"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row>
    <row r="118" spans="1:58" ht="18" customHeight="1"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row>
    <row r="119" spans="1:58" ht="18" customHeight="1"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row>
    <row r="120" spans="1:58" ht="18" customHeight="1"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row>
    <row r="121" spans="1:58" ht="18" customHeight="1" x14ac:dyDescent="0.2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row>
    <row r="122" spans="1:58" ht="18" customHeight="1" x14ac:dyDescent="0.2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row>
    <row r="123" spans="1:58" ht="18" customHeight="1" x14ac:dyDescent="0.2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row>
    <row r="124" spans="1:58" ht="18" customHeight="1" x14ac:dyDescent="0.2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row>
    <row r="125" spans="1:58" ht="18" customHeight="1" x14ac:dyDescent="0.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row>
    <row r="126" spans="1:58" ht="18" customHeight="1"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row>
    <row r="127" spans="1:58" ht="18" customHeight="1" x14ac:dyDescent="0.2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row>
    <row r="128" spans="1:58" ht="18" customHeight="1" x14ac:dyDescent="0.2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row>
    <row r="129" spans="1:58" ht="18" customHeight="1"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row>
    <row r="130" spans="1:58" ht="18" customHeight="1" x14ac:dyDescent="0.2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row>
    <row r="131" spans="1:58" ht="18" customHeight="1" x14ac:dyDescent="0.2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row>
    <row r="132" spans="1:58" ht="18" customHeight="1" x14ac:dyDescent="0.2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row>
    <row r="133" spans="1:58" ht="18" customHeight="1"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row>
    <row r="134" spans="1:58" ht="18" customHeight="1"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row>
    <row r="135" spans="1:58" ht="18" customHeight="1"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row>
    <row r="136" spans="1:58" ht="18" customHeight="1" x14ac:dyDescent="0.2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row>
    <row r="137" spans="1:58" ht="18" customHeight="1" x14ac:dyDescent="0.2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row>
    <row r="138" spans="1:58" ht="18" customHeight="1" x14ac:dyDescent="0.2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row>
    <row r="139" spans="1:58" ht="18" customHeight="1" x14ac:dyDescent="0.2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row>
    <row r="140" spans="1:58" ht="18" customHeight="1"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row>
    <row r="141" spans="1:58" ht="18" customHeight="1"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row>
    <row r="142" spans="1:58" ht="18" customHeight="1"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row>
    <row r="143" spans="1:58" ht="18" customHeight="1" x14ac:dyDescent="0.2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row>
    <row r="144" spans="1:58" ht="18" customHeight="1" x14ac:dyDescent="0.2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row>
    <row r="145" spans="1:58" ht="18" customHeight="1" x14ac:dyDescent="0.2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row>
    <row r="146" spans="1:58" ht="18" customHeight="1" x14ac:dyDescent="0.2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row>
    <row r="147" spans="1:58" ht="18" customHeight="1" x14ac:dyDescent="0.2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row>
    <row r="148" spans="1:58" ht="18" customHeight="1"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row>
    <row r="149" spans="1:58" ht="18" customHeight="1"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row>
    <row r="150" spans="1:58" ht="18" customHeight="1"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row>
    <row r="151" spans="1:58" ht="18" customHeight="1" x14ac:dyDescent="0.2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row>
    <row r="152" spans="1:58" ht="18" customHeight="1"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row>
    <row r="153" spans="1:58" ht="18" customHeight="1" x14ac:dyDescent="0.2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row>
    <row r="154" spans="1:58" ht="18" customHeight="1" x14ac:dyDescent="0.2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row>
    <row r="155" spans="1:58" ht="18" customHeight="1"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row>
    <row r="156" spans="1:58" ht="18" customHeight="1"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row>
    <row r="157" spans="1:58" ht="18" customHeight="1"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row>
    <row r="158" spans="1:58" ht="18" customHeight="1"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row>
    <row r="159" spans="1:58" ht="18" customHeight="1" x14ac:dyDescent="0.2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row>
    <row r="160" spans="1:58" ht="18" customHeight="1" x14ac:dyDescent="0.2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row>
    <row r="161" spans="1:58" ht="18" customHeight="1" x14ac:dyDescent="0.2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row>
    <row r="162" spans="1:58" ht="18" customHeight="1" x14ac:dyDescent="0.2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row>
    <row r="163" spans="1:58" ht="18" customHeight="1"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row>
    <row r="164" spans="1:58" ht="18" customHeight="1"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row>
    <row r="165" spans="1:58" ht="18" customHeight="1"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row>
    <row r="166" spans="1:58" ht="18" customHeight="1"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row>
    <row r="167" spans="1:58" ht="18" customHeight="1"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row>
    <row r="168" spans="1:58" ht="18" customHeight="1"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row>
    <row r="169" spans="1:58" ht="18" customHeight="1"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row>
    <row r="170" spans="1:58" ht="18" customHeight="1"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row>
    <row r="171" spans="1:58" ht="18" customHeight="1"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row>
    <row r="172" spans="1:58" ht="18" customHeight="1" x14ac:dyDescent="0.2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row>
    <row r="173" spans="1:58" ht="18" customHeight="1" x14ac:dyDescent="0.2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row>
    <row r="174" spans="1:58" ht="18" customHeight="1" x14ac:dyDescent="0.2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row>
    <row r="175" spans="1:58" ht="18" customHeight="1" x14ac:dyDescent="0.2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row>
    <row r="176" spans="1:58" ht="18" customHeight="1" x14ac:dyDescent="0.2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row>
    <row r="177" spans="1:58" ht="18" customHeight="1" x14ac:dyDescent="0.2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row>
    <row r="178" spans="1:58" ht="18" customHeight="1" x14ac:dyDescent="0.2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row>
    <row r="179" spans="1:58" ht="18" customHeight="1" x14ac:dyDescent="0.2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row>
    <row r="180" spans="1:58" ht="18" customHeight="1" x14ac:dyDescent="0.2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row>
    <row r="181" spans="1:58" ht="18" customHeight="1" x14ac:dyDescent="0.2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row>
    <row r="182" spans="1:58" ht="18" customHeight="1" x14ac:dyDescent="0.2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row>
    <row r="183" spans="1:58" ht="18" customHeight="1" x14ac:dyDescent="0.2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row>
    <row r="184" spans="1:58" ht="18" customHeight="1" x14ac:dyDescent="0.2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row>
    <row r="185" spans="1:58" ht="18" customHeight="1" x14ac:dyDescent="0.2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row>
    <row r="186" spans="1:58" ht="18" customHeight="1" x14ac:dyDescent="0.2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row>
    <row r="187" spans="1:58" ht="18" customHeight="1" x14ac:dyDescent="0.2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row>
    <row r="188" spans="1:58" ht="18" customHeight="1" x14ac:dyDescent="0.2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row>
    <row r="189" spans="1:58" ht="18" customHeight="1" x14ac:dyDescent="0.2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row>
    <row r="190" spans="1:58" ht="18" customHeight="1" x14ac:dyDescent="0.2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row>
    <row r="191" spans="1:58" ht="18" customHeight="1" x14ac:dyDescent="0.2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row>
    <row r="192" spans="1:58" ht="18" customHeight="1" x14ac:dyDescent="0.2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row>
    <row r="193" spans="1:58" ht="18" customHeight="1" x14ac:dyDescent="0.2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row>
    <row r="194" spans="1:58" ht="18" customHeight="1" x14ac:dyDescent="0.2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row>
    <row r="195" spans="1:58" ht="18" customHeight="1" x14ac:dyDescent="0.2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row>
    <row r="196" spans="1:58" ht="18" customHeight="1" x14ac:dyDescent="0.2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row>
    <row r="197" spans="1:58" ht="18" customHeight="1" x14ac:dyDescent="0.2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row>
    <row r="198" spans="1:58" ht="18" customHeight="1" x14ac:dyDescent="0.2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row>
    <row r="199" spans="1:58" ht="18" customHeight="1" x14ac:dyDescent="0.2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row>
    <row r="200" spans="1:58" ht="18" customHeight="1" x14ac:dyDescent="0.2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row>
    <row r="201" spans="1:58" ht="18" customHeight="1" x14ac:dyDescent="0.2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row>
    <row r="202" spans="1:58" ht="18" customHeight="1" x14ac:dyDescent="0.2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row>
    <row r="203" spans="1:58" ht="18" customHeight="1" x14ac:dyDescent="0.2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row>
    <row r="204" spans="1:58" ht="18" customHeight="1" x14ac:dyDescent="0.2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row>
    <row r="205" spans="1:58" ht="18" customHeight="1" x14ac:dyDescent="0.2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row>
    <row r="206" spans="1:58" ht="18" customHeight="1" x14ac:dyDescent="0.2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row>
    <row r="207" spans="1:58" ht="18" customHeight="1" x14ac:dyDescent="0.2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row>
    <row r="208" spans="1:58" ht="18" customHeight="1" x14ac:dyDescent="0.2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row>
    <row r="209" spans="1:58" ht="18" customHeight="1" x14ac:dyDescent="0.2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row>
    <row r="210" spans="1:58" ht="18" customHeight="1" x14ac:dyDescent="0.2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row>
    <row r="211" spans="1:58" ht="18" customHeight="1" x14ac:dyDescent="0.2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row>
    <row r="212" spans="1:58" ht="18" customHeight="1" x14ac:dyDescent="0.2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row>
    <row r="213" spans="1:58" ht="18" customHeight="1" x14ac:dyDescent="0.2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row>
    <row r="214" spans="1:58" ht="18" customHeight="1" x14ac:dyDescent="0.2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row>
    <row r="215" spans="1:58" ht="18" customHeight="1" x14ac:dyDescent="0.2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row>
    <row r="216" spans="1:58" ht="18" customHeight="1" x14ac:dyDescent="0.2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row>
    <row r="217" spans="1:58" ht="18" customHeight="1" x14ac:dyDescent="0.2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row>
    <row r="218" spans="1:58" ht="18" customHeight="1" x14ac:dyDescent="0.2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row>
    <row r="219" spans="1:58" ht="18" customHeight="1" x14ac:dyDescent="0.2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row>
    <row r="220" spans="1:58" ht="18" customHeight="1" x14ac:dyDescent="0.2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row>
    <row r="221" spans="1:58" ht="18" customHeight="1" x14ac:dyDescent="0.2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row>
    <row r="222" spans="1:58" ht="18" customHeight="1" x14ac:dyDescent="0.2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row>
    <row r="223" spans="1:58" ht="18" customHeight="1" x14ac:dyDescent="0.2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row>
    <row r="224" spans="1:58" ht="18" customHeight="1" x14ac:dyDescent="0.2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row>
    <row r="225" spans="1:58" ht="18" customHeight="1" x14ac:dyDescent="0.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row>
    <row r="226" spans="1:58" ht="18" customHeight="1" x14ac:dyDescent="0.2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row>
    <row r="227" spans="1:58" ht="18" customHeight="1" x14ac:dyDescent="0.2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row>
    <row r="228" spans="1:58" ht="18" customHeight="1" x14ac:dyDescent="0.2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row>
    <row r="229" spans="1:58" ht="18" customHeight="1" x14ac:dyDescent="0.2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row>
    <row r="230" spans="1:58" ht="18" customHeight="1" x14ac:dyDescent="0.2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row>
    <row r="231" spans="1:58" ht="18" customHeight="1" x14ac:dyDescent="0.2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row>
    <row r="232" spans="1:58" ht="18" customHeight="1" x14ac:dyDescent="0.2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row>
    <row r="233" spans="1:58" ht="18" customHeight="1" x14ac:dyDescent="0.2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row>
    <row r="234" spans="1:58" ht="18" customHeight="1" x14ac:dyDescent="0.2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row>
    <row r="235" spans="1:58" ht="18" customHeight="1" x14ac:dyDescent="0.2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row>
    <row r="236" spans="1:58" ht="18" customHeight="1" x14ac:dyDescent="0.2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row>
    <row r="237" spans="1:58" ht="18" customHeight="1" x14ac:dyDescent="0.2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row>
    <row r="238" spans="1:58" ht="18" customHeight="1" x14ac:dyDescent="0.2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row>
    <row r="239" spans="1:58" ht="18" customHeight="1" x14ac:dyDescent="0.2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row>
    <row r="240" spans="1:58" ht="18" customHeight="1" x14ac:dyDescent="0.2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row>
    <row r="241" spans="1:58" ht="18" customHeight="1" x14ac:dyDescent="0.2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row>
    <row r="242" spans="1:58" ht="18" customHeight="1" x14ac:dyDescent="0.2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row>
    <row r="243" spans="1:58" ht="18" customHeight="1" x14ac:dyDescent="0.2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row>
    <row r="244" spans="1:58" ht="18" customHeight="1" x14ac:dyDescent="0.25">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row>
    <row r="245" spans="1:58" ht="18" customHeight="1" x14ac:dyDescent="0.2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row>
    <row r="246" spans="1:58" ht="18" customHeight="1" x14ac:dyDescent="0.25">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row>
    <row r="247" spans="1:58" ht="18" customHeight="1" x14ac:dyDescent="0.25">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row>
    <row r="248" spans="1:58" ht="18" customHeight="1" x14ac:dyDescent="0.25">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row>
    <row r="249" spans="1:58" ht="15.75" customHeight="1" x14ac:dyDescent="0.2"/>
    <row r="250" spans="1:58" ht="15.75" customHeight="1" x14ac:dyDescent="0.2"/>
    <row r="251" spans="1:58" ht="15.75" customHeight="1" x14ac:dyDescent="0.2"/>
    <row r="252" spans="1:58" ht="15.75" customHeight="1" x14ac:dyDescent="0.2"/>
    <row r="253" spans="1:58" ht="15.75" customHeight="1" x14ac:dyDescent="0.2"/>
    <row r="254" spans="1:58" ht="15.75" customHeight="1" x14ac:dyDescent="0.2"/>
    <row r="255" spans="1:58" ht="15.75" customHeight="1" x14ac:dyDescent="0.2"/>
    <row r="256" spans="1:58"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3">
    <mergeCell ref="C55:D55"/>
    <mergeCell ref="O4:Q4"/>
    <mergeCell ref="R4:T4"/>
    <mergeCell ref="A5:A6"/>
    <mergeCell ref="B5:B6"/>
    <mergeCell ref="C5:D6"/>
    <mergeCell ref="A48:AL48"/>
    <mergeCell ref="C49:D49"/>
    <mergeCell ref="C52:D52"/>
    <mergeCell ref="C53:G53"/>
    <mergeCell ref="C54:E54"/>
    <mergeCell ref="I4:L4"/>
    <mergeCell ref="M4:N4"/>
    <mergeCell ref="AL5:AL6"/>
    <mergeCell ref="AM43:AN43"/>
    <mergeCell ref="A47:AI47"/>
    <mergeCell ref="AJ5:AJ6"/>
    <mergeCell ref="AK5:AK6"/>
    <mergeCell ref="A1:P1"/>
    <mergeCell ref="Q1:AL1"/>
    <mergeCell ref="A2:P2"/>
    <mergeCell ref="Q2:AL2"/>
    <mergeCell ref="A3:AK3"/>
  </mergeCells>
  <conditionalFormatting sqref="S27">
    <cfRule type="expression" dxfId="25" priority="1">
      <formula>IF(T$6="CN",1,0)</formula>
    </cfRule>
  </conditionalFormatting>
  <conditionalFormatting sqref="S27">
    <cfRule type="expression" dxfId="24" priority="2">
      <formula>IF(T$6="CN",1,0)</formula>
    </cfRule>
  </conditionalFormatting>
  <conditionalFormatting sqref="E6:E44 F6:G46 H6 I6:I44 J6:J46 K6:L44 M6:N46 O6:P6 Q6:AI46">
    <cfRule type="expression" dxfId="23" priority="3">
      <formula>IF(E$6="CN",1,0)</formula>
    </cfRule>
  </conditionalFormatting>
  <conditionalFormatting sqref="E6:G46 H6 I6:N46 O6:P6 Q6:AI46">
    <cfRule type="expression" dxfId="22" priority="4">
      <formula>IF(E$6="CN",1,0)</formula>
    </cfRule>
  </conditionalFormatting>
  <pageMargins left="0.30902777777777801" right="0.25" top="0.30902777777777801" bottom="0.16875000000000001" header="0" footer="0"/>
  <pageSetup orientation="landscape"/>
  <colBreaks count="1" manualBreakCount="1">
    <brk id="43" man="1"/>
  </col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000"/>
  <sheetViews>
    <sheetView workbookViewId="0"/>
  </sheetViews>
  <sheetFormatPr defaultColWidth="14.42578125" defaultRowHeight="15" customHeight="1" x14ac:dyDescent="0.2"/>
  <cols>
    <col min="1" max="1" width="6.42578125" customWidth="1"/>
    <col min="2" max="2" width="17.85546875" customWidth="1"/>
    <col min="3" max="3" width="26.5703125" customWidth="1"/>
    <col min="4" max="4" width="10.140625" customWidth="1"/>
    <col min="5" max="5" width="3.85546875" customWidth="1"/>
    <col min="6" max="35" width="4" customWidth="1"/>
    <col min="36" max="38" width="6.85546875" customWidth="1"/>
    <col min="39" max="39" width="10.85546875" hidden="1" customWidth="1"/>
    <col min="40" max="40" width="12.140625" hidden="1" customWidth="1"/>
    <col min="41" max="41" width="10.85546875" hidden="1" customWidth="1"/>
    <col min="42" max="44" width="9.28515625" hidden="1" customWidth="1"/>
    <col min="45" max="58" width="9.28515625" customWidth="1"/>
  </cols>
  <sheetData>
    <row r="1" spans="1:58" ht="22.5" customHeight="1" x14ac:dyDescent="0.25">
      <c r="A1" s="171" t="s">
        <v>37</v>
      </c>
      <c r="B1" s="139"/>
      <c r="C1" s="139"/>
      <c r="D1" s="139"/>
      <c r="E1" s="139"/>
      <c r="F1" s="139"/>
      <c r="G1" s="139"/>
      <c r="H1" s="139"/>
      <c r="I1" s="139"/>
      <c r="J1" s="139"/>
      <c r="K1" s="139"/>
      <c r="L1" s="139"/>
      <c r="M1" s="139"/>
      <c r="N1" s="139"/>
      <c r="O1" s="139"/>
      <c r="P1" s="139"/>
      <c r="Q1" s="172" t="s">
        <v>38</v>
      </c>
      <c r="R1" s="139"/>
      <c r="S1" s="139"/>
      <c r="T1" s="139"/>
      <c r="U1" s="139"/>
      <c r="V1" s="139"/>
      <c r="W1" s="139"/>
      <c r="X1" s="139"/>
      <c r="Y1" s="139"/>
      <c r="Z1" s="139"/>
      <c r="AA1" s="139"/>
      <c r="AB1" s="139"/>
      <c r="AC1" s="139"/>
      <c r="AD1" s="139"/>
      <c r="AE1" s="139"/>
      <c r="AF1" s="139"/>
      <c r="AG1" s="139"/>
      <c r="AH1" s="139"/>
      <c r="AI1" s="139"/>
      <c r="AJ1" s="139"/>
      <c r="AK1" s="139"/>
      <c r="AL1" s="139"/>
      <c r="AM1" s="33"/>
      <c r="AN1" s="33"/>
      <c r="AO1" s="33"/>
      <c r="AP1" s="33"/>
      <c r="AQ1" s="33"/>
      <c r="AR1" s="33"/>
      <c r="AS1" s="33"/>
      <c r="AT1" s="33"/>
      <c r="AU1" s="33"/>
      <c r="AV1" s="33"/>
      <c r="AW1" s="33"/>
      <c r="AX1" s="33"/>
      <c r="AY1" s="33"/>
      <c r="AZ1" s="33"/>
      <c r="BA1" s="33"/>
      <c r="BB1" s="33"/>
      <c r="BC1" s="33"/>
      <c r="BD1" s="33"/>
      <c r="BE1" s="33"/>
      <c r="BF1" s="33"/>
    </row>
    <row r="2" spans="1:58" ht="22.5" customHeight="1" x14ac:dyDescent="0.25">
      <c r="A2" s="172" t="s">
        <v>39</v>
      </c>
      <c r="B2" s="139"/>
      <c r="C2" s="139"/>
      <c r="D2" s="139"/>
      <c r="E2" s="139"/>
      <c r="F2" s="139"/>
      <c r="G2" s="139"/>
      <c r="H2" s="139"/>
      <c r="I2" s="139"/>
      <c r="J2" s="139"/>
      <c r="K2" s="139"/>
      <c r="L2" s="139"/>
      <c r="M2" s="139"/>
      <c r="N2" s="139"/>
      <c r="O2" s="139"/>
      <c r="P2" s="139"/>
      <c r="Q2" s="172" t="s">
        <v>40</v>
      </c>
      <c r="R2" s="139"/>
      <c r="S2" s="139"/>
      <c r="T2" s="139"/>
      <c r="U2" s="139"/>
      <c r="V2" s="139"/>
      <c r="W2" s="139"/>
      <c r="X2" s="139"/>
      <c r="Y2" s="139"/>
      <c r="Z2" s="139"/>
      <c r="AA2" s="139"/>
      <c r="AB2" s="139"/>
      <c r="AC2" s="139"/>
      <c r="AD2" s="139"/>
      <c r="AE2" s="139"/>
      <c r="AF2" s="139"/>
      <c r="AG2" s="139"/>
      <c r="AH2" s="139"/>
      <c r="AI2" s="139"/>
      <c r="AJ2" s="139"/>
      <c r="AK2" s="139"/>
      <c r="AL2" s="139"/>
      <c r="AM2" s="33"/>
      <c r="AN2" s="33"/>
      <c r="AO2" s="33"/>
      <c r="AP2" s="33"/>
      <c r="AQ2" s="33"/>
      <c r="AR2" s="33"/>
      <c r="AS2" s="33"/>
      <c r="AT2" s="33"/>
      <c r="AU2" s="33"/>
      <c r="AV2" s="33"/>
      <c r="AW2" s="33"/>
      <c r="AX2" s="33"/>
      <c r="AY2" s="33"/>
      <c r="AZ2" s="33"/>
      <c r="BA2" s="33"/>
      <c r="BB2" s="33"/>
      <c r="BC2" s="33"/>
      <c r="BD2" s="33"/>
      <c r="BE2" s="33"/>
      <c r="BF2" s="33"/>
    </row>
    <row r="3" spans="1:58" ht="31.5" customHeight="1" x14ac:dyDescent="0.25">
      <c r="A3" s="173" t="s">
        <v>595</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34"/>
      <c r="AM3" s="33"/>
      <c r="AN3" s="33"/>
      <c r="AO3" s="33"/>
      <c r="AP3" s="33"/>
      <c r="AQ3" s="33"/>
      <c r="AR3" s="33"/>
      <c r="AS3" s="33"/>
      <c r="AT3" s="33"/>
      <c r="AU3" s="33"/>
      <c r="AV3" s="33"/>
      <c r="AW3" s="33"/>
      <c r="AX3" s="33"/>
      <c r="AY3" s="33"/>
      <c r="AZ3" s="33"/>
      <c r="BA3" s="33"/>
      <c r="BB3" s="33"/>
      <c r="BC3" s="33"/>
      <c r="BD3" s="33"/>
      <c r="BE3" s="33"/>
      <c r="BF3" s="33"/>
    </row>
    <row r="4" spans="1:58" ht="31.5" customHeight="1" x14ac:dyDescent="0.25">
      <c r="A4" s="33"/>
      <c r="B4" s="35"/>
      <c r="C4" s="35"/>
      <c r="D4" s="35"/>
      <c r="E4" s="35" t="s">
        <v>0</v>
      </c>
      <c r="F4" s="35" t="s">
        <v>0</v>
      </c>
      <c r="G4" s="35"/>
      <c r="H4" s="35"/>
      <c r="I4" s="174" t="s">
        <v>42</v>
      </c>
      <c r="J4" s="175"/>
      <c r="K4" s="175"/>
      <c r="L4" s="175"/>
      <c r="M4" s="174">
        <v>1</v>
      </c>
      <c r="N4" s="175"/>
      <c r="O4" s="174" t="s">
        <v>43</v>
      </c>
      <c r="P4" s="175"/>
      <c r="Q4" s="175"/>
      <c r="R4" s="174">
        <v>2024</v>
      </c>
      <c r="S4" s="175"/>
      <c r="T4" s="175"/>
      <c r="U4" s="35"/>
      <c r="V4" s="35"/>
      <c r="W4" s="35"/>
      <c r="X4" s="35"/>
      <c r="Y4" s="35"/>
      <c r="Z4" s="35"/>
      <c r="AA4" s="35"/>
      <c r="AB4" s="35"/>
      <c r="AC4" s="35"/>
      <c r="AD4" s="35"/>
      <c r="AE4" s="35"/>
      <c r="AF4" s="35"/>
      <c r="AG4" s="35"/>
      <c r="AH4" s="35"/>
      <c r="AI4" s="35"/>
      <c r="AJ4" s="35"/>
      <c r="AK4" s="35"/>
      <c r="AL4" s="35"/>
      <c r="AM4" s="33"/>
      <c r="AN4" s="33"/>
      <c r="AO4" s="33"/>
      <c r="AP4" s="33"/>
      <c r="AQ4" s="33"/>
      <c r="AR4" s="33"/>
      <c r="AS4" s="33"/>
      <c r="AT4" s="33"/>
      <c r="AU4" s="33"/>
      <c r="AV4" s="33"/>
      <c r="AW4" s="33"/>
      <c r="AX4" s="33"/>
      <c r="AY4" s="33"/>
      <c r="AZ4" s="33"/>
      <c r="BA4" s="33"/>
      <c r="BB4" s="33"/>
      <c r="BC4" s="33"/>
      <c r="BD4" s="33"/>
      <c r="BE4" s="33"/>
      <c r="BF4" s="33"/>
    </row>
    <row r="5" spans="1:58" ht="21" customHeight="1" x14ac:dyDescent="0.25">
      <c r="A5" s="182" t="s">
        <v>44</v>
      </c>
      <c r="B5" s="182" t="s">
        <v>45</v>
      </c>
      <c r="C5" s="176" t="s">
        <v>46</v>
      </c>
      <c r="D5" s="163"/>
      <c r="E5" s="36">
        <f>DATE(R4,M4,1)</f>
        <v>45292</v>
      </c>
      <c r="F5" s="36">
        <f t="shared" ref="F5:AI5" si="0">E5+1</f>
        <v>45293</v>
      </c>
      <c r="G5" s="36">
        <f t="shared" si="0"/>
        <v>45294</v>
      </c>
      <c r="H5" s="36">
        <f t="shared" si="0"/>
        <v>45295</v>
      </c>
      <c r="I5" s="36">
        <f t="shared" si="0"/>
        <v>45296</v>
      </c>
      <c r="J5" s="36">
        <f t="shared" si="0"/>
        <v>45297</v>
      </c>
      <c r="K5" s="36">
        <f t="shared" si="0"/>
        <v>45298</v>
      </c>
      <c r="L5" s="36">
        <f t="shared" si="0"/>
        <v>45299</v>
      </c>
      <c r="M5" s="36">
        <f t="shared" si="0"/>
        <v>45300</v>
      </c>
      <c r="N5" s="36">
        <f t="shared" si="0"/>
        <v>45301</v>
      </c>
      <c r="O5" s="36">
        <f t="shared" si="0"/>
        <v>45302</v>
      </c>
      <c r="P5" s="36">
        <f t="shared" si="0"/>
        <v>45303</v>
      </c>
      <c r="Q5" s="36">
        <f t="shared" si="0"/>
        <v>45304</v>
      </c>
      <c r="R5" s="36">
        <f t="shared" si="0"/>
        <v>45305</v>
      </c>
      <c r="S5" s="36">
        <f t="shared" si="0"/>
        <v>45306</v>
      </c>
      <c r="T5" s="36">
        <f t="shared" si="0"/>
        <v>45307</v>
      </c>
      <c r="U5" s="36">
        <f t="shared" si="0"/>
        <v>45308</v>
      </c>
      <c r="V5" s="36">
        <f t="shared" si="0"/>
        <v>45309</v>
      </c>
      <c r="W5" s="36">
        <f t="shared" si="0"/>
        <v>45310</v>
      </c>
      <c r="X5" s="36">
        <f t="shared" si="0"/>
        <v>45311</v>
      </c>
      <c r="Y5" s="36">
        <f t="shared" si="0"/>
        <v>45312</v>
      </c>
      <c r="Z5" s="36">
        <f t="shared" si="0"/>
        <v>45313</v>
      </c>
      <c r="AA5" s="36">
        <f t="shared" si="0"/>
        <v>45314</v>
      </c>
      <c r="AB5" s="36">
        <f t="shared" si="0"/>
        <v>45315</v>
      </c>
      <c r="AC5" s="36">
        <f t="shared" si="0"/>
        <v>45316</v>
      </c>
      <c r="AD5" s="36">
        <f t="shared" si="0"/>
        <v>45317</v>
      </c>
      <c r="AE5" s="36">
        <f t="shared" si="0"/>
        <v>45318</v>
      </c>
      <c r="AF5" s="36">
        <f t="shared" si="0"/>
        <v>45319</v>
      </c>
      <c r="AG5" s="36">
        <f t="shared" si="0"/>
        <v>45320</v>
      </c>
      <c r="AH5" s="36">
        <f t="shared" si="0"/>
        <v>45321</v>
      </c>
      <c r="AI5" s="36">
        <f t="shared" si="0"/>
        <v>45322</v>
      </c>
      <c r="AJ5" s="184" t="s">
        <v>47</v>
      </c>
      <c r="AK5" s="184" t="s">
        <v>48</v>
      </c>
      <c r="AL5" s="184" t="s">
        <v>49</v>
      </c>
      <c r="AM5" s="37"/>
      <c r="AN5" s="37"/>
      <c r="AO5" s="37"/>
      <c r="AP5" s="37"/>
      <c r="AQ5" s="37"/>
      <c r="AR5" s="37"/>
      <c r="AS5" s="37"/>
      <c r="AT5" s="37"/>
      <c r="AU5" s="37"/>
      <c r="AV5" s="37"/>
      <c r="AW5" s="37"/>
      <c r="AX5" s="37"/>
      <c r="AY5" s="37"/>
      <c r="AZ5" s="37"/>
      <c r="BA5" s="37"/>
      <c r="BB5" s="37"/>
      <c r="BC5" s="37"/>
      <c r="BD5" s="37"/>
      <c r="BE5" s="37"/>
      <c r="BF5" s="37"/>
    </row>
    <row r="6" spans="1:58" ht="21" customHeight="1" x14ac:dyDescent="0.25">
      <c r="A6" s="183"/>
      <c r="B6" s="183"/>
      <c r="C6" s="177"/>
      <c r="D6" s="178"/>
      <c r="E6" s="38">
        <f t="shared" ref="E6:AI6" si="1">IF(WEEKDAY(E5)=1,"CN",WEEKDAY(E5))</f>
        <v>2</v>
      </c>
      <c r="F6" s="38">
        <f t="shared" si="1"/>
        <v>3</v>
      </c>
      <c r="G6" s="38">
        <f t="shared" si="1"/>
        <v>4</v>
      </c>
      <c r="H6" s="38">
        <f t="shared" si="1"/>
        <v>5</v>
      </c>
      <c r="I6" s="38">
        <f t="shared" si="1"/>
        <v>6</v>
      </c>
      <c r="J6" s="38">
        <f t="shared" si="1"/>
        <v>7</v>
      </c>
      <c r="K6" s="38" t="str">
        <f t="shared" si="1"/>
        <v>CN</v>
      </c>
      <c r="L6" s="38">
        <f t="shared" si="1"/>
        <v>2</v>
      </c>
      <c r="M6" s="38">
        <f t="shared" si="1"/>
        <v>3</v>
      </c>
      <c r="N6" s="38">
        <f t="shared" si="1"/>
        <v>4</v>
      </c>
      <c r="O6" s="38">
        <f t="shared" si="1"/>
        <v>5</v>
      </c>
      <c r="P6" s="38">
        <f t="shared" si="1"/>
        <v>6</v>
      </c>
      <c r="Q6" s="38">
        <f t="shared" si="1"/>
        <v>7</v>
      </c>
      <c r="R6" s="38" t="str">
        <f t="shared" si="1"/>
        <v>CN</v>
      </c>
      <c r="S6" s="38">
        <f t="shared" si="1"/>
        <v>2</v>
      </c>
      <c r="T6" s="38">
        <f t="shared" si="1"/>
        <v>3</v>
      </c>
      <c r="U6" s="38">
        <f t="shared" si="1"/>
        <v>4</v>
      </c>
      <c r="V6" s="38">
        <f t="shared" si="1"/>
        <v>5</v>
      </c>
      <c r="W6" s="38">
        <f t="shared" si="1"/>
        <v>6</v>
      </c>
      <c r="X6" s="38">
        <f t="shared" si="1"/>
        <v>7</v>
      </c>
      <c r="Y6" s="38" t="str">
        <f t="shared" si="1"/>
        <v>CN</v>
      </c>
      <c r="Z6" s="38">
        <f t="shared" si="1"/>
        <v>2</v>
      </c>
      <c r="AA6" s="38">
        <f t="shared" si="1"/>
        <v>3</v>
      </c>
      <c r="AB6" s="38">
        <f t="shared" si="1"/>
        <v>4</v>
      </c>
      <c r="AC6" s="38">
        <f t="shared" si="1"/>
        <v>5</v>
      </c>
      <c r="AD6" s="38">
        <f t="shared" si="1"/>
        <v>6</v>
      </c>
      <c r="AE6" s="38">
        <f t="shared" si="1"/>
        <v>7</v>
      </c>
      <c r="AF6" s="38" t="str">
        <f t="shared" si="1"/>
        <v>CN</v>
      </c>
      <c r="AG6" s="38">
        <f t="shared" si="1"/>
        <v>2</v>
      </c>
      <c r="AH6" s="38">
        <f t="shared" si="1"/>
        <v>3</v>
      </c>
      <c r="AI6" s="38">
        <f t="shared" si="1"/>
        <v>4</v>
      </c>
      <c r="AJ6" s="183"/>
      <c r="AK6" s="183"/>
      <c r="AL6" s="183"/>
      <c r="AM6" s="37"/>
      <c r="AN6" s="37"/>
      <c r="AO6" s="37"/>
      <c r="AP6" s="37"/>
      <c r="AQ6" s="37"/>
      <c r="AR6" s="37"/>
      <c r="AS6" s="37"/>
      <c r="AT6" s="37"/>
      <c r="AU6" s="37"/>
      <c r="AV6" s="37"/>
      <c r="AW6" s="37"/>
      <c r="AX6" s="37"/>
      <c r="AY6" s="37"/>
      <c r="AZ6" s="37"/>
      <c r="BA6" s="37"/>
      <c r="BB6" s="37"/>
      <c r="BC6" s="37"/>
      <c r="BD6" s="37"/>
      <c r="BE6" s="37"/>
      <c r="BF6" s="37"/>
    </row>
    <row r="7" spans="1:58" ht="21" customHeight="1" x14ac:dyDescent="0.25">
      <c r="A7" s="39">
        <v>1</v>
      </c>
      <c r="B7" s="49">
        <v>2355202050003</v>
      </c>
      <c r="C7" s="41" t="s">
        <v>596</v>
      </c>
      <c r="D7" s="42" t="s">
        <v>114</v>
      </c>
      <c r="E7" s="43"/>
      <c r="F7" s="45" t="s">
        <v>47</v>
      </c>
      <c r="G7" s="45" t="s">
        <v>48</v>
      </c>
      <c r="H7" s="45" t="s">
        <v>47</v>
      </c>
      <c r="I7" s="45" t="s">
        <v>47</v>
      </c>
      <c r="J7" s="43"/>
      <c r="K7" s="43"/>
      <c r="L7" s="45" t="s">
        <v>47</v>
      </c>
      <c r="M7" s="45" t="s">
        <v>47</v>
      </c>
      <c r="N7" s="45" t="s">
        <v>47</v>
      </c>
      <c r="O7" s="45" t="s">
        <v>47</v>
      </c>
      <c r="P7" s="50" t="s">
        <v>47</v>
      </c>
      <c r="Q7" s="43"/>
      <c r="R7" s="43"/>
      <c r="S7" s="43"/>
      <c r="T7" s="43"/>
      <c r="U7" s="43"/>
      <c r="V7" s="43"/>
      <c r="W7" s="43"/>
      <c r="X7" s="43"/>
      <c r="Y7" s="43"/>
      <c r="Z7" s="43"/>
      <c r="AA7" s="43"/>
      <c r="AB7" s="43"/>
      <c r="AC7" s="43"/>
      <c r="AD7" s="45"/>
      <c r="AE7" s="43"/>
      <c r="AF7" s="43"/>
      <c r="AG7" s="43"/>
      <c r="AH7" s="43"/>
      <c r="AI7" s="43"/>
      <c r="AJ7" s="46">
        <f t="shared" ref="AJ7:AJ41" si="2">COUNTIF(E7:AI7,"K")+2*COUNTIF(E7:AI7,"2K")+COUNTIF(E7:AI7,"TK")+COUNTIF(E7:AI7,"KT")+COUNTIF(E7:AI7,"PK")+COUNTIF(E7:AI7,"KP")+2*COUNTIF(E7:AI7,"K2")</f>
        <v>8</v>
      </c>
      <c r="AK7" s="4">
        <f t="shared" ref="AK7:AK41" si="3">COUNTIF(F7:AJ7,"P")+2*COUNTIF(F7:AJ7,"2P")+COUNTIF(F7:AJ7,"TP")+COUNTIF(F7:AJ7,"PT")+COUNTIF(F7:AJ7,"PK")+COUNTIF(F7:AJ7,"KP")+2*COUNTIF(F7:AJ7,"P2")</f>
        <v>1</v>
      </c>
      <c r="AL7" s="4">
        <f t="shared" ref="AL7:AL41" si="4">COUNTIF(E7:AI7,"T")+2*COUNTIF(E7:AI7,"2T")+2*COUNTIF(E7:AI7,"T2")+COUNTIF(E7:AI7,"PT")+COUNTIF(E7:AI7,"TP")+COUNTIF(E7:AI7,"TK")+COUNTIF(E7:AI7,"KT")</f>
        <v>0</v>
      </c>
      <c r="AM7" s="37"/>
      <c r="AN7" s="37"/>
      <c r="AO7" s="37"/>
      <c r="AP7" s="37"/>
      <c r="AQ7" s="37"/>
      <c r="AR7" s="37"/>
      <c r="AS7" s="37"/>
      <c r="AT7" s="37"/>
      <c r="AU7" s="37"/>
      <c r="AV7" s="37"/>
      <c r="AW7" s="37"/>
      <c r="AX7" s="37"/>
      <c r="AY7" s="37"/>
      <c r="AZ7" s="37"/>
      <c r="BA7" s="37"/>
      <c r="BB7" s="37"/>
      <c r="BC7" s="37"/>
      <c r="BD7" s="37"/>
      <c r="BE7" s="37"/>
      <c r="BF7" s="37"/>
    </row>
    <row r="8" spans="1:58" ht="21" customHeight="1" x14ac:dyDescent="0.25">
      <c r="A8" s="39">
        <v>2</v>
      </c>
      <c r="B8" s="49">
        <v>2355202050001</v>
      </c>
      <c r="C8" s="41" t="s">
        <v>121</v>
      </c>
      <c r="D8" s="42" t="s">
        <v>51</v>
      </c>
      <c r="E8" s="43"/>
      <c r="F8" s="45" t="s">
        <v>47</v>
      </c>
      <c r="G8" s="45" t="s">
        <v>47</v>
      </c>
      <c r="H8" s="45" t="s">
        <v>47</v>
      </c>
      <c r="I8" s="45" t="s">
        <v>47</v>
      </c>
      <c r="J8" s="43"/>
      <c r="K8" s="45"/>
      <c r="L8" s="45" t="s">
        <v>47</v>
      </c>
      <c r="M8" s="45" t="s">
        <v>47</v>
      </c>
      <c r="N8" s="45" t="s">
        <v>47</v>
      </c>
      <c r="O8" s="45" t="s">
        <v>47</v>
      </c>
      <c r="P8" s="50" t="s">
        <v>47</v>
      </c>
      <c r="Q8" s="43"/>
      <c r="R8" s="43"/>
      <c r="S8" s="43"/>
      <c r="T8" s="43"/>
      <c r="U8" s="43"/>
      <c r="V8" s="43"/>
      <c r="W8" s="43"/>
      <c r="X8" s="43"/>
      <c r="Y8" s="43"/>
      <c r="Z8" s="43"/>
      <c r="AA8" s="43"/>
      <c r="AB8" s="43"/>
      <c r="AC8" s="43"/>
      <c r="AD8" s="43"/>
      <c r="AE8" s="43"/>
      <c r="AF8" s="43"/>
      <c r="AG8" s="45"/>
      <c r="AH8" s="43"/>
      <c r="AI8" s="43"/>
      <c r="AJ8" s="46">
        <f t="shared" si="2"/>
        <v>9</v>
      </c>
      <c r="AK8" s="4">
        <f t="shared" si="3"/>
        <v>0</v>
      </c>
      <c r="AL8" s="4">
        <f t="shared" si="4"/>
        <v>0</v>
      </c>
      <c r="AM8" s="47"/>
      <c r="AN8" s="48"/>
      <c r="AO8" s="32"/>
      <c r="AP8" s="37"/>
      <c r="AQ8" s="37"/>
      <c r="AR8" s="37"/>
      <c r="AS8" s="37"/>
      <c r="AT8" s="37"/>
      <c r="AU8" s="37"/>
      <c r="AV8" s="37"/>
      <c r="AW8" s="37"/>
      <c r="AX8" s="37"/>
      <c r="AY8" s="37"/>
      <c r="AZ8" s="37"/>
      <c r="BA8" s="37"/>
      <c r="BB8" s="37"/>
      <c r="BC8" s="37"/>
      <c r="BD8" s="37"/>
      <c r="BE8" s="37"/>
      <c r="BF8" s="37"/>
    </row>
    <row r="9" spans="1:58" ht="21" customHeight="1" x14ac:dyDescent="0.25">
      <c r="A9" s="39">
        <v>3</v>
      </c>
      <c r="B9" s="49">
        <v>2355202050018</v>
      </c>
      <c r="C9" s="41" t="s">
        <v>597</v>
      </c>
      <c r="D9" s="42" t="s">
        <v>598</v>
      </c>
      <c r="E9" s="43"/>
      <c r="F9" s="43"/>
      <c r="G9" s="43"/>
      <c r="H9" s="43"/>
      <c r="I9" s="43"/>
      <c r="J9" s="43"/>
      <c r="K9" s="43"/>
      <c r="L9" s="43"/>
      <c r="M9" s="43"/>
      <c r="N9" s="43"/>
      <c r="O9" s="43"/>
      <c r="P9" s="44"/>
      <c r="Q9" s="43"/>
      <c r="R9" s="43"/>
      <c r="S9" s="43"/>
      <c r="T9" s="43"/>
      <c r="U9" s="43"/>
      <c r="V9" s="43"/>
      <c r="W9" s="43"/>
      <c r="X9" s="43"/>
      <c r="Y9" s="43"/>
      <c r="Z9" s="43"/>
      <c r="AA9" s="43"/>
      <c r="AB9" s="45"/>
      <c r="AC9" s="43"/>
      <c r="AD9" s="43"/>
      <c r="AE9" s="43"/>
      <c r="AF9" s="43"/>
      <c r="AG9" s="43"/>
      <c r="AH9" s="43"/>
      <c r="AI9" s="43"/>
      <c r="AJ9" s="46">
        <f t="shared" si="2"/>
        <v>0</v>
      </c>
      <c r="AK9" s="4">
        <f t="shared" si="3"/>
        <v>0</v>
      </c>
      <c r="AL9" s="4">
        <f t="shared" si="4"/>
        <v>0</v>
      </c>
      <c r="AM9" s="48"/>
      <c r="AN9" s="48"/>
      <c r="AO9" s="32"/>
      <c r="AP9" s="37"/>
      <c r="AQ9" s="37"/>
      <c r="AR9" s="37"/>
      <c r="AS9" s="37"/>
      <c r="AT9" s="37"/>
      <c r="AU9" s="37"/>
      <c r="AV9" s="37"/>
      <c r="AW9" s="37"/>
      <c r="AX9" s="37"/>
      <c r="AY9" s="37"/>
      <c r="AZ9" s="37"/>
      <c r="BA9" s="37"/>
      <c r="BB9" s="37"/>
      <c r="BC9" s="37"/>
      <c r="BD9" s="37"/>
      <c r="BE9" s="37"/>
      <c r="BF9" s="37"/>
    </row>
    <row r="10" spans="1:58" ht="21" customHeight="1" x14ac:dyDescent="0.25">
      <c r="A10" s="39">
        <v>4</v>
      </c>
      <c r="B10" s="49">
        <v>2355202050008</v>
      </c>
      <c r="C10" s="41" t="s">
        <v>599</v>
      </c>
      <c r="D10" s="42" t="s">
        <v>163</v>
      </c>
      <c r="E10" s="45"/>
      <c r="F10" s="43"/>
      <c r="G10" s="43"/>
      <c r="H10" s="43"/>
      <c r="I10" s="43"/>
      <c r="J10" s="43"/>
      <c r="K10" s="43"/>
      <c r="L10" s="43"/>
      <c r="M10" s="43"/>
      <c r="N10" s="43"/>
      <c r="O10" s="43"/>
      <c r="P10" s="44"/>
      <c r="Q10" s="43"/>
      <c r="R10" s="43"/>
      <c r="S10" s="43"/>
      <c r="T10" s="43"/>
      <c r="U10" s="43"/>
      <c r="V10" s="43"/>
      <c r="W10" s="43"/>
      <c r="X10" s="43"/>
      <c r="Y10" s="43"/>
      <c r="Z10" s="43"/>
      <c r="AA10" s="43"/>
      <c r="AB10" s="45"/>
      <c r="AC10" s="43"/>
      <c r="AD10" s="43"/>
      <c r="AE10" s="43"/>
      <c r="AF10" s="43"/>
      <c r="AG10" s="43"/>
      <c r="AH10" s="43"/>
      <c r="AI10" s="43"/>
      <c r="AJ10" s="46">
        <f t="shared" si="2"/>
        <v>0</v>
      </c>
      <c r="AK10" s="4">
        <f t="shared" si="3"/>
        <v>0</v>
      </c>
      <c r="AL10" s="4">
        <f t="shared" si="4"/>
        <v>0</v>
      </c>
      <c r="AM10" s="48"/>
      <c r="AN10" s="48"/>
      <c r="AO10" s="32"/>
      <c r="AP10" s="37"/>
      <c r="AQ10" s="37"/>
      <c r="AR10" s="37"/>
      <c r="AS10" s="37"/>
      <c r="AT10" s="37"/>
      <c r="AU10" s="37"/>
      <c r="AV10" s="37"/>
      <c r="AW10" s="37"/>
      <c r="AX10" s="37"/>
      <c r="AY10" s="37"/>
      <c r="AZ10" s="37"/>
      <c r="BA10" s="37"/>
      <c r="BB10" s="37"/>
      <c r="BC10" s="37"/>
      <c r="BD10" s="37"/>
      <c r="BE10" s="37"/>
      <c r="BF10" s="37"/>
    </row>
    <row r="11" spans="1:58" ht="21" customHeight="1" x14ac:dyDescent="0.25">
      <c r="A11" s="39">
        <v>5</v>
      </c>
      <c r="B11" s="49">
        <v>2355202050004</v>
      </c>
      <c r="C11" s="41" t="s">
        <v>600</v>
      </c>
      <c r="D11" s="42" t="s">
        <v>329</v>
      </c>
      <c r="E11" s="43"/>
      <c r="F11" s="43"/>
      <c r="G11" s="43"/>
      <c r="H11" s="43"/>
      <c r="I11" s="43"/>
      <c r="J11" s="43"/>
      <c r="K11" s="43"/>
      <c r="L11" s="43"/>
      <c r="M11" s="43"/>
      <c r="N11" s="43"/>
      <c r="O11" s="43"/>
      <c r="P11" s="44"/>
      <c r="Q11" s="43"/>
      <c r="R11" s="43"/>
      <c r="S11" s="43"/>
      <c r="T11" s="43"/>
      <c r="U11" s="43"/>
      <c r="V11" s="43"/>
      <c r="W11" s="43"/>
      <c r="X11" s="43"/>
      <c r="Y11" s="43"/>
      <c r="Z11" s="43"/>
      <c r="AA11" s="43"/>
      <c r="AB11" s="43"/>
      <c r="AC11" s="43"/>
      <c r="AD11" s="43"/>
      <c r="AE11" s="43"/>
      <c r="AF11" s="43"/>
      <c r="AG11" s="43"/>
      <c r="AH11" s="43"/>
      <c r="AI11" s="43"/>
      <c r="AJ11" s="46">
        <f t="shared" si="2"/>
        <v>0</v>
      </c>
      <c r="AK11" s="4">
        <f t="shared" si="3"/>
        <v>0</v>
      </c>
      <c r="AL11" s="4">
        <f t="shared" si="4"/>
        <v>0</v>
      </c>
      <c r="AM11" s="48"/>
      <c r="AN11" s="48"/>
      <c r="AO11" s="32"/>
      <c r="AP11" s="37"/>
      <c r="AQ11" s="37"/>
      <c r="AR11" s="37"/>
      <c r="AS11" s="37"/>
      <c r="AT11" s="37"/>
      <c r="AU11" s="37"/>
      <c r="AV11" s="37"/>
      <c r="AW11" s="37"/>
      <c r="AX11" s="37"/>
      <c r="AY11" s="37"/>
      <c r="AZ11" s="37"/>
      <c r="BA11" s="37"/>
      <c r="BB11" s="37"/>
      <c r="BC11" s="37"/>
      <c r="BD11" s="37"/>
      <c r="BE11" s="37"/>
      <c r="BF11" s="37"/>
    </row>
    <row r="12" spans="1:58" ht="21" customHeight="1" x14ac:dyDescent="0.25">
      <c r="A12" s="39">
        <v>6</v>
      </c>
      <c r="B12" s="49">
        <v>2355202050016</v>
      </c>
      <c r="C12" s="51" t="s">
        <v>399</v>
      </c>
      <c r="D12" s="42" t="s">
        <v>601</v>
      </c>
      <c r="E12" s="43"/>
      <c r="F12" s="45" t="s">
        <v>48</v>
      </c>
      <c r="G12" s="45" t="s">
        <v>47</v>
      </c>
      <c r="H12" s="45" t="s">
        <v>47</v>
      </c>
      <c r="I12" s="45" t="s">
        <v>47</v>
      </c>
      <c r="J12" s="43"/>
      <c r="K12" s="43"/>
      <c r="L12" s="45" t="s">
        <v>47</v>
      </c>
      <c r="M12" s="45" t="s">
        <v>47</v>
      </c>
      <c r="N12" s="45" t="s">
        <v>47</v>
      </c>
      <c r="O12" s="45" t="s">
        <v>47</v>
      </c>
      <c r="P12" s="50" t="s">
        <v>47</v>
      </c>
      <c r="Q12" s="43"/>
      <c r="R12" s="43"/>
      <c r="S12" s="43"/>
      <c r="T12" s="43"/>
      <c r="U12" s="43"/>
      <c r="V12" s="43"/>
      <c r="W12" s="43"/>
      <c r="X12" s="43"/>
      <c r="Y12" s="43"/>
      <c r="Z12" s="45"/>
      <c r="AA12" s="43"/>
      <c r="AB12" s="43"/>
      <c r="AC12" s="43"/>
      <c r="AD12" s="43"/>
      <c r="AE12" s="43"/>
      <c r="AF12" s="43"/>
      <c r="AG12" s="43"/>
      <c r="AH12" s="43"/>
      <c r="AI12" s="43"/>
      <c r="AJ12" s="46">
        <f t="shared" si="2"/>
        <v>8</v>
      </c>
      <c r="AK12" s="4">
        <f t="shared" si="3"/>
        <v>1</v>
      </c>
      <c r="AL12" s="4">
        <f t="shared" si="4"/>
        <v>0</v>
      </c>
      <c r="AM12" s="48"/>
      <c r="AN12" s="48"/>
      <c r="AO12" s="32"/>
      <c r="AP12" s="37"/>
      <c r="AQ12" s="37"/>
      <c r="AR12" s="37"/>
      <c r="AS12" s="37"/>
      <c r="AT12" s="37"/>
      <c r="AU12" s="37"/>
      <c r="AV12" s="37"/>
      <c r="AW12" s="37"/>
      <c r="AX12" s="37"/>
      <c r="AY12" s="37"/>
      <c r="AZ12" s="37"/>
      <c r="BA12" s="37"/>
      <c r="BB12" s="37"/>
      <c r="BC12" s="37"/>
      <c r="BD12" s="37"/>
      <c r="BE12" s="37"/>
      <c r="BF12" s="37"/>
    </row>
    <row r="13" spans="1:58" ht="21" customHeight="1" x14ac:dyDescent="0.25">
      <c r="A13" s="39">
        <v>7</v>
      </c>
      <c r="B13" s="49">
        <v>2355202050019</v>
      </c>
      <c r="C13" s="41" t="s">
        <v>602</v>
      </c>
      <c r="D13" s="42" t="s">
        <v>170</v>
      </c>
      <c r="E13" s="43"/>
      <c r="F13" s="43"/>
      <c r="G13" s="43"/>
      <c r="H13" s="45" t="s">
        <v>48</v>
      </c>
      <c r="I13" s="43"/>
      <c r="J13" s="43"/>
      <c r="K13" s="43"/>
      <c r="L13" s="43"/>
      <c r="M13" s="43"/>
      <c r="N13" s="43"/>
      <c r="O13" s="45" t="s">
        <v>47</v>
      </c>
      <c r="P13" s="50" t="s">
        <v>48</v>
      </c>
      <c r="Q13" s="43"/>
      <c r="R13" s="43"/>
      <c r="S13" s="43"/>
      <c r="T13" s="43"/>
      <c r="U13" s="43"/>
      <c r="V13" s="43"/>
      <c r="W13" s="43"/>
      <c r="X13" s="43"/>
      <c r="Y13" s="43"/>
      <c r="Z13" s="43"/>
      <c r="AA13" s="43"/>
      <c r="AB13" s="43"/>
      <c r="AC13" s="43"/>
      <c r="AD13" s="43"/>
      <c r="AE13" s="45"/>
      <c r="AF13" s="43"/>
      <c r="AG13" s="45"/>
      <c r="AH13" s="43"/>
      <c r="AI13" s="43"/>
      <c r="AJ13" s="46">
        <f t="shared" si="2"/>
        <v>1</v>
      </c>
      <c r="AK13" s="4">
        <f t="shared" si="3"/>
        <v>2</v>
      </c>
      <c r="AL13" s="4">
        <f t="shared" si="4"/>
        <v>0</v>
      </c>
      <c r="AM13" s="48"/>
      <c r="AN13" s="48"/>
      <c r="AO13" s="32"/>
      <c r="AP13" s="37"/>
      <c r="AQ13" s="37"/>
      <c r="AR13" s="37"/>
      <c r="AS13" s="37"/>
      <c r="AT13" s="37"/>
      <c r="AU13" s="37"/>
      <c r="AV13" s="37"/>
      <c r="AW13" s="37"/>
      <c r="AX13" s="37"/>
      <c r="AY13" s="37"/>
      <c r="AZ13" s="37"/>
      <c r="BA13" s="37"/>
      <c r="BB13" s="37"/>
      <c r="BC13" s="37"/>
      <c r="BD13" s="37"/>
      <c r="BE13" s="37"/>
      <c r="BF13" s="37"/>
    </row>
    <row r="14" spans="1:58" ht="21" customHeight="1" x14ac:dyDescent="0.25">
      <c r="A14" s="39">
        <v>8</v>
      </c>
      <c r="B14" s="49">
        <v>2355202050023</v>
      </c>
      <c r="C14" s="41" t="s">
        <v>603</v>
      </c>
      <c r="D14" s="42" t="s">
        <v>201</v>
      </c>
      <c r="E14" s="43"/>
      <c r="F14" s="43"/>
      <c r="G14" s="43"/>
      <c r="H14" s="43"/>
      <c r="I14" s="45" t="s">
        <v>48</v>
      </c>
      <c r="J14" s="43"/>
      <c r="K14" s="43"/>
      <c r="L14" s="43"/>
      <c r="M14" s="43"/>
      <c r="N14" s="43"/>
      <c r="O14" s="43"/>
      <c r="P14" s="50"/>
      <c r="Q14" s="43"/>
      <c r="R14" s="43"/>
      <c r="S14" s="43"/>
      <c r="T14" s="43"/>
      <c r="U14" s="43"/>
      <c r="V14" s="43"/>
      <c r="W14" s="43"/>
      <c r="X14" s="43"/>
      <c r="Y14" s="43"/>
      <c r="Z14" s="43"/>
      <c r="AA14" s="43"/>
      <c r="AB14" s="43"/>
      <c r="AC14" s="43"/>
      <c r="AD14" s="43"/>
      <c r="AE14" s="43"/>
      <c r="AF14" s="43"/>
      <c r="AG14" s="43"/>
      <c r="AH14" s="43"/>
      <c r="AI14" s="43"/>
      <c r="AJ14" s="46">
        <f t="shared" si="2"/>
        <v>0</v>
      </c>
      <c r="AK14" s="4">
        <f t="shared" si="3"/>
        <v>1</v>
      </c>
      <c r="AL14" s="4">
        <f t="shared" si="4"/>
        <v>0</v>
      </c>
      <c r="AM14" s="48"/>
      <c r="AN14" s="48"/>
      <c r="AO14" s="32"/>
      <c r="AP14" s="37"/>
      <c r="AQ14" s="37"/>
      <c r="AR14" s="37"/>
      <c r="AS14" s="37"/>
      <c r="AT14" s="37"/>
      <c r="AU14" s="37"/>
      <c r="AV14" s="37"/>
      <c r="AW14" s="37"/>
      <c r="AX14" s="37"/>
      <c r="AY14" s="37"/>
      <c r="AZ14" s="37"/>
      <c r="BA14" s="37"/>
      <c r="BB14" s="37"/>
      <c r="BC14" s="37"/>
      <c r="BD14" s="37"/>
      <c r="BE14" s="37"/>
      <c r="BF14" s="37"/>
    </row>
    <row r="15" spans="1:58" ht="21" customHeight="1" x14ac:dyDescent="0.25">
      <c r="A15" s="39">
        <v>9</v>
      </c>
      <c r="B15" s="49">
        <v>2355202050009</v>
      </c>
      <c r="C15" s="41" t="s">
        <v>604</v>
      </c>
      <c r="D15" s="42" t="s">
        <v>605</v>
      </c>
      <c r="E15" s="43"/>
      <c r="F15" s="43"/>
      <c r="G15" s="45" t="s">
        <v>47</v>
      </c>
      <c r="H15" s="45" t="s">
        <v>48</v>
      </c>
      <c r="I15" s="45" t="s">
        <v>48</v>
      </c>
      <c r="J15" s="43"/>
      <c r="K15" s="43"/>
      <c r="L15" s="43"/>
      <c r="M15" s="43"/>
      <c r="N15" s="43"/>
      <c r="O15" s="43"/>
      <c r="P15" s="44"/>
      <c r="Q15" s="43"/>
      <c r="R15" s="43"/>
      <c r="S15" s="43"/>
      <c r="T15" s="43"/>
      <c r="U15" s="43"/>
      <c r="V15" s="43"/>
      <c r="W15" s="43"/>
      <c r="X15" s="43"/>
      <c r="Y15" s="43"/>
      <c r="Z15" s="43"/>
      <c r="AA15" s="43"/>
      <c r="AB15" s="45"/>
      <c r="AC15" s="43"/>
      <c r="AD15" s="43"/>
      <c r="AE15" s="43"/>
      <c r="AF15" s="43"/>
      <c r="AG15" s="43"/>
      <c r="AH15" s="43"/>
      <c r="AI15" s="43"/>
      <c r="AJ15" s="46">
        <f t="shared" si="2"/>
        <v>1</v>
      </c>
      <c r="AK15" s="4">
        <f t="shared" si="3"/>
        <v>2</v>
      </c>
      <c r="AL15" s="4">
        <f t="shared" si="4"/>
        <v>0</v>
      </c>
      <c r="AM15" s="48"/>
      <c r="AN15" s="48"/>
      <c r="AO15" s="32"/>
      <c r="AP15" s="37"/>
      <c r="AQ15" s="37"/>
      <c r="AR15" s="37"/>
      <c r="AS15" s="37"/>
      <c r="AT15" s="37"/>
      <c r="AU15" s="37"/>
      <c r="AV15" s="37"/>
      <c r="AW15" s="37"/>
      <c r="AX15" s="37"/>
      <c r="AY15" s="37"/>
      <c r="AZ15" s="37"/>
      <c r="BA15" s="37"/>
      <c r="BB15" s="37"/>
      <c r="BC15" s="37"/>
      <c r="BD15" s="37"/>
      <c r="BE15" s="37"/>
      <c r="BF15" s="37"/>
    </row>
    <row r="16" spans="1:58" ht="21" customHeight="1" x14ac:dyDescent="0.25">
      <c r="A16" s="39">
        <v>10</v>
      </c>
      <c r="B16" s="49">
        <v>2355202050017</v>
      </c>
      <c r="C16" s="41" t="s">
        <v>606</v>
      </c>
      <c r="D16" s="42" t="s">
        <v>172</v>
      </c>
      <c r="E16" s="45"/>
      <c r="F16" s="43"/>
      <c r="G16" s="43"/>
      <c r="H16" s="43"/>
      <c r="I16" s="43"/>
      <c r="J16" s="43"/>
      <c r="K16" s="43"/>
      <c r="L16" s="43"/>
      <c r="M16" s="43"/>
      <c r="N16" s="43"/>
      <c r="O16" s="43"/>
      <c r="P16" s="44"/>
      <c r="Q16" s="45"/>
      <c r="R16" s="43"/>
      <c r="S16" s="45"/>
      <c r="T16" s="43"/>
      <c r="U16" s="45"/>
      <c r="V16" s="43"/>
      <c r="W16" s="45"/>
      <c r="X16" s="43"/>
      <c r="Y16" s="45"/>
      <c r="Z16" s="43"/>
      <c r="AA16" s="43"/>
      <c r="AB16" s="45"/>
      <c r="AC16" s="43"/>
      <c r="AD16" s="43"/>
      <c r="AE16" s="45"/>
      <c r="AF16" s="45"/>
      <c r="AG16" s="43"/>
      <c r="AH16" s="43"/>
      <c r="AI16" s="43"/>
      <c r="AJ16" s="46">
        <f t="shared" si="2"/>
        <v>0</v>
      </c>
      <c r="AK16" s="4">
        <f t="shared" si="3"/>
        <v>0</v>
      </c>
      <c r="AL16" s="4">
        <f t="shared" si="4"/>
        <v>0</v>
      </c>
      <c r="AM16" s="48"/>
      <c r="AN16" s="48"/>
      <c r="AO16" s="32"/>
      <c r="AP16" s="37"/>
      <c r="AQ16" s="37"/>
      <c r="AR16" s="37"/>
      <c r="AS16" s="37"/>
      <c r="AT16" s="37"/>
      <c r="AU16" s="37"/>
      <c r="AV16" s="37"/>
      <c r="AW16" s="37"/>
      <c r="AX16" s="37"/>
      <c r="AY16" s="37"/>
      <c r="AZ16" s="37"/>
      <c r="BA16" s="37"/>
      <c r="BB16" s="37"/>
      <c r="BC16" s="37"/>
      <c r="BD16" s="37"/>
      <c r="BE16" s="37"/>
      <c r="BF16" s="37"/>
    </row>
    <row r="17" spans="1:58" ht="21" customHeight="1" x14ac:dyDescent="0.25">
      <c r="A17" s="39">
        <v>11</v>
      </c>
      <c r="B17" s="49">
        <v>2355202050024</v>
      </c>
      <c r="C17" s="41" t="s">
        <v>607</v>
      </c>
      <c r="D17" s="42" t="s">
        <v>239</v>
      </c>
      <c r="E17" s="43"/>
      <c r="F17" s="43"/>
      <c r="G17" s="43"/>
      <c r="H17" s="43"/>
      <c r="I17" s="43"/>
      <c r="J17" s="43"/>
      <c r="K17" s="43"/>
      <c r="L17" s="43"/>
      <c r="M17" s="43"/>
      <c r="N17" s="43"/>
      <c r="O17" s="43"/>
      <c r="P17" s="50"/>
      <c r="Q17" s="43"/>
      <c r="R17" s="43"/>
      <c r="S17" s="43"/>
      <c r="T17" s="43"/>
      <c r="U17" s="43"/>
      <c r="V17" s="43"/>
      <c r="W17" s="43"/>
      <c r="X17" s="43"/>
      <c r="Y17" s="43"/>
      <c r="Z17" s="43"/>
      <c r="AA17" s="43"/>
      <c r="AB17" s="45"/>
      <c r="AC17" s="43"/>
      <c r="AD17" s="43"/>
      <c r="AE17" s="43"/>
      <c r="AF17" s="43"/>
      <c r="AG17" s="43"/>
      <c r="AH17" s="43"/>
      <c r="AI17" s="43"/>
      <c r="AJ17" s="46">
        <f t="shared" si="2"/>
        <v>0</v>
      </c>
      <c r="AK17" s="4">
        <f t="shared" si="3"/>
        <v>0</v>
      </c>
      <c r="AL17" s="4">
        <f t="shared" si="4"/>
        <v>0</v>
      </c>
      <c r="AM17" s="48"/>
      <c r="AN17" s="48"/>
      <c r="AO17" s="32"/>
      <c r="AP17" s="37"/>
      <c r="AQ17" s="37"/>
      <c r="AR17" s="37"/>
      <c r="AS17" s="37"/>
      <c r="AT17" s="37"/>
      <c r="AU17" s="37"/>
      <c r="AV17" s="37"/>
      <c r="AW17" s="37"/>
      <c r="AX17" s="37"/>
      <c r="AY17" s="37"/>
      <c r="AZ17" s="37"/>
      <c r="BA17" s="37"/>
      <c r="BB17" s="37"/>
      <c r="BC17" s="37"/>
      <c r="BD17" s="37"/>
      <c r="BE17" s="37"/>
      <c r="BF17" s="37"/>
    </row>
    <row r="18" spans="1:58" ht="21" customHeight="1" x14ac:dyDescent="0.25">
      <c r="A18" s="39">
        <v>12</v>
      </c>
      <c r="B18" s="49">
        <v>2355202050012</v>
      </c>
      <c r="C18" s="41" t="s">
        <v>608</v>
      </c>
      <c r="D18" s="42" t="s">
        <v>307</v>
      </c>
      <c r="E18" s="43"/>
      <c r="F18" s="43"/>
      <c r="G18" s="43"/>
      <c r="H18" s="43"/>
      <c r="I18" s="43"/>
      <c r="J18" s="43"/>
      <c r="K18" s="43"/>
      <c r="L18" s="43"/>
      <c r="M18" s="43"/>
      <c r="N18" s="43"/>
      <c r="O18" s="43"/>
      <c r="P18" s="44"/>
      <c r="Q18" s="43"/>
      <c r="R18" s="43"/>
      <c r="S18" s="43"/>
      <c r="T18" s="43"/>
      <c r="U18" s="45"/>
      <c r="V18" s="43"/>
      <c r="W18" s="43"/>
      <c r="X18" s="43"/>
      <c r="Y18" s="43"/>
      <c r="Z18" s="43"/>
      <c r="AA18" s="43"/>
      <c r="AB18" s="43"/>
      <c r="AC18" s="43"/>
      <c r="AD18" s="43"/>
      <c r="AE18" s="43"/>
      <c r="AF18" s="43"/>
      <c r="AG18" s="45"/>
      <c r="AH18" s="43"/>
      <c r="AI18" s="43"/>
      <c r="AJ18" s="46">
        <f t="shared" si="2"/>
        <v>0</v>
      </c>
      <c r="AK18" s="4">
        <f t="shared" si="3"/>
        <v>0</v>
      </c>
      <c r="AL18" s="4">
        <f t="shared" si="4"/>
        <v>0</v>
      </c>
      <c r="AM18" s="48"/>
      <c r="AN18" s="48"/>
      <c r="AO18" s="32"/>
      <c r="AP18" s="37"/>
      <c r="AQ18" s="37"/>
      <c r="AR18" s="37"/>
      <c r="AS18" s="37"/>
      <c r="AT18" s="37"/>
      <c r="AU18" s="37"/>
      <c r="AV18" s="37"/>
      <c r="AW18" s="37"/>
      <c r="AX18" s="37"/>
      <c r="AY18" s="37"/>
      <c r="AZ18" s="37"/>
      <c r="BA18" s="37"/>
      <c r="BB18" s="37"/>
      <c r="BC18" s="37"/>
      <c r="BD18" s="37"/>
      <c r="BE18" s="37"/>
      <c r="BF18" s="37"/>
    </row>
    <row r="19" spans="1:58" ht="21" customHeight="1" x14ac:dyDescent="0.25">
      <c r="A19" s="39">
        <v>13</v>
      </c>
      <c r="B19" s="49">
        <v>2355202050014</v>
      </c>
      <c r="C19" s="41" t="s">
        <v>133</v>
      </c>
      <c r="D19" s="42" t="s">
        <v>609</v>
      </c>
      <c r="E19" s="43"/>
      <c r="F19" s="45" t="s">
        <v>48</v>
      </c>
      <c r="G19" s="45" t="s">
        <v>47</v>
      </c>
      <c r="H19" s="45" t="s">
        <v>48</v>
      </c>
      <c r="I19" s="45" t="s">
        <v>48</v>
      </c>
      <c r="J19" s="45"/>
      <c r="K19" s="43"/>
      <c r="L19" s="45" t="s">
        <v>48</v>
      </c>
      <c r="M19" s="45" t="s">
        <v>48</v>
      </c>
      <c r="N19" s="43"/>
      <c r="O19" s="45" t="s">
        <v>47</v>
      </c>
      <c r="P19" s="44"/>
      <c r="Q19" s="43"/>
      <c r="R19" s="43"/>
      <c r="S19" s="43"/>
      <c r="T19" s="43"/>
      <c r="U19" s="43"/>
      <c r="V19" s="43"/>
      <c r="W19" s="43"/>
      <c r="X19" s="43"/>
      <c r="Y19" s="43"/>
      <c r="Z19" s="43"/>
      <c r="AA19" s="43"/>
      <c r="AB19" s="43"/>
      <c r="AC19" s="43"/>
      <c r="AD19" s="43"/>
      <c r="AE19" s="43"/>
      <c r="AF19" s="43"/>
      <c r="AG19" s="43"/>
      <c r="AH19" s="43"/>
      <c r="AI19" s="43"/>
      <c r="AJ19" s="46">
        <f t="shared" si="2"/>
        <v>2</v>
      </c>
      <c r="AK19" s="4">
        <f t="shared" si="3"/>
        <v>5</v>
      </c>
      <c r="AL19" s="4">
        <f t="shared" si="4"/>
        <v>0</v>
      </c>
      <c r="AM19" s="48"/>
      <c r="AN19" s="48"/>
      <c r="AO19" s="32"/>
      <c r="AP19" s="37"/>
      <c r="AQ19" s="37"/>
      <c r="AR19" s="37"/>
      <c r="AS19" s="37"/>
      <c r="AT19" s="37"/>
      <c r="AU19" s="37"/>
      <c r="AV19" s="37"/>
      <c r="AW19" s="37"/>
      <c r="AX19" s="37"/>
      <c r="AY19" s="37"/>
      <c r="AZ19" s="37"/>
      <c r="BA19" s="37"/>
      <c r="BB19" s="37"/>
      <c r="BC19" s="37"/>
      <c r="BD19" s="37"/>
      <c r="BE19" s="37"/>
      <c r="BF19" s="37"/>
    </row>
    <row r="20" spans="1:58" ht="21" customHeight="1" x14ac:dyDescent="0.25">
      <c r="A20" s="39">
        <v>14</v>
      </c>
      <c r="B20" s="49">
        <v>2355202050021</v>
      </c>
      <c r="C20" s="41" t="s">
        <v>610</v>
      </c>
      <c r="D20" s="42" t="s">
        <v>574</v>
      </c>
      <c r="E20" s="43"/>
      <c r="F20" s="43"/>
      <c r="G20" s="43"/>
      <c r="H20" s="43"/>
      <c r="I20" s="43"/>
      <c r="J20" s="43"/>
      <c r="K20" s="43"/>
      <c r="L20" s="43"/>
      <c r="M20" s="43"/>
      <c r="N20" s="43"/>
      <c r="O20" s="43"/>
      <c r="P20" s="44"/>
      <c r="Q20" s="43"/>
      <c r="R20" s="43"/>
      <c r="S20" s="43"/>
      <c r="T20" s="43"/>
      <c r="U20" s="43"/>
      <c r="V20" s="45"/>
      <c r="W20" s="43"/>
      <c r="X20" s="43"/>
      <c r="Y20" s="43"/>
      <c r="Z20" s="43"/>
      <c r="AA20" s="43"/>
      <c r="AB20" s="43"/>
      <c r="AC20" s="43"/>
      <c r="AD20" s="43"/>
      <c r="AE20" s="43"/>
      <c r="AF20" s="43"/>
      <c r="AG20" s="45"/>
      <c r="AH20" s="43"/>
      <c r="AI20" s="43"/>
      <c r="AJ20" s="46">
        <f t="shared" si="2"/>
        <v>0</v>
      </c>
      <c r="AK20" s="4">
        <f t="shared" si="3"/>
        <v>0</v>
      </c>
      <c r="AL20" s="4">
        <f t="shared" si="4"/>
        <v>0</v>
      </c>
      <c r="AM20" s="48"/>
      <c r="AN20" s="48"/>
      <c r="AO20" s="32"/>
      <c r="AP20" s="37"/>
      <c r="AQ20" s="37"/>
      <c r="AR20" s="37"/>
      <c r="AS20" s="37"/>
      <c r="AT20" s="37"/>
      <c r="AU20" s="37"/>
      <c r="AV20" s="37"/>
      <c r="AW20" s="37"/>
      <c r="AX20" s="37"/>
      <c r="AY20" s="37"/>
      <c r="AZ20" s="37"/>
      <c r="BA20" s="37"/>
      <c r="BB20" s="37"/>
      <c r="BC20" s="37"/>
      <c r="BD20" s="37"/>
      <c r="BE20" s="37"/>
      <c r="BF20" s="37"/>
    </row>
    <row r="21" spans="1:58" ht="21" customHeight="1" x14ac:dyDescent="0.25">
      <c r="A21" s="39">
        <v>15</v>
      </c>
      <c r="B21" s="49">
        <v>2355202050002</v>
      </c>
      <c r="C21" s="41" t="s">
        <v>229</v>
      </c>
      <c r="D21" s="42" t="s">
        <v>270</v>
      </c>
      <c r="E21" s="43"/>
      <c r="F21" s="43"/>
      <c r="G21" s="45" t="s">
        <v>47</v>
      </c>
      <c r="H21" s="43"/>
      <c r="I21" s="43"/>
      <c r="J21" s="43"/>
      <c r="K21" s="43"/>
      <c r="L21" s="43"/>
      <c r="M21" s="43"/>
      <c r="N21" s="43"/>
      <c r="O21" s="43"/>
      <c r="P21" s="50"/>
      <c r="Q21" s="43"/>
      <c r="R21" s="43"/>
      <c r="S21" s="43"/>
      <c r="T21" s="43"/>
      <c r="U21" s="43"/>
      <c r="V21" s="43"/>
      <c r="W21" s="43"/>
      <c r="X21" s="45"/>
      <c r="Y21" s="43"/>
      <c r="Z21" s="43"/>
      <c r="AA21" s="43"/>
      <c r="AB21" s="43"/>
      <c r="AC21" s="43"/>
      <c r="AD21" s="43"/>
      <c r="AE21" s="43"/>
      <c r="AF21" s="43"/>
      <c r="AG21" s="43"/>
      <c r="AH21" s="43"/>
      <c r="AI21" s="43"/>
      <c r="AJ21" s="46">
        <f t="shared" si="2"/>
        <v>1</v>
      </c>
      <c r="AK21" s="4">
        <f t="shared" si="3"/>
        <v>0</v>
      </c>
      <c r="AL21" s="4">
        <f t="shared" si="4"/>
        <v>0</v>
      </c>
      <c r="AM21" s="48"/>
      <c r="AN21" s="48"/>
      <c r="AO21" s="32"/>
      <c r="AP21" s="37"/>
      <c r="AQ21" s="37"/>
      <c r="AR21" s="37"/>
      <c r="AS21" s="37"/>
      <c r="AT21" s="37"/>
      <c r="AU21" s="37"/>
      <c r="AV21" s="37"/>
      <c r="AW21" s="37"/>
      <c r="AX21" s="37"/>
      <c r="AY21" s="37"/>
      <c r="AZ21" s="37"/>
      <c r="BA21" s="37"/>
      <c r="BB21" s="37"/>
      <c r="BC21" s="37"/>
      <c r="BD21" s="37"/>
      <c r="BE21" s="37"/>
      <c r="BF21" s="37"/>
    </row>
    <row r="22" spans="1:58" ht="21" customHeight="1" x14ac:dyDescent="0.25">
      <c r="A22" s="39">
        <v>16</v>
      </c>
      <c r="B22" s="49">
        <v>2355202050011</v>
      </c>
      <c r="C22" s="97" t="s">
        <v>308</v>
      </c>
      <c r="D22" s="98" t="s">
        <v>309</v>
      </c>
      <c r="E22" s="43"/>
      <c r="F22" s="43"/>
      <c r="G22" s="43"/>
      <c r="H22" s="43"/>
      <c r="I22" s="43"/>
      <c r="J22" s="43"/>
      <c r="K22" s="43"/>
      <c r="L22" s="43"/>
      <c r="M22" s="43"/>
      <c r="N22" s="43"/>
      <c r="O22" s="43"/>
      <c r="P22" s="44"/>
      <c r="Q22" s="43"/>
      <c r="R22" s="45"/>
      <c r="S22" s="43"/>
      <c r="T22" s="43"/>
      <c r="U22" s="43"/>
      <c r="V22" s="43"/>
      <c r="W22" s="43"/>
      <c r="X22" s="43"/>
      <c r="Y22" s="43"/>
      <c r="Z22" s="43"/>
      <c r="AA22" s="43"/>
      <c r="AB22" s="45"/>
      <c r="AC22" s="43"/>
      <c r="AD22" s="43"/>
      <c r="AE22" s="43"/>
      <c r="AF22" s="43"/>
      <c r="AG22" s="45"/>
      <c r="AH22" s="43"/>
      <c r="AI22" s="43"/>
      <c r="AJ22" s="46">
        <f t="shared" si="2"/>
        <v>0</v>
      </c>
      <c r="AK22" s="4">
        <f t="shared" si="3"/>
        <v>0</v>
      </c>
      <c r="AL22" s="4">
        <f t="shared" si="4"/>
        <v>0</v>
      </c>
      <c r="AM22" s="48"/>
      <c r="AN22" s="48"/>
      <c r="AO22" s="32"/>
      <c r="AP22" s="37"/>
      <c r="AQ22" s="37"/>
      <c r="AR22" s="37"/>
      <c r="AS22" s="37"/>
      <c r="AT22" s="37"/>
      <c r="AU22" s="37"/>
      <c r="AV22" s="37"/>
      <c r="AW22" s="37"/>
      <c r="AX22" s="37"/>
      <c r="AY22" s="37"/>
      <c r="AZ22" s="37"/>
      <c r="BA22" s="37"/>
      <c r="BB22" s="37"/>
      <c r="BC22" s="37"/>
      <c r="BD22" s="37"/>
      <c r="BE22" s="37"/>
      <c r="BF22" s="37"/>
    </row>
    <row r="23" spans="1:58" ht="21" customHeight="1" x14ac:dyDescent="0.25">
      <c r="A23" s="39">
        <v>17</v>
      </c>
      <c r="B23" s="49">
        <v>2355202050015</v>
      </c>
      <c r="C23" s="41" t="s">
        <v>611</v>
      </c>
      <c r="D23" s="42" t="s">
        <v>309</v>
      </c>
      <c r="E23" s="43"/>
      <c r="F23" s="43"/>
      <c r="G23" s="45" t="s">
        <v>47</v>
      </c>
      <c r="H23" s="43"/>
      <c r="I23" s="43"/>
      <c r="J23" s="43"/>
      <c r="K23" s="43"/>
      <c r="L23" s="43"/>
      <c r="M23" s="43"/>
      <c r="N23" s="45" t="s">
        <v>47</v>
      </c>
      <c r="O23" s="43"/>
      <c r="P23" s="50" t="s">
        <v>47</v>
      </c>
      <c r="Q23" s="43"/>
      <c r="R23" s="43"/>
      <c r="S23" s="43"/>
      <c r="T23" s="43"/>
      <c r="U23" s="43"/>
      <c r="V23" s="43"/>
      <c r="W23" s="43"/>
      <c r="X23" s="43"/>
      <c r="Y23" s="43"/>
      <c r="Z23" s="43"/>
      <c r="AA23" s="43"/>
      <c r="AB23" s="43"/>
      <c r="AC23" s="43"/>
      <c r="AD23" s="43"/>
      <c r="AE23" s="43"/>
      <c r="AF23" s="43"/>
      <c r="AG23" s="43"/>
      <c r="AH23" s="43"/>
      <c r="AI23" s="43"/>
      <c r="AJ23" s="46">
        <f t="shared" si="2"/>
        <v>3</v>
      </c>
      <c r="AK23" s="4">
        <f t="shared" si="3"/>
        <v>0</v>
      </c>
      <c r="AL23" s="4">
        <f t="shared" si="4"/>
        <v>0</v>
      </c>
      <c r="AM23" s="48"/>
      <c r="AN23" s="48"/>
      <c r="AO23" s="32"/>
      <c r="AP23" s="37"/>
      <c r="AQ23" s="37"/>
      <c r="AR23" s="37"/>
      <c r="AS23" s="37"/>
      <c r="AT23" s="37"/>
      <c r="AU23" s="37"/>
      <c r="AV23" s="37"/>
      <c r="AW23" s="37"/>
      <c r="AX23" s="37"/>
      <c r="AY23" s="37"/>
      <c r="AZ23" s="37"/>
      <c r="BA23" s="37"/>
      <c r="BB23" s="37"/>
      <c r="BC23" s="37"/>
      <c r="BD23" s="37"/>
      <c r="BE23" s="37"/>
      <c r="BF23" s="37"/>
    </row>
    <row r="24" spans="1:58" ht="21" customHeight="1" x14ac:dyDescent="0.25">
      <c r="A24" s="39">
        <v>18</v>
      </c>
      <c r="B24" s="49">
        <v>2355202050007</v>
      </c>
      <c r="C24" s="41" t="s">
        <v>121</v>
      </c>
      <c r="D24" s="42" t="s">
        <v>179</v>
      </c>
      <c r="E24" s="43"/>
      <c r="F24" s="45" t="s">
        <v>47</v>
      </c>
      <c r="G24" s="43"/>
      <c r="H24" s="43"/>
      <c r="I24" s="45"/>
      <c r="J24" s="43"/>
      <c r="K24" s="43"/>
      <c r="L24" s="43"/>
      <c r="M24" s="43"/>
      <c r="N24" s="43"/>
      <c r="O24" s="45" t="s">
        <v>47</v>
      </c>
      <c r="P24" s="44"/>
      <c r="Q24" s="43"/>
      <c r="R24" s="43"/>
      <c r="S24" s="43"/>
      <c r="T24" s="43"/>
      <c r="U24" s="43"/>
      <c r="V24" s="43"/>
      <c r="W24" s="43"/>
      <c r="X24" s="43"/>
      <c r="Y24" s="43"/>
      <c r="Z24" s="43"/>
      <c r="AA24" s="43"/>
      <c r="AB24" s="43"/>
      <c r="AC24" s="43"/>
      <c r="AD24" s="43"/>
      <c r="AE24" s="43"/>
      <c r="AF24" s="43"/>
      <c r="AG24" s="43"/>
      <c r="AH24" s="43"/>
      <c r="AI24" s="43"/>
      <c r="AJ24" s="46">
        <f t="shared" si="2"/>
        <v>2</v>
      </c>
      <c r="AK24" s="4">
        <f t="shared" si="3"/>
        <v>0</v>
      </c>
      <c r="AL24" s="4">
        <f t="shared" si="4"/>
        <v>0</v>
      </c>
      <c r="AM24" s="48"/>
      <c r="AN24" s="48"/>
      <c r="AO24" s="32"/>
      <c r="AP24" s="37"/>
      <c r="AQ24" s="37"/>
      <c r="AR24" s="37"/>
      <c r="AS24" s="37"/>
      <c r="AT24" s="37"/>
      <c r="AU24" s="37"/>
      <c r="AV24" s="37"/>
      <c r="AW24" s="37"/>
      <c r="AX24" s="37"/>
      <c r="AY24" s="37"/>
      <c r="AZ24" s="37"/>
      <c r="BA24" s="37"/>
      <c r="BB24" s="37"/>
      <c r="BC24" s="37"/>
      <c r="BD24" s="37"/>
      <c r="BE24" s="37"/>
      <c r="BF24" s="37"/>
    </row>
    <row r="25" spans="1:58" ht="21" customHeight="1" x14ac:dyDescent="0.25">
      <c r="A25" s="39">
        <v>19</v>
      </c>
      <c r="B25" s="49">
        <v>2355202050022</v>
      </c>
      <c r="C25" s="41" t="s">
        <v>612</v>
      </c>
      <c r="D25" s="42" t="s">
        <v>233</v>
      </c>
      <c r="E25" s="45"/>
      <c r="F25" s="43"/>
      <c r="G25" s="43"/>
      <c r="H25" s="43"/>
      <c r="I25" s="45"/>
      <c r="J25" s="43"/>
      <c r="K25" s="43"/>
      <c r="L25" s="43"/>
      <c r="M25" s="43"/>
      <c r="N25" s="43"/>
      <c r="O25" s="45" t="s">
        <v>47</v>
      </c>
      <c r="P25" s="44"/>
      <c r="Q25" s="43"/>
      <c r="R25" s="43"/>
      <c r="S25" s="52"/>
      <c r="T25" s="43"/>
      <c r="U25" s="45"/>
      <c r="V25" s="43"/>
      <c r="W25" s="43"/>
      <c r="X25" s="43"/>
      <c r="Y25" s="45"/>
      <c r="Z25" s="43"/>
      <c r="AA25" s="43"/>
      <c r="AB25" s="43"/>
      <c r="AC25" s="43"/>
      <c r="AD25" s="43"/>
      <c r="AE25" s="43"/>
      <c r="AF25" s="43"/>
      <c r="AG25" s="43"/>
      <c r="AH25" s="43"/>
      <c r="AI25" s="43"/>
      <c r="AJ25" s="46">
        <f t="shared" si="2"/>
        <v>1</v>
      </c>
      <c r="AK25" s="4">
        <f t="shared" si="3"/>
        <v>0</v>
      </c>
      <c r="AL25" s="4">
        <f t="shared" si="4"/>
        <v>0</v>
      </c>
      <c r="AM25" s="48"/>
      <c r="AN25" s="48"/>
      <c r="AO25" s="32"/>
      <c r="AP25" s="37"/>
      <c r="AQ25" s="37"/>
      <c r="AR25" s="37"/>
      <c r="AS25" s="37"/>
      <c r="AT25" s="37"/>
      <c r="AU25" s="37"/>
      <c r="AV25" s="37"/>
      <c r="AW25" s="37"/>
      <c r="AX25" s="37"/>
      <c r="AY25" s="37"/>
      <c r="AZ25" s="37"/>
      <c r="BA25" s="37"/>
      <c r="BB25" s="37"/>
      <c r="BC25" s="37"/>
      <c r="BD25" s="37"/>
      <c r="BE25" s="37"/>
      <c r="BF25" s="37"/>
    </row>
    <row r="26" spans="1:58" ht="21" customHeight="1" x14ac:dyDescent="0.25">
      <c r="A26" s="39">
        <v>20</v>
      </c>
      <c r="B26" s="49">
        <v>2355202050005</v>
      </c>
      <c r="C26" s="41" t="s">
        <v>613</v>
      </c>
      <c r="D26" s="42" t="s">
        <v>386</v>
      </c>
      <c r="E26" s="43"/>
      <c r="F26" s="43"/>
      <c r="G26" s="43"/>
      <c r="H26" s="43"/>
      <c r="I26" s="45" t="s">
        <v>48</v>
      </c>
      <c r="J26" s="43"/>
      <c r="K26" s="43"/>
      <c r="L26" s="45" t="s">
        <v>47</v>
      </c>
      <c r="M26" s="43"/>
      <c r="N26" s="43"/>
      <c r="O26" s="43"/>
      <c r="P26" s="50" t="s">
        <v>47</v>
      </c>
      <c r="Q26" s="43"/>
      <c r="R26" s="43"/>
      <c r="S26" s="53"/>
      <c r="T26" s="54"/>
      <c r="U26" s="54"/>
      <c r="V26" s="54"/>
      <c r="W26" s="54"/>
      <c r="X26" s="54"/>
      <c r="Y26" s="54"/>
      <c r="Z26" s="54"/>
      <c r="AA26" s="54"/>
      <c r="AB26" s="54"/>
      <c r="AC26" s="54"/>
      <c r="AD26" s="54"/>
      <c r="AE26" s="54"/>
      <c r="AF26" s="54"/>
      <c r="AG26" s="54"/>
      <c r="AH26" s="54"/>
      <c r="AI26" s="54"/>
      <c r="AJ26" s="46">
        <f t="shared" si="2"/>
        <v>2</v>
      </c>
      <c r="AK26" s="4">
        <f t="shared" si="3"/>
        <v>1</v>
      </c>
      <c r="AL26" s="4">
        <f t="shared" si="4"/>
        <v>0</v>
      </c>
      <c r="AM26" s="48"/>
      <c r="AN26" s="48"/>
      <c r="AO26" s="32"/>
      <c r="AP26" s="37"/>
      <c r="AQ26" s="37"/>
      <c r="AR26" s="37"/>
      <c r="AS26" s="37"/>
      <c r="AT26" s="37"/>
      <c r="AU26" s="37"/>
      <c r="AV26" s="37"/>
      <c r="AW26" s="37"/>
      <c r="AX26" s="37"/>
      <c r="AY26" s="37"/>
      <c r="AZ26" s="37"/>
      <c r="BA26" s="37"/>
      <c r="BB26" s="37"/>
      <c r="BC26" s="37"/>
      <c r="BD26" s="37"/>
      <c r="BE26" s="37"/>
      <c r="BF26" s="37"/>
    </row>
    <row r="27" spans="1:58" ht="21" customHeight="1" x14ac:dyDescent="0.25">
      <c r="A27" s="39">
        <v>21</v>
      </c>
      <c r="B27" s="49">
        <v>2355202050026</v>
      </c>
      <c r="C27" s="41" t="s">
        <v>614</v>
      </c>
      <c r="D27" s="42" t="s">
        <v>386</v>
      </c>
      <c r="E27" s="43"/>
      <c r="F27" s="43"/>
      <c r="G27" s="45" t="s">
        <v>47</v>
      </c>
      <c r="H27" s="43"/>
      <c r="I27" s="45" t="s">
        <v>49</v>
      </c>
      <c r="J27" s="43"/>
      <c r="K27" s="43"/>
      <c r="L27" s="43"/>
      <c r="M27" s="43"/>
      <c r="N27" s="43"/>
      <c r="O27" s="43"/>
      <c r="P27" s="44"/>
      <c r="Q27" s="43"/>
      <c r="R27" s="52"/>
      <c r="S27" s="55"/>
      <c r="T27" s="43"/>
      <c r="U27" s="43"/>
      <c r="V27" s="54"/>
      <c r="W27" s="54"/>
      <c r="X27" s="54"/>
      <c r="Y27" s="54"/>
      <c r="Z27" s="54"/>
      <c r="AA27" s="54"/>
      <c r="AB27" s="54"/>
      <c r="AC27" s="54"/>
      <c r="AD27" s="54"/>
      <c r="AE27" s="54"/>
      <c r="AF27" s="54"/>
      <c r="AG27" s="54"/>
      <c r="AH27" s="54"/>
      <c r="AI27" s="54"/>
      <c r="AJ27" s="46">
        <f t="shared" si="2"/>
        <v>1</v>
      </c>
      <c r="AK27" s="4">
        <f t="shared" si="3"/>
        <v>0</v>
      </c>
      <c r="AL27" s="4">
        <f t="shared" si="4"/>
        <v>1</v>
      </c>
      <c r="AM27" s="48"/>
      <c r="AN27" s="48"/>
      <c r="AO27" s="32"/>
      <c r="AP27" s="37"/>
      <c r="AQ27" s="37"/>
      <c r="AR27" s="37"/>
      <c r="AS27" s="37"/>
      <c r="AT27" s="37"/>
      <c r="AU27" s="37"/>
      <c r="AV27" s="37"/>
      <c r="AW27" s="37"/>
      <c r="AX27" s="37"/>
      <c r="AY27" s="37"/>
      <c r="AZ27" s="37"/>
      <c r="BA27" s="37"/>
      <c r="BB27" s="37"/>
      <c r="BC27" s="37"/>
      <c r="BD27" s="37"/>
      <c r="BE27" s="37"/>
      <c r="BF27" s="37"/>
    </row>
    <row r="28" spans="1:58" ht="21" customHeight="1" x14ac:dyDescent="0.25">
      <c r="A28" s="39">
        <v>22</v>
      </c>
      <c r="B28" s="49">
        <v>2355202050010</v>
      </c>
      <c r="C28" s="41" t="s">
        <v>615</v>
      </c>
      <c r="D28" s="42" t="s">
        <v>581</v>
      </c>
      <c r="E28" s="43"/>
      <c r="F28" s="43"/>
      <c r="G28" s="43"/>
      <c r="H28" s="43"/>
      <c r="I28" s="43"/>
      <c r="J28" s="43"/>
      <c r="K28" s="43"/>
      <c r="L28" s="43"/>
      <c r="M28" s="43"/>
      <c r="N28" s="43"/>
      <c r="O28" s="43"/>
      <c r="P28" s="50"/>
      <c r="Q28" s="45"/>
      <c r="R28" s="43"/>
      <c r="S28" s="56"/>
      <c r="T28" s="56"/>
      <c r="U28" s="56"/>
      <c r="V28" s="56"/>
      <c r="W28" s="56"/>
      <c r="X28" s="56"/>
      <c r="Y28" s="56"/>
      <c r="Z28" s="56"/>
      <c r="AA28" s="56"/>
      <c r="AB28" s="56"/>
      <c r="AC28" s="56"/>
      <c r="AD28" s="57"/>
      <c r="AE28" s="56"/>
      <c r="AF28" s="56"/>
      <c r="AG28" s="56"/>
      <c r="AH28" s="56"/>
      <c r="AI28" s="56"/>
      <c r="AJ28" s="46">
        <f t="shared" si="2"/>
        <v>0</v>
      </c>
      <c r="AK28" s="4">
        <f t="shared" si="3"/>
        <v>0</v>
      </c>
      <c r="AL28" s="4">
        <f t="shared" si="4"/>
        <v>0</v>
      </c>
      <c r="AM28" s="48"/>
      <c r="AN28" s="48"/>
      <c r="AO28" s="32"/>
      <c r="AP28" s="37"/>
      <c r="AQ28" s="37"/>
      <c r="AR28" s="37"/>
      <c r="AS28" s="37"/>
      <c r="AT28" s="37"/>
      <c r="AU28" s="37"/>
      <c r="AV28" s="37"/>
      <c r="AW28" s="37"/>
      <c r="AX28" s="37"/>
      <c r="AY28" s="37"/>
      <c r="AZ28" s="37"/>
      <c r="BA28" s="37"/>
      <c r="BB28" s="37"/>
      <c r="BC28" s="37"/>
      <c r="BD28" s="37"/>
      <c r="BE28" s="37"/>
      <c r="BF28" s="37"/>
    </row>
    <row r="29" spans="1:58" ht="21" customHeight="1" x14ac:dyDescent="0.25">
      <c r="A29" s="39">
        <v>23</v>
      </c>
      <c r="B29" s="49">
        <v>2355202050013</v>
      </c>
      <c r="C29" s="41" t="s">
        <v>616</v>
      </c>
      <c r="D29" s="42" t="s">
        <v>98</v>
      </c>
      <c r="E29" s="43"/>
      <c r="F29" s="45" t="s">
        <v>47</v>
      </c>
      <c r="G29" s="45" t="s">
        <v>48</v>
      </c>
      <c r="H29" s="45" t="s">
        <v>47</v>
      </c>
      <c r="I29" s="45" t="s">
        <v>47</v>
      </c>
      <c r="J29" s="43"/>
      <c r="K29" s="43"/>
      <c r="L29" s="45" t="s">
        <v>47</v>
      </c>
      <c r="M29" s="45" t="s">
        <v>47</v>
      </c>
      <c r="N29" s="43"/>
      <c r="O29" s="45" t="s">
        <v>47</v>
      </c>
      <c r="P29" s="50" t="s">
        <v>47</v>
      </c>
      <c r="Q29" s="43"/>
      <c r="R29" s="43"/>
      <c r="S29" s="43"/>
      <c r="T29" s="43"/>
      <c r="U29" s="43"/>
      <c r="V29" s="43"/>
      <c r="W29" s="43"/>
      <c r="X29" s="43"/>
      <c r="Y29" s="43"/>
      <c r="Z29" s="43"/>
      <c r="AA29" s="43"/>
      <c r="AB29" s="43"/>
      <c r="AC29" s="43"/>
      <c r="AD29" s="43"/>
      <c r="AE29" s="43"/>
      <c r="AF29" s="43"/>
      <c r="AG29" s="43"/>
      <c r="AH29" s="43"/>
      <c r="AI29" s="43"/>
      <c r="AJ29" s="46">
        <f t="shared" si="2"/>
        <v>7</v>
      </c>
      <c r="AK29" s="4">
        <f t="shared" si="3"/>
        <v>1</v>
      </c>
      <c r="AL29" s="4">
        <f t="shared" si="4"/>
        <v>0</v>
      </c>
      <c r="AM29" s="48"/>
      <c r="AN29" s="48"/>
      <c r="AO29" s="32"/>
      <c r="AP29" s="37"/>
      <c r="AQ29" s="37"/>
      <c r="AR29" s="37"/>
      <c r="AS29" s="37"/>
      <c r="AT29" s="37"/>
      <c r="AU29" s="37"/>
      <c r="AV29" s="37"/>
      <c r="AW29" s="37"/>
      <c r="AX29" s="37"/>
      <c r="AY29" s="37"/>
      <c r="AZ29" s="37"/>
      <c r="BA29" s="37"/>
      <c r="BB29" s="37"/>
      <c r="BC29" s="37"/>
      <c r="BD29" s="37"/>
      <c r="BE29" s="37"/>
      <c r="BF29" s="37"/>
    </row>
    <row r="30" spans="1:58" ht="21" customHeight="1" x14ac:dyDescent="0.25">
      <c r="A30" s="39">
        <v>24</v>
      </c>
      <c r="B30" s="49">
        <v>2355202050025</v>
      </c>
      <c r="C30" s="41" t="s">
        <v>617</v>
      </c>
      <c r="D30" s="42" t="s">
        <v>321</v>
      </c>
      <c r="E30" s="43"/>
      <c r="F30" s="43"/>
      <c r="G30" s="45"/>
      <c r="H30" s="43"/>
      <c r="I30" s="43"/>
      <c r="J30" s="43"/>
      <c r="K30" s="43"/>
      <c r="L30" s="43"/>
      <c r="M30" s="43"/>
      <c r="N30" s="45"/>
      <c r="O30" s="43"/>
      <c r="P30" s="50"/>
      <c r="Q30" s="45"/>
      <c r="R30" s="43"/>
      <c r="S30" s="45"/>
      <c r="T30" s="43"/>
      <c r="U30" s="45"/>
      <c r="V30" s="45"/>
      <c r="W30" s="43"/>
      <c r="X30" s="43"/>
      <c r="Y30" s="45"/>
      <c r="Z30" s="43"/>
      <c r="AA30" s="43"/>
      <c r="AB30" s="45"/>
      <c r="AC30" s="45"/>
      <c r="AD30" s="43"/>
      <c r="AE30" s="43"/>
      <c r="AF30" s="43"/>
      <c r="AG30" s="43"/>
      <c r="AH30" s="43"/>
      <c r="AI30" s="43"/>
      <c r="AJ30" s="46">
        <f t="shared" si="2"/>
        <v>0</v>
      </c>
      <c r="AK30" s="4">
        <f t="shared" si="3"/>
        <v>0</v>
      </c>
      <c r="AL30" s="4">
        <f t="shared" si="4"/>
        <v>0</v>
      </c>
      <c r="AM30" s="48"/>
      <c r="AN30" s="48"/>
      <c r="AO30" s="32"/>
      <c r="AP30" s="37"/>
      <c r="AQ30" s="37"/>
      <c r="AR30" s="37"/>
      <c r="AS30" s="37"/>
      <c r="AT30" s="37"/>
      <c r="AU30" s="37"/>
      <c r="AV30" s="37"/>
      <c r="AW30" s="37"/>
      <c r="AX30" s="37"/>
      <c r="AY30" s="37"/>
      <c r="AZ30" s="37"/>
      <c r="BA30" s="37"/>
      <c r="BB30" s="37"/>
      <c r="BC30" s="37"/>
      <c r="BD30" s="37"/>
      <c r="BE30" s="37"/>
      <c r="BF30" s="37"/>
    </row>
    <row r="31" spans="1:58" ht="21" customHeight="1" x14ac:dyDescent="0.25">
      <c r="A31" s="39">
        <v>25</v>
      </c>
      <c r="B31" s="49">
        <v>2355202050028</v>
      </c>
      <c r="C31" s="41" t="s">
        <v>618</v>
      </c>
      <c r="D31" s="42" t="s">
        <v>170</v>
      </c>
      <c r="E31" s="43"/>
      <c r="F31" s="43"/>
      <c r="G31" s="45"/>
      <c r="H31" s="43"/>
      <c r="I31" s="43"/>
      <c r="J31" s="43"/>
      <c r="K31" s="43"/>
      <c r="L31" s="43"/>
      <c r="M31" s="43"/>
      <c r="N31" s="43"/>
      <c r="O31" s="43"/>
      <c r="P31" s="50"/>
      <c r="Q31" s="43"/>
      <c r="R31" s="43"/>
      <c r="S31" s="43"/>
      <c r="T31" s="43"/>
      <c r="U31" s="43"/>
      <c r="V31" s="43"/>
      <c r="W31" s="43"/>
      <c r="X31" s="43"/>
      <c r="Y31" s="43"/>
      <c r="Z31" s="43"/>
      <c r="AA31" s="43"/>
      <c r="AB31" s="43"/>
      <c r="AC31" s="43"/>
      <c r="AD31" s="43"/>
      <c r="AE31" s="43"/>
      <c r="AF31" s="43"/>
      <c r="AG31" s="43"/>
      <c r="AH31" s="43"/>
      <c r="AI31" s="43"/>
      <c r="AJ31" s="46">
        <f t="shared" si="2"/>
        <v>0</v>
      </c>
      <c r="AK31" s="4">
        <f t="shared" si="3"/>
        <v>0</v>
      </c>
      <c r="AL31" s="4">
        <f t="shared" si="4"/>
        <v>0</v>
      </c>
      <c r="AM31" s="48"/>
      <c r="AN31" s="48"/>
      <c r="AO31" s="32"/>
      <c r="AP31" s="37"/>
      <c r="AQ31" s="37"/>
      <c r="AR31" s="37"/>
      <c r="AS31" s="37"/>
      <c r="AT31" s="37"/>
      <c r="AU31" s="37"/>
      <c r="AV31" s="37"/>
      <c r="AW31" s="37"/>
      <c r="AX31" s="37"/>
      <c r="AY31" s="37"/>
      <c r="AZ31" s="37"/>
      <c r="BA31" s="37"/>
      <c r="BB31" s="37"/>
      <c r="BC31" s="37"/>
      <c r="BD31" s="37"/>
      <c r="BE31" s="37"/>
      <c r="BF31" s="37"/>
    </row>
    <row r="32" spans="1:58" ht="21" customHeight="1" x14ac:dyDescent="0.25">
      <c r="A32" s="39">
        <v>26</v>
      </c>
      <c r="B32" s="49">
        <v>2355202050027</v>
      </c>
      <c r="C32" s="41" t="s">
        <v>619</v>
      </c>
      <c r="D32" s="42" t="s">
        <v>620</v>
      </c>
      <c r="E32" s="43"/>
      <c r="F32" s="45" t="s">
        <v>47</v>
      </c>
      <c r="G32" s="43"/>
      <c r="H32" s="43"/>
      <c r="I32" s="45" t="s">
        <v>49</v>
      </c>
      <c r="J32" s="43"/>
      <c r="K32" s="43"/>
      <c r="L32" s="43"/>
      <c r="M32" s="43"/>
      <c r="N32" s="43"/>
      <c r="O32" s="43"/>
      <c r="P32" s="44"/>
      <c r="Q32" s="43"/>
      <c r="R32" s="43"/>
      <c r="S32" s="43"/>
      <c r="T32" s="43"/>
      <c r="U32" s="43"/>
      <c r="V32" s="43"/>
      <c r="W32" s="43"/>
      <c r="X32" s="43"/>
      <c r="Y32" s="43"/>
      <c r="Z32" s="43"/>
      <c r="AA32" s="43"/>
      <c r="AB32" s="43"/>
      <c r="AC32" s="43"/>
      <c r="AD32" s="45"/>
      <c r="AE32" s="43"/>
      <c r="AF32" s="43"/>
      <c r="AG32" s="43"/>
      <c r="AH32" s="43"/>
      <c r="AI32" s="43"/>
      <c r="AJ32" s="46">
        <f t="shared" si="2"/>
        <v>1</v>
      </c>
      <c r="AK32" s="4">
        <f t="shared" si="3"/>
        <v>0</v>
      </c>
      <c r="AL32" s="4">
        <f t="shared" si="4"/>
        <v>1</v>
      </c>
      <c r="AM32" s="48"/>
      <c r="AN32" s="48"/>
      <c r="AO32" s="32"/>
      <c r="AP32" s="37"/>
      <c r="AQ32" s="37"/>
      <c r="AR32" s="37"/>
      <c r="AS32" s="37"/>
      <c r="AT32" s="37"/>
      <c r="AU32" s="37"/>
      <c r="AV32" s="37"/>
      <c r="AW32" s="37"/>
      <c r="AX32" s="37"/>
      <c r="AY32" s="37"/>
      <c r="AZ32" s="37"/>
      <c r="BA32" s="37"/>
      <c r="BB32" s="37"/>
      <c r="BC32" s="37"/>
      <c r="BD32" s="37"/>
      <c r="BE32" s="37"/>
      <c r="BF32" s="37"/>
    </row>
    <row r="33" spans="1:58" ht="21" customHeight="1" x14ac:dyDescent="0.25">
      <c r="A33" s="39">
        <v>27</v>
      </c>
      <c r="B33" s="49">
        <v>2355202050029</v>
      </c>
      <c r="C33" s="41" t="s">
        <v>308</v>
      </c>
      <c r="D33" s="42" t="s">
        <v>621</v>
      </c>
      <c r="E33" s="43"/>
      <c r="F33" s="43"/>
      <c r="G33" s="43"/>
      <c r="H33" s="43"/>
      <c r="I33" s="43"/>
      <c r="J33" s="43"/>
      <c r="K33" s="43"/>
      <c r="L33" s="43"/>
      <c r="M33" s="43"/>
      <c r="N33" s="43"/>
      <c r="O33" s="43"/>
      <c r="P33" s="50" t="s">
        <v>47</v>
      </c>
      <c r="Q33" s="45"/>
      <c r="R33" s="43"/>
      <c r="S33" s="43"/>
      <c r="T33" s="43"/>
      <c r="U33" s="43"/>
      <c r="V33" s="43"/>
      <c r="W33" s="43"/>
      <c r="X33" s="43"/>
      <c r="Y33" s="43"/>
      <c r="Z33" s="43"/>
      <c r="AA33" s="43"/>
      <c r="AB33" s="43"/>
      <c r="AC33" s="43"/>
      <c r="AD33" s="43"/>
      <c r="AE33" s="43"/>
      <c r="AF33" s="43"/>
      <c r="AG33" s="43"/>
      <c r="AH33" s="43"/>
      <c r="AI33" s="43"/>
      <c r="AJ33" s="46">
        <f t="shared" si="2"/>
        <v>1</v>
      </c>
      <c r="AK33" s="4">
        <f t="shared" si="3"/>
        <v>0</v>
      </c>
      <c r="AL33" s="4">
        <f t="shared" si="4"/>
        <v>0</v>
      </c>
      <c r="AM33" s="48"/>
      <c r="AN33" s="48"/>
      <c r="AO33" s="32"/>
      <c r="AP33" s="37"/>
      <c r="AQ33" s="37"/>
      <c r="AR33" s="37"/>
      <c r="AS33" s="37"/>
      <c r="AT33" s="37"/>
      <c r="AU33" s="37"/>
      <c r="AV33" s="37"/>
      <c r="AW33" s="37"/>
      <c r="AX33" s="37"/>
      <c r="AY33" s="37"/>
      <c r="AZ33" s="37"/>
      <c r="BA33" s="37"/>
      <c r="BB33" s="37"/>
      <c r="BC33" s="37"/>
      <c r="BD33" s="37"/>
      <c r="BE33" s="37"/>
      <c r="BF33" s="37"/>
    </row>
    <row r="34" spans="1:58" ht="21" customHeight="1" x14ac:dyDescent="0.25">
      <c r="A34" s="39">
        <v>28</v>
      </c>
      <c r="B34" s="84"/>
      <c r="C34" s="61"/>
      <c r="D34" s="62"/>
      <c r="E34" s="43"/>
      <c r="F34" s="43"/>
      <c r="G34" s="43"/>
      <c r="H34" s="43"/>
      <c r="I34" s="43"/>
      <c r="J34" s="43"/>
      <c r="K34" s="43"/>
      <c r="L34" s="43"/>
      <c r="M34" s="43"/>
      <c r="N34" s="43"/>
      <c r="O34" s="43"/>
      <c r="P34" s="44"/>
      <c r="Q34" s="43"/>
      <c r="R34" s="43"/>
      <c r="S34" s="43"/>
      <c r="T34" s="43"/>
      <c r="U34" s="43"/>
      <c r="V34" s="43"/>
      <c r="W34" s="43"/>
      <c r="X34" s="43"/>
      <c r="Y34" s="43"/>
      <c r="Z34" s="43"/>
      <c r="AA34" s="43"/>
      <c r="AB34" s="43"/>
      <c r="AC34" s="43"/>
      <c r="AD34" s="43"/>
      <c r="AE34" s="43"/>
      <c r="AF34" s="43"/>
      <c r="AG34" s="43"/>
      <c r="AH34" s="43"/>
      <c r="AI34" s="43"/>
      <c r="AJ34" s="46">
        <f t="shared" si="2"/>
        <v>0</v>
      </c>
      <c r="AK34" s="4">
        <f t="shared" si="3"/>
        <v>0</v>
      </c>
      <c r="AL34" s="4">
        <f t="shared" si="4"/>
        <v>0</v>
      </c>
      <c r="AM34" s="32"/>
      <c r="AN34" s="32"/>
      <c r="AO34" s="32"/>
      <c r="AP34" s="37"/>
      <c r="AQ34" s="37"/>
      <c r="AR34" s="37"/>
      <c r="AS34" s="37"/>
      <c r="AT34" s="37"/>
      <c r="AU34" s="37"/>
      <c r="AV34" s="37"/>
      <c r="AW34" s="37"/>
      <c r="AX34" s="37"/>
      <c r="AY34" s="37"/>
      <c r="AZ34" s="37"/>
      <c r="BA34" s="37"/>
      <c r="BB34" s="37"/>
      <c r="BC34" s="37"/>
      <c r="BD34" s="37"/>
      <c r="BE34" s="37"/>
      <c r="BF34" s="37"/>
    </row>
    <row r="35" spans="1:58" ht="21" customHeight="1" x14ac:dyDescent="0.25">
      <c r="A35" s="39">
        <v>29</v>
      </c>
      <c r="B35" s="84"/>
      <c r="C35" s="61"/>
      <c r="D35" s="62"/>
      <c r="E35" s="43"/>
      <c r="F35" s="43"/>
      <c r="G35" s="45"/>
      <c r="H35" s="43"/>
      <c r="I35" s="43"/>
      <c r="J35" s="43"/>
      <c r="K35" s="43"/>
      <c r="L35" s="43"/>
      <c r="M35" s="43"/>
      <c r="N35" s="45"/>
      <c r="O35" s="43"/>
      <c r="P35" s="44"/>
      <c r="Q35" s="45"/>
      <c r="R35" s="45"/>
      <c r="S35" s="43"/>
      <c r="T35" s="43"/>
      <c r="U35" s="45"/>
      <c r="V35" s="45"/>
      <c r="W35" s="43"/>
      <c r="X35" s="45"/>
      <c r="Y35" s="45"/>
      <c r="Z35" s="43"/>
      <c r="AA35" s="43"/>
      <c r="AB35" s="43"/>
      <c r="AC35" s="45"/>
      <c r="AD35" s="43"/>
      <c r="AE35" s="43"/>
      <c r="AF35" s="43"/>
      <c r="AG35" s="43"/>
      <c r="AH35" s="43"/>
      <c r="AI35" s="43"/>
      <c r="AJ35" s="46">
        <f t="shared" si="2"/>
        <v>0</v>
      </c>
      <c r="AK35" s="4">
        <f t="shared" si="3"/>
        <v>0</v>
      </c>
      <c r="AL35" s="4">
        <f t="shared" si="4"/>
        <v>0</v>
      </c>
      <c r="AM35" s="32"/>
      <c r="AN35" s="32"/>
      <c r="AO35" s="32"/>
      <c r="AP35" s="37"/>
      <c r="AQ35" s="37"/>
      <c r="AR35" s="37"/>
      <c r="AS35" s="37"/>
      <c r="AT35" s="37"/>
      <c r="AU35" s="37"/>
      <c r="AV35" s="37"/>
      <c r="AW35" s="37"/>
      <c r="AX35" s="37"/>
      <c r="AY35" s="37"/>
      <c r="AZ35" s="37"/>
      <c r="BA35" s="37"/>
      <c r="BB35" s="37"/>
      <c r="BC35" s="37"/>
      <c r="BD35" s="37"/>
      <c r="BE35" s="37"/>
      <c r="BF35" s="37"/>
    </row>
    <row r="36" spans="1:58" ht="21" customHeight="1" x14ac:dyDescent="0.25">
      <c r="A36" s="39">
        <v>30</v>
      </c>
      <c r="B36" s="84"/>
      <c r="C36" s="61"/>
      <c r="D36" s="62"/>
      <c r="E36" s="43"/>
      <c r="F36" s="43"/>
      <c r="G36" s="43"/>
      <c r="H36" s="43"/>
      <c r="I36" s="43"/>
      <c r="J36" s="43"/>
      <c r="K36" s="43"/>
      <c r="L36" s="43"/>
      <c r="M36" s="43"/>
      <c r="N36" s="43"/>
      <c r="O36" s="43"/>
      <c r="P36" s="44"/>
      <c r="Q36" s="43"/>
      <c r="R36" s="43"/>
      <c r="S36" s="43"/>
      <c r="T36" s="43"/>
      <c r="U36" s="43"/>
      <c r="V36" s="43"/>
      <c r="W36" s="43"/>
      <c r="X36" s="43"/>
      <c r="Y36" s="43"/>
      <c r="Z36" s="43"/>
      <c r="AA36" s="43"/>
      <c r="AB36" s="43"/>
      <c r="AC36" s="43"/>
      <c r="AD36" s="43"/>
      <c r="AE36" s="43"/>
      <c r="AF36" s="43"/>
      <c r="AG36" s="45"/>
      <c r="AH36" s="43"/>
      <c r="AI36" s="43"/>
      <c r="AJ36" s="46">
        <f t="shared" si="2"/>
        <v>0</v>
      </c>
      <c r="AK36" s="4">
        <f t="shared" si="3"/>
        <v>0</v>
      </c>
      <c r="AL36" s="4">
        <f t="shared" si="4"/>
        <v>0</v>
      </c>
      <c r="AM36" s="32"/>
      <c r="AN36" s="32"/>
      <c r="AO36" s="32"/>
      <c r="AP36" s="37"/>
      <c r="AQ36" s="37"/>
      <c r="AR36" s="37"/>
      <c r="AS36" s="37"/>
      <c r="AT36" s="37"/>
      <c r="AU36" s="37"/>
      <c r="AV36" s="37"/>
      <c r="AW36" s="37"/>
      <c r="AX36" s="37"/>
      <c r="AY36" s="37"/>
      <c r="AZ36" s="37"/>
      <c r="BA36" s="37"/>
      <c r="BB36" s="37"/>
      <c r="BC36" s="37"/>
      <c r="BD36" s="37"/>
      <c r="BE36" s="37"/>
      <c r="BF36" s="37"/>
    </row>
    <row r="37" spans="1:58" ht="21" customHeight="1" x14ac:dyDescent="0.25">
      <c r="A37" s="39">
        <v>31</v>
      </c>
      <c r="B37" s="84"/>
      <c r="C37" s="61"/>
      <c r="D37" s="62"/>
      <c r="E37" s="45"/>
      <c r="F37" s="43"/>
      <c r="G37" s="45"/>
      <c r="H37" s="43"/>
      <c r="I37" s="45"/>
      <c r="J37" s="43"/>
      <c r="K37" s="43"/>
      <c r="L37" s="45"/>
      <c r="M37" s="43"/>
      <c r="N37" s="45"/>
      <c r="O37" s="43"/>
      <c r="P37" s="44"/>
      <c r="Q37" s="43"/>
      <c r="R37" s="45"/>
      <c r="S37" s="45"/>
      <c r="T37" s="43"/>
      <c r="U37" s="45"/>
      <c r="V37" s="43"/>
      <c r="W37" s="43"/>
      <c r="X37" s="43"/>
      <c r="Y37" s="45"/>
      <c r="Z37" s="45"/>
      <c r="AA37" s="43"/>
      <c r="AB37" s="45"/>
      <c r="AC37" s="43"/>
      <c r="AD37" s="43"/>
      <c r="AE37" s="43"/>
      <c r="AF37" s="43"/>
      <c r="AG37" s="43"/>
      <c r="AH37" s="43"/>
      <c r="AI37" s="43"/>
      <c r="AJ37" s="46">
        <f t="shared" si="2"/>
        <v>0</v>
      </c>
      <c r="AK37" s="4">
        <f t="shared" si="3"/>
        <v>0</v>
      </c>
      <c r="AL37" s="4">
        <f t="shared" si="4"/>
        <v>0</v>
      </c>
      <c r="AM37" s="32"/>
      <c r="AN37" s="32"/>
      <c r="AO37" s="32"/>
      <c r="AP37" s="37"/>
      <c r="AQ37" s="37"/>
      <c r="AR37" s="37"/>
      <c r="AS37" s="37"/>
      <c r="AT37" s="37"/>
      <c r="AU37" s="37"/>
      <c r="AV37" s="37"/>
      <c r="AW37" s="37"/>
      <c r="AX37" s="37"/>
      <c r="AY37" s="37"/>
      <c r="AZ37" s="37"/>
      <c r="BA37" s="37"/>
      <c r="BB37" s="37"/>
      <c r="BC37" s="37"/>
      <c r="BD37" s="37"/>
      <c r="BE37" s="37"/>
      <c r="BF37" s="37"/>
    </row>
    <row r="38" spans="1:58" ht="21" customHeight="1" x14ac:dyDescent="0.25">
      <c r="A38" s="39">
        <v>32</v>
      </c>
      <c r="B38" s="84"/>
      <c r="C38" s="61"/>
      <c r="D38" s="62"/>
      <c r="E38" s="43"/>
      <c r="F38" s="43"/>
      <c r="G38" s="43"/>
      <c r="H38" s="43"/>
      <c r="I38" s="43"/>
      <c r="J38" s="43"/>
      <c r="K38" s="43"/>
      <c r="L38" s="43"/>
      <c r="M38" s="43"/>
      <c r="N38" s="43"/>
      <c r="O38" s="43"/>
      <c r="P38" s="44"/>
      <c r="Q38" s="43"/>
      <c r="R38" s="43"/>
      <c r="S38" s="43"/>
      <c r="T38" s="43"/>
      <c r="U38" s="43"/>
      <c r="V38" s="43"/>
      <c r="W38" s="43"/>
      <c r="X38" s="43"/>
      <c r="Y38" s="43"/>
      <c r="Z38" s="43"/>
      <c r="AA38" s="43"/>
      <c r="AB38" s="43"/>
      <c r="AC38" s="43"/>
      <c r="AD38" s="43"/>
      <c r="AE38" s="43"/>
      <c r="AF38" s="43"/>
      <c r="AG38" s="45"/>
      <c r="AH38" s="43"/>
      <c r="AI38" s="43"/>
      <c r="AJ38" s="46">
        <f t="shared" si="2"/>
        <v>0</v>
      </c>
      <c r="AK38" s="4">
        <f t="shared" si="3"/>
        <v>0</v>
      </c>
      <c r="AL38" s="4">
        <f t="shared" si="4"/>
        <v>0</v>
      </c>
      <c r="AM38" s="32"/>
      <c r="AN38" s="32"/>
      <c r="AO38" s="32"/>
      <c r="AP38" s="37"/>
      <c r="AQ38" s="37"/>
      <c r="AR38" s="37"/>
      <c r="AS38" s="37"/>
      <c r="AT38" s="37"/>
      <c r="AU38" s="37"/>
      <c r="AV38" s="37"/>
      <c r="AW38" s="37"/>
      <c r="AX38" s="37"/>
      <c r="AY38" s="37"/>
      <c r="AZ38" s="37"/>
      <c r="BA38" s="37"/>
      <c r="BB38" s="37"/>
      <c r="BC38" s="37"/>
      <c r="BD38" s="37"/>
      <c r="BE38" s="37"/>
      <c r="BF38" s="37"/>
    </row>
    <row r="39" spans="1:58" ht="21" customHeight="1" x14ac:dyDescent="0.3">
      <c r="A39" s="39">
        <v>33</v>
      </c>
      <c r="B39" s="87"/>
      <c r="C39" s="88"/>
      <c r="D39" s="129"/>
      <c r="E39" s="43"/>
      <c r="F39" s="43"/>
      <c r="G39" s="43"/>
      <c r="H39" s="43"/>
      <c r="I39" s="43"/>
      <c r="J39" s="43"/>
      <c r="K39" s="43"/>
      <c r="L39" s="43"/>
      <c r="M39" s="43"/>
      <c r="N39" s="43"/>
      <c r="O39" s="43"/>
      <c r="P39" s="44"/>
      <c r="Q39" s="43"/>
      <c r="R39" s="43"/>
      <c r="S39" s="43"/>
      <c r="T39" s="43"/>
      <c r="U39" s="43"/>
      <c r="V39" s="43"/>
      <c r="W39" s="43"/>
      <c r="X39" s="43"/>
      <c r="Y39" s="43"/>
      <c r="Z39" s="43"/>
      <c r="AA39" s="43"/>
      <c r="AB39" s="43"/>
      <c r="AC39" s="43"/>
      <c r="AD39" s="43"/>
      <c r="AE39" s="43"/>
      <c r="AF39" s="43"/>
      <c r="AG39" s="43"/>
      <c r="AH39" s="43"/>
      <c r="AI39" s="43"/>
      <c r="AJ39" s="46">
        <f t="shared" si="2"/>
        <v>0</v>
      </c>
      <c r="AK39" s="4">
        <f t="shared" si="3"/>
        <v>0</v>
      </c>
      <c r="AL39" s="4">
        <f t="shared" si="4"/>
        <v>0</v>
      </c>
      <c r="AM39" s="32"/>
      <c r="AN39" s="32"/>
      <c r="AO39" s="32"/>
      <c r="AP39" s="37"/>
      <c r="AQ39" s="37"/>
      <c r="AR39" s="37"/>
      <c r="AS39" s="37"/>
      <c r="AT39" s="37"/>
      <c r="AU39" s="37"/>
      <c r="AV39" s="37"/>
      <c r="AW39" s="37"/>
      <c r="AX39" s="37"/>
      <c r="AY39" s="37"/>
      <c r="AZ39" s="37"/>
      <c r="BA39" s="37"/>
      <c r="BB39" s="37"/>
      <c r="BC39" s="37"/>
      <c r="BD39" s="37"/>
      <c r="BE39" s="37"/>
      <c r="BF39" s="37"/>
    </row>
    <row r="40" spans="1:58" ht="21" customHeight="1" x14ac:dyDescent="0.3">
      <c r="A40" s="39">
        <v>34</v>
      </c>
      <c r="B40" s="87"/>
      <c r="C40" s="88"/>
      <c r="D40" s="129"/>
      <c r="E40" s="43"/>
      <c r="F40" s="43"/>
      <c r="G40" s="43"/>
      <c r="H40" s="43"/>
      <c r="I40" s="43"/>
      <c r="J40" s="43"/>
      <c r="K40" s="43"/>
      <c r="L40" s="43"/>
      <c r="M40" s="43"/>
      <c r="N40" s="43"/>
      <c r="O40" s="43"/>
      <c r="P40" s="44"/>
      <c r="Q40" s="43"/>
      <c r="R40" s="43"/>
      <c r="S40" s="43"/>
      <c r="T40" s="43"/>
      <c r="U40" s="43"/>
      <c r="V40" s="43"/>
      <c r="W40" s="43"/>
      <c r="X40" s="43"/>
      <c r="Y40" s="43"/>
      <c r="Z40" s="43"/>
      <c r="AA40" s="43"/>
      <c r="AB40" s="43"/>
      <c r="AC40" s="43"/>
      <c r="AD40" s="43"/>
      <c r="AE40" s="43"/>
      <c r="AF40" s="43"/>
      <c r="AG40" s="43"/>
      <c r="AH40" s="43"/>
      <c r="AI40" s="43"/>
      <c r="AJ40" s="46">
        <f t="shared" si="2"/>
        <v>0</v>
      </c>
      <c r="AK40" s="4">
        <f t="shared" si="3"/>
        <v>0</v>
      </c>
      <c r="AL40" s="4">
        <f t="shared" si="4"/>
        <v>0</v>
      </c>
      <c r="AM40" s="32"/>
      <c r="AN40" s="32"/>
      <c r="AO40" s="32"/>
      <c r="AP40" s="37"/>
      <c r="AQ40" s="37"/>
      <c r="AR40" s="37"/>
      <c r="AS40" s="37"/>
      <c r="AT40" s="37"/>
      <c r="AU40" s="37"/>
      <c r="AV40" s="37"/>
      <c r="AW40" s="37"/>
      <c r="AX40" s="37"/>
      <c r="AY40" s="37"/>
      <c r="AZ40" s="37"/>
      <c r="BA40" s="37"/>
      <c r="BB40" s="37"/>
      <c r="BC40" s="37"/>
      <c r="BD40" s="37"/>
      <c r="BE40" s="37"/>
      <c r="BF40" s="37"/>
    </row>
    <row r="41" spans="1:58" ht="21" customHeight="1" x14ac:dyDescent="0.3">
      <c r="A41" s="39">
        <v>35</v>
      </c>
      <c r="B41" s="87"/>
      <c r="C41" s="88"/>
      <c r="D41" s="129"/>
      <c r="E41" s="43"/>
      <c r="F41" s="43"/>
      <c r="G41" s="43"/>
      <c r="H41" s="43"/>
      <c r="I41" s="43"/>
      <c r="J41" s="43"/>
      <c r="K41" s="43"/>
      <c r="L41" s="43"/>
      <c r="M41" s="43"/>
      <c r="N41" s="43"/>
      <c r="O41" s="43"/>
      <c r="P41" s="44"/>
      <c r="Q41" s="43"/>
      <c r="R41" s="43"/>
      <c r="S41" s="43"/>
      <c r="T41" s="43"/>
      <c r="U41" s="43"/>
      <c r="V41" s="43"/>
      <c r="W41" s="43"/>
      <c r="X41" s="43"/>
      <c r="Y41" s="43"/>
      <c r="Z41" s="43"/>
      <c r="AA41" s="43"/>
      <c r="AB41" s="43"/>
      <c r="AC41" s="43"/>
      <c r="AD41" s="43"/>
      <c r="AE41" s="43"/>
      <c r="AF41" s="43"/>
      <c r="AG41" s="43"/>
      <c r="AH41" s="43"/>
      <c r="AI41" s="43"/>
      <c r="AJ41" s="46">
        <f t="shared" si="2"/>
        <v>0</v>
      </c>
      <c r="AK41" s="4">
        <f t="shared" si="3"/>
        <v>0</v>
      </c>
      <c r="AL41" s="4">
        <f t="shared" si="4"/>
        <v>0</v>
      </c>
      <c r="AM41" s="32"/>
      <c r="AN41" s="32"/>
      <c r="AO41" s="32"/>
      <c r="AP41" s="37"/>
      <c r="AQ41" s="37"/>
      <c r="AR41" s="37"/>
      <c r="AS41" s="37"/>
      <c r="AT41" s="37"/>
      <c r="AU41" s="37"/>
      <c r="AV41" s="37"/>
      <c r="AW41" s="37"/>
      <c r="AX41" s="37"/>
      <c r="AY41" s="37"/>
      <c r="AZ41" s="37"/>
      <c r="BA41" s="37"/>
      <c r="BB41" s="37"/>
      <c r="BC41" s="37"/>
      <c r="BD41" s="37"/>
      <c r="BE41" s="37"/>
      <c r="BF41" s="37"/>
    </row>
    <row r="42" spans="1:58" ht="21" customHeight="1" x14ac:dyDescent="0.25">
      <c r="A42" s="179" t="s">
        <v>105</v>
      </c>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7"/>
      <c r="AJ42" s="46">
        <f t="shared" ref="AJ42:AL42" si="5">SUM(AJ8:AJ41)</f>
        <v>40</v>
      </c>
      <c r="AK42" s="46">
        <f t="shared" si="5"/>
        <v>13</v>
      </c>
      <c r="AL42" s="46">
        <f t="shared" si="5"/>
        <v>2</v>
      </c>
      <c r="AM42" s="46" t="s">
        <v>106</v>
      </c>
      <c r="AN42" s="46" t="s">
        <v>107</v>
      </c>
      <c r="AO42" s="46" t="s">
        <v>108</v>
      </c>
      <c r="AP42" s="32"/>
      <c r="AQ42" s="32"/>
      <c r="AR42" s="37"/>
      <c r="AS42" s="37"/>
      <c r="AT42" s="37"/>
      <c r="AU42" s="37"/>
      <c r="AV42" s="37"/>
      <c r="AW42" s="37"/>
      <c r="AX42" s="37"/>
      <c r="AY42" s="37"/>
      <c r="AZ42" s="37"/>
      <c r="BA42" s="37"/>
      <c r="BB42" s="37"/>
      <c r="BC42" s="37"/>
      <c r="BD42" s="37"/>
      <c r="BE42" s="37"/>
      <c r="BF42" s="37"/>
    </row>
    <row r="43" spans="1:58" ht="21" customHeight="1" x14ac:dyDescent="0.25">
      <c r="A43" s="180" t="s">
        <v>109</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7"/>
      <c r="AM43" s="46"/>
      <c r="AN43" s="46"/>
      <c r="AO43" s="46"/>
      <c r="AP43" s="32"/>
      <c r="AQ43" s="32"/>
      <c r="AR43" s="37"/>
      <c r="AS43" s="37"/>
      <c r="AT43" s="37"/>
      <c r="AU43" s="37"/>
      <c r="AV43" s="37"/>
      <c r="AW43" s="37"/>
      <c r="AX43" s="37"/>
      <c r="AY43" s="37"/>
      <c r="AZ43" s="37"/>
      <c r="BA43" s="37"/>
      <c r="BB43" s="37"/>
      <c r="BC43" s="37"/>
      <c r="BD43" s="37"/>
      <c r="BE43" s="37"/>
      <c r="BF43" s="37"/>
    </row>
    <row r="44" spans="1:58" ht="18" customHeight="1" x14ac:dyDescent="0.25">
      <c r="A44" s="63"/>
      <c r="B44" s="63"/>
      <c r="C44" s="181"/>
      <c r="D44" s="139"/>
      <c r="E44" s="33"/>
      <c r="F44" s="33"/>
      <c r="G44" s="33"/>
      <c r="H44" s="65"/>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33"/>
      <c r="AN44" s="33"/>
      <c r="AO44" s="33"/>
      <c r="AP44" s="33"/>
      <c r="AQ44" s="33"/>
      <c r="AR44" s="33"/>
      <c r="AS44" s="33"/>
      <c r="AT44" s="33"/>
      <c r="AU44" s="33"/>
      <c r="AV44" s="33"/>
      <c r="AW44" s="33"/>
      <c r="AX44" s="33"/>
      <c r="AY44" s="33"/>
      <c r="AZ44" s="33"/>
      <c r="BA44" s="33"/>
      <c r="BB44" s="33"/>
      <c r="BC44" s="33"/>
      <c r="BD44" s="33"/>
      <c r="BE44" s="33"/>
      <c r="BF44" s="33"/>
    </row>
    <row r="45" spans="1:58" ht="18" customHeight="1" x14ac:dyDescent="0.25">
      <c r="A45" s="33"/>
      <c r="B45" s="33"/>
      <c r="C45" s="64"/>
      <c r="D45" s="33"/>
      <c r="E45" s="33"/>
      <c r="F45" s="33"/>
      <c r="G45" s="33"/>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33"/>
      <c r="AN45" s="33"/>
      <c r="AO45" s="33"/>
      <c r="AP45" s="33"/>
      <c r="AQ45" s="33"/>
      <c r="AR45" s="33"/>
      <c r="AS45" s="33"/>
      <c r="AT45" s="33"/>
      <c r="AU45" s="33"/>
      <c r="AV45" s="33"/>
      <c r="AW45" s="33"/>
      <c r="AX45" s="33"/>
      <c r="AY45" s="33"/>
      <c r="AZ45" s="33"/>
      <c r="BA45" s="33"/>
      <c r="BB45" s="33"/>
      <c r="BC45" s="33"/>
      <c r="BD45" s="33"/>
      <c r="BE45" s="33"/>
      <c r="BF45" s="33"/>
    </row>
    <row r="46" spans="1:58" ht="18" customHeight="1" x14ac:dyDescent="0.25">
      <c r="A46" s="33"/>
      <c r="B46" s="33"/>
      <c r="C46" s="64"/>
      <c r="D46" s="33"/>
      <c r="E46" s="33"/>
      <c r="F46" s="33"/>
      <c r="G46" s="33"/>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33"/>
      <c r="AN46" s="33"/>
      <c r="AO46" s="33"/>
      <c r="AP46" s="33"/>
      <c r="AQ46" s="33"/>
      <c r="AR46" s="33"/>
      <c r="AS46" s="33"/>
      <c r="AT46" s="33"/>
      <c r="AU46" s="33"/>
      <c r="AV46" s="33"/>
      <c r="AW46" s="33"/>
      <c r="AX46" s="33"/>
      <c r="AY46" s="33"/>
      <c r="AZ46" s="33"/>
      <c r="BA46" s="33"/>
      <c r="BB46" s="33"/>
      <c r="BC46" s="33"/>
      <c r="BD46" s="33"/>
      <c r="BE46" s="33"/>
      <c r="BF46" s="33"/>
    </row>
    <row r="47" spans="1:58" ht="18" customHeight="1" x14ac:dyDescent="0.25">
      <c r="A47" s="33"/>
      <c r="B47" s="33"/>
      <c r="C47" s="181"/>
      <c r="D47" s="139"/>
      <c r="E47" s="33"/>
      <c r="F47" s="33"/>
      <c r="G47" s="33"/>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33"/>
      <c r="AN47" s="33"/>
      <c r="AO47" s="33"/>
      <c r="AP47" s="33"/>
      <c r="AQ47" s="33"/>
      <c r="AR47" s="33"/>
      <c r="AS47" s="33"/>
      <c r="AT47" s="33"/>
      <c r="AU47" s="33"/>
      <c r="AV47" s="33"/>
      <c r="AW47" s="33"/>
      <c r="AX47" s="33"/>
      <c r="AY47" s="33"/>
      <c r="AZ47" s="33"/>
      <c r="BA47" s="33"/>
      <c r="BB47" s="33"/>
      <c r="BC47" s="33"/>
      <c r="BD47" s="33"/>
      <c r="BE47" s="33"/>
      <c r="BF47" s="33"/>
    </row>
    <row r="48" spans="1:58" ht="18" customHeight="1" x14ac:dyDescent="0.25">
      <c r="A48" s="33"/>
      <c r="B48" s="33"/>
      <c r="C48" s="181"/>
      <c r="D48" s="139"/>
      <c r="E48" s="139"/>
      <c r="F48" s="139"/>
      <c r="G48" s="139"/>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33"/>
      <c r="AN48" s="33"/>
      <c r="AO48" s="33"/>
      <c r="AP48" s="33"/>
      <c r="AQ48" s="33"/>
      <c r="AR48" s="33"/>
      <c r="AS48" s="33"/>
      <c r="AT48" s="33"/>
      <c r="AU48" s="33"/>
      <c r="AV48" s="33"/>
      <c r="AW48" s="33"/>
      <c r="AX48" s="33"/>
      <c r="AY48" s="33"/>
      <c r="AZ48" s="33"/>
      <c r="BA48" s="33"/>
      <c r="BB48" s="33"/>
      <c r="BC48" s="33"/>
      <c r="BD48" s="33"/>
      <c r="BE48" s="33"/>
      <c r="BF48" s="33"/>
    </row>
    <row r="49" spans="1:58" ht="18" customHeight="1" x14ac:dyDescent="0.25">
      <c r="A49" s="33"/>
      <c r="B49" s="33"/>
      <c r="C49" s="181"/>
      <c r="D49" s="139"/>
      <c r="E49" s="139"/>
      <c r="F49" s="33"/>
      <c r="G49" s="33"/>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33"/>
      <c r="AN49" s="33"/>
      <c r="AO49" s="33"/>
      <c r="AP49" s="33"/>
      <c r="AQ49" s="33"/>
      <c r="AR49" s="33"/>
      <c r="AS49" s="33"/>
      <c r="AT49" s="33"/>
      <c r="AU49" s="33"/>
      <c r="AV49" s="33"/>
      <c r="AW49" s="33"/>
      <c r="AX49" s="33"/>
      <c r="AY49" s="33"/>
      <c r="AZ49" s="33"/>
      <c r="BA49" s="33"/>
      <c r="BB49" s="33"/>
      <c r="BC49" s="33"/>
      <c r="BD49" s="33"/>
      <c r="BE49" s="33"/>
      <c r="BF49" s="33"/>
    </row>
    <row r="50" spans="1:58" ht="18" customHeight="1" x14ac:dyDescent="0.25">
      <c r="A50" s="33"/>
      <c r="B50" s="33"/>
      <c r="C50" s="181"/>
      <c r="D50" s="139"/>
      <c r="E50" s="33"/>
      <c r="F50" s="33"/>
      <c r="G50" s="33"/>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33"/>
      <c r="AN50" s="33"/>
      <c r="AO50" s="33"/>
      <c r="AP50" s="33"/>
      <c r="AQ50" s="33"/>
      <c r="AR50" s="33"/>
      <c r="AS50" s="33"/>
      <c r="AT50" s="33"/>
      <c r="AU50" s="33"/>
      <c r="AV50" s="33"/>
      <c r="AW50" s="33"/>
      <c r="AX50" s="33"/>
      <c r="AY50" s="33"/>
      <c r="AZ50" s="33"/>
      <c r="BA50" s="33"/>
      <c r="BB50" s="33"/>
      <c r="BC50" s="33"/>
      <c r="BD50" s="33"/>
      <c r="BE50" s="33"/>
      <c r="BF50" s="33"/>
    </row>
    <row r="51" spans="1:58" ht="18" customHeight="1" x14ac:dyDescent="0.25">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row>
    <row r="52" spans="1:58" ht="18" customHeight="1" x14ac:dyDescent="0.2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row>
    <row r="53" spans="1:58" ht="18" customHeight="1" x14ac:dyDescent="0.2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row>
    <row r="54" spans="1:58" ht="18" customHeight="1" x14ac:dyDescent="0.25">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row>
    <row r="55" spans="1:58" ht="18" customHeight="1" x14ac:dyDescent="0.2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row>
    <row r="56" spans="1:58" ht="18" customHeight="1" x14ac:dyDescent="0.2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row>
    <row r="57" spans="1:58" ht="18" customHeight="1" x14ac:dyDescent="0.2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row>
    <row r="58" spans="1:58" ht="18" customHeight="1" x14ac:dyDescent="0.2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row>
    <row r="59" spans="1:58" ht="18" customHeight="1" x14ac:dyDescent="0.2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row>
    <row r="60" spans="1:58" ht="18" customHeight="1" x14ac:dyDescent="0.2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row>
    <row r="61" spans="1:58" ht="18" customHeight="1" x14ac:dyDescent="0.2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row>
    <row r="62" spans="1:58" ht="18" customHeight="1" x14ac:dyDescent="0.2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row>
    <row r="63" spans="1:58" ht="18" customHeight="1" x14ac:dyDescent="0.2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row>
    <row r="64" spans="1:58" ht="18" customHeight="1" x14ac:dyDescent="0.2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row>
    <row r="65" spans="1:58" ht="18" customHeight="1" x14ac:dyDescent="0.2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row>
    <row r="66" spans="1:58" ht="18" customHeight="1" x14ac:dyDescent="0.2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row>
    <row r="67" spans="1:58" ht="18" customHeight="1" x14ac:dyDescent="0.2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row>
    <row r="68" spans="1:58" ht="18" customHeight="1" x14ac:dyDescent="0.2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row>
    <row r="69" spans="1:58" ht="18" customHeight="1" x14ac:dyDescent="0.2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row>
    <row r="70" spans="1:58" ht="18" customHeight="1" x14ac:dyDescent="0.2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row>
    <row r="71" spans="1:58" ht="18" customHeight="1" x14ac:dyDescent="0.2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row>
    <row r="72" spans="1:58" ht="18" customHeight="1"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row>
    <row r="73" spans="1:58" ht="18" customHeight="1"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row>
    <row r="74" spans="1:58" ht="18" customHeight="1"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row>
    <row r="75" spans="1:58" ht="18" customHeight="1" x14ac:dyDescent="0.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row>
    <row r="76" spans="1:58" ht="18" customHeight="1" x14ac:dyDescent="0.2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row>
    <row r="77" spans="1:58" ht="18" customHeight="1" x14ac:dyDescent="0.2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row>
    <row r="78" spans="1:58" ht="18" customHeight="1" x14ac:dyDescent="0.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row>
    <row r="79" spans="1:58" ht="18" customHeight="1"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row>
    <row r="80" spans="1:58" ht="18" customHeight="1" x14ac:dyDescent="0.2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row>
    <row r="81" spans="1:58" ht="18" customHeight="1" x14ac:dyDescent="0.2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row>
    <row r="82" spans="1:58" ht="18" customHeight="1"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row>
    <row r="83" spans="1:58" ht="18" customHeight="1" x14ac:dyDescent="0.2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row>
    <row r="84" spans="1:58" ht="18" customHeight="1" x14ac:dyDescent="0.2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row>
    <row r="85" spans="1:58" ht="18" customHeight="1" x14ac:dyDescent="0.2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row>
    <row r="86" spans="1:58" ht="18" customHeight="1" x14ac:dyDescent="0.2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row>
    <row r="87" spans="1:58" ht="18" customHeight="1"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row>
    <row r="88" spans="1:58" ht="18" customHeight="1"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row>
    <row r="89" spans="1:58" ht="18" customHeight="1" x14ac:dyDescent="0.2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row>
    <row r="90" spans="1:58" ht="18" customHeight="1" x14ac:dyDescent="0.2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row>
    <row r="91" spans="1:58" ht="18" customHeight="1"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row>
    <row r="92" spans="1:58" ht="18" customHeight="1" x14ac:dyDescent="0.2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row>
    <row r="93" spans="1:58" ht="18" customHeight="1" x14ac:dyDescent="0.2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row>
    <row r="94" spans="1:58" ht="18" customHeight="1" x14ac:dyDescent="0.2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row>
    <row r="95" spans="1:58" ht="18"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row>
    <row r="96" spans="1:58" ht="18"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row>
    <row r="97" spans="1:58" ht="18" customHeight="1" x14ac:dyDescent="0.2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row>
    <row r="98" spans="1:58" ht="18" customHeight="1"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row>
    <row r="99" spans="1:58" ht="18"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row>
    <row r="100" spans="1:58" ht="18" customHeight="1"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row>
    <row r="101" spans="1:58" ht="18" customHeight="1" x14ac:dyDescent="0.2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row>
    <row r="102" spans="1:58" ht="18" customHeight="1" x14ac:dyDescent="0.2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row>
    <row r="103" spans="1:58" ht="18" customHeight="1" x14ac:dyDescent="0.2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row>
    <row r="104" spans="1:58" ht="18" customHeight="1"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row>
    <row r="105" spans="1:58" ht="18" customHeight="1"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row>
    <row r="106" spans="1:58" ht="18" customHeight="1" x14ac:dyDescent="0.2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row>
    <row r="107" spans="1:58" ht="18" customHeight="1" x14ac:dyDescent="0.2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row>
    <row r="108" spans="1:58" ht="18" customHeight="1" x14ac:dyDescent="0.2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row>
    <row r="109" spans="1:58" ht="18" customHeight="1" x14ac:dyDescent="0.2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row>
    <row r="110" spans="1:58" ht="18" customHeight="1"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row>
    <row r="111" spans="1:58" ht="18" customHeight="1" x14ac:dyDescent="0.2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row>
    <row r="112" spans="1:58" ht="18" customHeight="1" x14ac:dyDescent="0.2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row>
    <row r="113" spans="1:58" ht="18" customHeight="1" x14ac:dyDescent="0.2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row>
    <row r="114" spans="1:58" ht="18" customHeight="1" x14ac:dyDescent="0.2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row>
    <row r="115" spans="1:58" ht="18" customHeight="1" x14ac:dyDescent="0.2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row>
    <row r="116" spans="1:58" ht="18" customHeight="1" x14ac:dyDescent="0.2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row>
    <row r="117" spans="1:58" ht="18" customHeight="1"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row>
    <row r="118" spans="1:58" ht="18" customHeight="1"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row>
    <row r="119" spans="1:58" ht="18" customHeight="1"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row>
    <row r="120" spans="1:58" ht="18" customHeight="1"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row>
    <row r="121" spans="1:58" ht="18" customHeight="1" x14ac:dyDescent="0.2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row>
    <row r="122" spans="1:58" ht="18" customHeight="1" x14ac:dyDescent="0.2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row>
    <row r="123" spans="1:58" ht="18" customHeight="1" x14ac:dyDescent="0.2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row>
    <row r="124" spans="1:58" ht="18" customHeight="1" x14ac:dyDescent="0.2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row>
    <row r="125" spans="1:58" ht="18" customHeight="1" x14ac:dyDescent="0.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row>
    <row r="126" spans="1:58" ht="18" customHeight="1"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row>
    <row r="127" spans="1:58" ht="18" customHeight="1" x14ac:dyDescent="0.2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row>
    <row r="128" spans="1:58" ht="18" customHeight="1" x14ac:dyDescent="0.2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row>
    <row r="129" spans="1:58" ht="18" customHeight="1"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row>
    <row r="130" spans="1:58" ht="18" customHeight="1" x14ac:dyDescent="0.2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row>
    <row r="131" spans="1:58" ht="18" customHeight="1" x14ac:dyDescent="0.2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row>
    <row r="132" spans="1:58" ht="18" customHeight="1" x14ac:dyDescent="0.2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row>
    <row r="133" spans="1:58" ht="18" customHeight="1"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row>
    <row r="134" spans="1:58" ht="18" customHeight="1"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row>
    <row r="135" spans="1:58" ht="18" customHeight="1"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row>
    <row r="136" spans="1:58" ht="18" customHeight="1" x14ac:dyDescent="0.2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row>
    <row r="137" spans="1:58" ht="18" customHeight="1" x14ac:dyDescent="0.2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row>
    <row r="138" spans="1:58" ht="18" customHeight="1" x14ac:dyDescent="0.2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row>
    <row r="139" spans="1:58" ht="18" customHeight="1" x14ac:dyDescent="0.2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row>
    <row r="140" spans="1:58" ht="18" customHeight="1"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row>
    <row r="141" spans="1:58" ht="18" customHeight="1"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row>
    <row r="142" spans="1:58" ht="18" customHeight="1"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row>
    <row r="143" spans="1:58" ht="18" customHeight="1" x14ac:dyDescent="0.2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row>
    <row r="144" spans="1:58" ht="18" customHeight="1" x14ac:dyDescent="0.2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row>
    <row r="145" spans="1:58" ht="18" customHeight="1" x14ac:dyDescent="0.2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row>
    <row r="146" spans="1:58" ht="18" customHeight="1" x14ac:dyDescent="0.2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row>
    <row r="147" spans="1:58" ht="18" customHeight="1" x14ac:dyDescent="0.2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row>
    <row r="148" spans="1:58" ht="18" customHeight="1"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row>
    <row r="149" spans="1:58" ht="18" customHeight="1"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row>
    <row r="150" spans="1:58" ht="18" customHeight="1"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row>
    <row r="151" spans="1:58" ht="18" customHeight="1" x14ac:dyDescent="0.2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row>
    <row r="152" spans="1:58" ht="18" customHeight="1"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row>
    <row r="153" spans="1:58" ht="18" customHeight="1" x14ac:dyDescent="0.2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row>
    <row r="154" spans="1:58" ht="18" customHeight="1" x14ac:dyDescent="0.2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row>
    <row r="155" spans="1:58" ht="18" customHeight="1"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row>
    <row r="156" spans="1:58" ht="18" customHeight="1"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row>
    <row r="157" spans="1:58" ht="18" customHeight="1"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row>
    <row r="158" spans="1:58" ht="18" customHeight="1"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row>
    <row r="159" spans="1:58" ht="18" customHeight="1" x14ac:dyDescent="0.2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row>
    <row r="160" spans="1:58" ht="18" customHeight="1" x14ac:dyDescent="0.2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row>
    <row r="161" spans="1:58" ht="18" customHeight="1" x14ac:dyDescent="0.2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row>
    <row r="162" spans="1:58" ht="18" customHeight="1" x14ac:dyDescent="0.2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row>
    <row r="163" spans="1:58" ht="18" customHeight="1"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row>
    <row r="164" spans="1:58" ht="18" customHeight="1"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row>
    <row r="165" spans="1:58" ht="18" customHeight="1"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row>
    <row r="166" spans="1:58" ht="18" customHeight="1"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row>
    <row r="167" spans="1:58" ht="18" customHeight="1"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row>
    <row r="168" spans="1:58" ht="18" customHeight="1"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row>
    <row r="169" spans="1:58" ht="18" customHeight="1"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row>
    <row r="170" spans="1:58" ht="18" customHeight="1"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row>
    <row r="171" spans="1:58" ht="18" customHeight="1"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row>
    <row r="172" spans="1:58" ht="18" customHeight="1" x14ac:dyDescent="0.2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row>
    <row r="173" spans="1:58" ht="18" customHeight="1" x14ac:dyDescent="0.2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row>
    <row r="174" spans="1:58" ht="18" customHeight="1" x14ac:dyDescent="0.2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row>
    <row r="175" spans="1:58" ht="18" customHeight="1" x14ac:dyDescent="0.2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row>
    <row r="176" spans="1:58" ht="18" customHeight="1" x14ac:dyDescent="0.2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row>
    <row r="177" spans="1:58" ht="18" customHeight="1" x14ac:dyDescent="0.2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row>
    <row r="178" spans="1:58" ht="18" customHeight="1" x14ac:dyDescent="0.2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row>
    <row r="179" spans="1:58" ht="18" customHeight="1" x14ac:dyDescent="0.2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row>
    <row r="180" spans="1:58" ht="18" customHeight="1" x14ac:dyDescent="0.2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row>
    <row r="181" spans="1:58" ht="18" customHeight="1" x14ac:dyDescent="0.2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row>
    <row r="182" spans="1:58" ht="18" customHeight="1" x14ac:dyDescent="0.2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row>
    <row r="183" spans="1:58" ht="18" customHeight="1" x14ac:dyDescent="0.2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row>
    <row r="184" spans="1:58" ht="18" customHeight="1" x14ac:dyDescent="0.2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row>
    <row r="185" spans="1:58" ht="18" customHeight="1" x14ac:dyDescent="0.2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row>
    <row r="186" spans="1:58" ht="18" customHeight="1" x14ac:dyDescent="0.2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row>
    <row r="187" spans="1:58" ht="18" customHeight="1" x14ac:dyDescent="0.2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row>
    <row r="188" spans="1:58" ht="18" customHeight="1" x14ac:dyDescent="0.2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row>
    <row r="189" spans="1:58" ht="18" customHeight="1" x14ac:dyDescent="0.2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row>
    <row r="190" spans="1:58" ht="18" customHeight="1" x14ac:dyDescent="0.2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row>
    <row r="191" spans="1:58" ht="18" customHeight="1" x14ac:dyDescent="0.2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row>
    <row r="192" spans="1:58" ht="18" customHeight="1" x14ac:dyDescent="0.2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row>
    <row r="193" spans="1:58" ht="18" customHeight="1" x14ac:dyDescent="0.2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row>
    <row r="194" spans="1:58" ht="18" customHeight="1" x14ac:dyDescent="0.2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row>
    <row r="195" spans="1:58" ht="18" customHeight="1" x14ac:dyDescent="0.2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row>
    <row r="196" spans="1:58" ht="18" customHeight="1" x14ac:dyDescent="0.2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row>
    <row r="197" spans="1:58" ht="18" customHeight="1" x14ac:dyDescent="0.2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row>
    <row r="198" spans="1:58" ht="18" customHeight="1" x14ac:dyDescent="0.2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row>
    <row r="199" spans="1:58" ht="18" customHeight="1" x14ac:dyDescent="0.2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row>
    <row r="200" spans="1:58" ht="18" customHeight="1" x14ac:dyDescent="0.2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row>
    <row r="201" spans="1:58" ht="18" customHeight="1" x14ac:dyDescent="0.2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row>
    <row r="202" spans="1:58" ht="18" customHeight="1" x14ac:dyDescent="0.2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row>
    <row r="203" spans="1:58" ht="18" customHeight="1" x14ac:dyDescent="0.2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row>
    <row r="204" spans="1:58" ht="18" customHeight="1" x14ac:dyDescent="0.2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row>
    <row r="205" spans="1:58" ht="18" customHeight="1" x14ac:dyDescent="0.2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row>
    <row r="206" spans="1:58" ht="18" customHeight="1" x14ac:dyDescent="0.2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row>
    <row r="207" spans="1:58" ht="18" customHeight="1" x14ac:dyDescent="0.2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row>
    <row r="208" spans="1:58" ht="18" customHeight="1" x14ac:dyDescent="0.2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row>
    <row r="209" spans="1:58" ht="18" customHeight="1" x14ac:dyDescent="0.2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row>
    <row r="210" spans="1:58" ht="18" customHeight="1" x14ac:dyDescent="0.2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row>
    <row r="211" spans="1:58" ht="18" customHeight="1" x14ac:dyDescent="0.2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row>
    <row r="212" spans="1:58" ht="18" customHeight="1" x14ac:dyDescent="0.2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row>
    <row r="213" spans="1:58" ht="18" customHeight="1" x14ac:dyDescent="0.2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row>
    <row r="214" spans="1:58" ht="18" customHeight="1" x14ac:dyDescent="0.2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row>
    <row r="215" spans="1:58" ht="18" customHeight="1" x14ac:dyDescent="0.2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row>
    <row r="216" spans="1:58" ht="18" customHeight="1" x14ac:dyDescent="0.2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row>
    <row r="217" spans="1:58" ht="18" customHeight="1" x14ac:dyDescent="0.2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row>
    <row r="218" spans="1:58" ht="18" customHeight="1" x14ac:dyDescent="0.2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row>
    <row r="219" spans="1:58" ht="18" customHeight="1" x14ac:dyDescent="0.2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row>
    <row r="220" spans="1:58" ht="18" customHeight="1" x14ac:dyDescent="0.2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row>
    <row r="221" spans="1:58" ht="18" customHeight="1" x14ac:dyDescent="0.2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row>
    <row r="222" spans="1:58" ht="18" customHeight="1" x14ac:dyDescent="0.2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row>
    <row r="223" spans="1:58" ht="18" customHeight="1" x14ac:dyDescent="0.2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row>
    <row r="224" spans="1:58" ht="18" customHeight="1" x14ac:dyDescent="0.2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row>
    <row r="225" spans="1:58" ht="18" customHeight="1" x14ac:dyDescent="0.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row>
    <row r="226" spans="1:58" ht="18" customHeight="1" x14ac:dyDescent="0.2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row>
    <row r="227" spans="1:58" ht="18" customHeight="1" x14ac:dyDescent="0.2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row>
    <row r="228" spans="1:58" ht="18" customHeight="1" x14ac:dyDescent="0.2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row>
    <row r="229" spans="1:58" ht="18" customHeight="1" x14ac:dyDescent="0.2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row>
    <row r="230" spans="1:58" ht="18" customHeight="1" x14ac:dyDescent="0.2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row>
    <row r="231" spans="1:58" ht="18" customHeight="1" x14ac:dyDescent="0.2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row>
    <row r="232" spans="1:58" ht="18" customHeight="1" x14ac:dyDescent="0.2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row>
    <row r="233" spans="1:58" ht="18" customHeight="1" x14ac:dyDescent="0.2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row>
    <row r="234" spans="1:58" ht="18" customHeight="1" x14ac:dyDescent="0.2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row>
    <row r="235" spans="1:58" ht="18" customHeight="1" x14ac:dyDescent="0.2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row>
    <row r="236" spans="1:58" ht="18" customHeight="1" x14ac:dyDescent="0.2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row>
    <row r="237" spans="1:58" ht="18" customHeight="1" x14ac:dyDescent="0.2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row>
    <row r="238" spans="1:58" ht="18" customHeight="1" x14ac:dyDescent="0.2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row>
    <row r="239" spans="1:58" ht="18" customHeight="1" x14ac:dyDescent="0.2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row>
    <row r="240" spans="1:58" ht="18" customHeight="1" x14ac:dyDescent="0.2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row>
    <row r="241" spans="1:58" ht="18" customHeight="1" x14ac:dyDescent="0.2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row>
    <row r="242" spans="1:58" ht="18" customHeight="1" x14ac:dyDescent="0.2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row>
    <row r="243" spans="1:58" ht="18" customHeight="1" x14ac:dyDescent="0.2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row>
    <row r="244" spans="1:58" ht="15.75" customHeight="1" x14ac:dyDescent="0.2"/>
    <row r="245" spans="1:58" ht="15.75" customHeight="1" x14ac:dyDescent="0.2"/>
    <row r="246" spans="1:58" ht="15.75" customHeight="1" x14ac:dyDescent="0.2"/>
    <row r="247" spans="1:58" ht="15.75" customHeight="1" x14ac:dyDescent="0.2"/>
    <row r="248" spans="1:58" ht="15.75" customHeight="1" x14ac:dyDescent="0.2"/>
    <row r="249" spans="1:58" ht="15.75" customHeight="1" x14ac:dyDescent="0.2"/>
    <row r="250" spans="1:58" ht="15.75" customHeight="1" x14ac:dyDescent="0.2"/>
    <row r="251" spans="1:58" ht="15.75" customHeight="1" x14ac:dyDescent="0.2"/>
    <row r="252" spans="1:58" ht="15.75" customHeight="1" x14ac:dyDescent="0.2"/>
    <row r="253" spans="1:58" ht="15.75" customHeight="1" x14ac:dyDescent="0.2"/>
    <row r="254" spans="1:58" ht="15.75" customHeight="1" x14ac:dyDescent="0.2"/>
    <row r="255" spans="1:58" ht="15.75" customHeight="1" x14ac:dyDescent="0.2"/>
    <row r="256" spans="1:58"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2">
    <mergeCell ref="C44:D44"/>
    <mergeCell ref="C47:D47"/>
    <mergeCell ref="C48:G48"/>
    <mergeCell ref="C49:E49"/>
    <mergeCell ref="C50:D50"/>
    <mergeCell ref="I4:L4"/>
    <mergeCell ref="M4:N4"/>
    <mergeCell ref="C5:D6"/>
    <mergeCell ref="A42:AI42"/>
    <mergeCell ref="A43:AL43"/>
    <mergeCell ref="O4:Q4"/>
    <mergeCell ref="R4:T4"/>
    <mergeCell ref="A5:A6"/>
    <mergeCell ref="B5:B6"/>
    <mergeCell ref="AJ5:AJ6"/>
    <mergeCell ref="AK5:AK6"/>
    <mergeCell ref="AL5:AL6"/>
    <mergeCell ref="A1:P1"/>
    <mergeCell ref="Q1:AL1"/>
    <mergeCell ref="A2:P2"/>
    <mergeCell ref="Q2:AL2"/>
    <mergeCell ref="A3:AK3"/>
  </mergeCells>
  <conditionalFormatting sqref="S27">
    <cfRule type="expression" dxfId="21" priority="1">
      <formula>IF(T$6="CN",1,0)</formula>
    </cfRule>
  </conditionalFormatting>
  <conditionalFormatting sqref="S27">
    <cfRule type="expression" dxfId="20" priority="2">
      <formula>IF(T$6="CN",1,0)</formula>
    </cfRule>
  </conditionalFormatting>
  <conditionalFormatting sqref="E6:G41 H6 I6:N41 O6:P6 Q6:AI41">
    <cfRule type="expression" dxfId="19" priority="3">
      <formula>IF(E$6="CN",1,0)</formula>
    </cfRule>
  </conditionalFormatting>
  <conditionalFormatting sqref="E6:G41 H6 I6:N41 O6:P6 Q6:AI41">
    <cfRule type="expression" dxfId="18" priority="4">
      <formula>IF(E$6="CN",1,0)</formula>
    </cfRule>
  </conditionalFormatting>
  <conditionalFormatting sqref="K16">
    <cfRule type="expression" dxfId="17" priority="5">
      <formula>IF(K$6="CN",1,0)</formula>
    </cfRule>
  </conditionalFormatting>
  <conditionalFormatting sqref="K16">
    <cfRule type="expression" dxfId="16" priority="6">
      <formula>IF(K$6="CN",1,0)</formula>
    </cfRule>
  </conditionalFormatting>
  <pageMargins left="0.30902777777777801" right="0.25" top="0.30902777777777801" bottom="0.16875000000000001" header="0" footer="0"/>
  <pageSetup orientation="landscape"/>
  <colBreaks count="1" manualBreakCount="1">
    <brk id="38" man="1"/>
  </colBreaks>
  <legacy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00"/>
  <sheetViews>
    <sheetView workbookViewId="0"/>
  </sheetViews>
  <sheetFormatPr defaultColWidth="14.42578125" defaultRowHeight="15" customHeight="1" x14ac:dyDescent="0.2"/>
  <cols>
    <col min="1" max="1" width="6.42578125" customWidth="1"/>
    <col min="2" max="2" width="17.85546875" customWidth="1"/>
    <col min="3" max="3" width="26.5703125" customWidth="1"/>
    <col min="4" max="4" width="9.85546875" customWidth="1"/>
    <col min="5" max="5" width="3.85546875" customWidth="1"/>
    <col min="6" max="35" width="4" customWidth="1"/>
    <col min="36" max="38" width="6.85546875" customWidth="1"/>
    <col min="39" max="39" width="10.85546875" hidden="1" customWidth="1"/>
    <col min="40" max="40" width="12.140625" hidden="1" customWidth="1"/>
    <col min="41" max="41" width="10.85546875" hidden="1" customWidth="1"/>
    <col min="42" max="44" width="9.28515625" hidden="1" customWidth="1"/>
    <col min="45" max="58" width="9.28515625" customWidth="1"/>
  </cols>
  <sheetData>
    <row r="1" spans="1:58" ht="22.5" customHeight="1" x14ac:dyDescent="0.25">
      <c r="A1" s="171" t="s">
        <v>37</v>
      </c>
      <c r="B1" s="139"/>
      <c r="C1" s="139"/>
      <c r="D1" s="139"/>
      <c r="E1" s="139"/>
      <c r="F1" s="139"/>
      <c r="G1" s="139"/>
      <c r="H1" s="139"/>
      <c r="I1" s="139"/>
      <c r="J1" s="139"/>
      <c r="K1" s="139"/>
      <c r="L1" s="139"/>
      <c r="M1" s="139"/>
      <c r="N1" s="139"/>
      <c r="O1" s="139"/>
      <c r="P1" s="139"/>
      <c r="Q1" s="172" t="s">
        <v>38</v>
      </c>
      <c r="R1" s="139"/>
      <c r="S1" s="139"/>
      <c r="T1" s="139"/>
      <c r="U1" s="139"/>
      <c r="V1" s="139"/>
      <c r="W1" s="139"/>
      <c r="X1" s="139"/>
      <c r="Y1" s="139"/>
      <c r="Z1" s="139"/>
      <c r="AA1" s="139"/>
      <c r="AB1" s="139"/>
      <c r="AC1" s="139"/>
      <c r="AD1" s="139"/>
      <c r="AE1" s="139"/>
      <c r="AF1" s="139"/>
      <c r="AG1" s="139"/>
      <c r="AH1" s="139"/>
      <c r="AI1" s="139"/>
      <c r="AJ1" s="139"/>
      <c r="AK1" s="139"/>
      <c r="AL1" s="139"/>
      <c r="AM1" s="33"/>
      <c r="AN1" s="33"/>
      <c r="AO1" s="33"/>
      <c r="AP1" s="33"/>
      <c r="AQ1" s="33"/>
      <c r="AR1" s="33"/>
      <c r="AS1" s="33"/>
      <c r="AT1" s="33"/>
      <c r="AU1" s="33"/>
      <c r="AV1" s="33"/>
      <c r="AW1" s="33"/>
      <c r="AX1" s="33"/>
      <c r="AY1" s="33"/>
      <c r="AZ1" s="33"/>
      <c r="BA1" s="33"/>
      <c r="BB1" s="33"/>
      <c r="BC1" s="33"/>
      <c r="BD1" s="33"/>
      <c r="BE1" s="33"/>
      <c r="BF1" s="33"/>
    </row>
    <row r="2" spans="1:58" ht="22.5" customHeight="1" x14ac:dyDescent="0.25">
      <c r="A2" s="172" t="s">
        <v>39</v>
      </c>
      <c r="B2" s="139"/>
      <c r="C2" s="139"/>
      <c r="D2" s="139"/>
      <c r="E2" s="139"/>
      <c r="F2" s="139"/>
      <c r="G2" s="139"/>
      <c r="H2" s="139"/>
      <c r="I2" s="139"/>
      <c r="J2" s="139"/>
      <c r="K2" s="139"/>
      <c r="L2" s="139"/>
      <c r="M2" s="139"/>
      <c r="N2" s="139"/>
      <c r="O2" s="139"/>
      <c r="P2" s="139"/>
      <c r="Q2" s="172" t="s">
        <v>40</v>
      </c>
      <c r="R2" s="139"/>
      <c r="S2" s="139"/>
      <c r="T2" s="139"/>
      <c r="U2" s="139"/>
      <c r="V2" s="139"/>
      <c r="W2" s="139"/>
      <c r="X2" s="139"/>
      <c r="Y2" s="139"/>
      <c r="Z2" s="139"/>
      <c r="AA2" s="139"/>
      <c r="AB2" s="139"/>
      <c r="AC2" s="139"/>
      <c r="AD2" s="139"/>
      <c r="AE2" s="139"/>
      <c r="AF2" s="139"/>
      <c r="AG2" s="139"/>
      <c r="AH2" s="139"/>
      <c r="AI2" s="139"/>
      <c r="AJ2" s="139"/>
      <c r="AK2" s="139"/>
      <c r="AL2" s="139"/>
      <c r="AM2" s="33"/>
      <c r="AN2" s="33"/>
      <c r="AO2" s="33"/>
      <c r="AP2" s="33"/>
      <c r="AQ2" s="33"/>
      <c r="AR2" s="33"/>
      <c r="AS2" s="33"/>
      <c r="AT2" s="33"/>
      <c r="AU2" s="33"/>
      <c r="AV2" s="33"/>
      <c r="AW2" s="33"/>
      <c r="AX2" s="33"/>
      <c r="AY2" s="33"/>
      <c r="AZ2" s="33"/>
      <c r="BA2" s="33"/>
      <c r="BB2" s="33"/>
      <c r="BC2" s="33"/>
      <c r="BD2" s="33"/>
      <c r="BE2" s="33"/>
      <c r="BF2" s="33"/>
    </row>
    <row r="3" spans="1:58" ht="31.5" customHeight="1" x14ac:dyDescent="0.25">
      <c r="A3" s="173" t="s">
        <v>622</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34"/>
      <c r="AM3" s="33"/>
      <c r="AN3" s="33"/>
      <c r="AO3" s="33"/>
      <c r="AP3" s="33"/>
      <c r="AQ3" s="33"/>
      <c r="AR3" s="33"/>
      <c r="AS3" s="33"/>
      <c r="AT3" s="33"/>
      <c r="AU3" s="33"/>
      <c r="AV3" s="33"/>
      <c r="AW3" s="33"/>
      <c r="AX3" s="33"/>
      <c r="AY3" s="33"/>
      <c r="AZ3" s="33"/>
      <c r="BA3" s="33"/>
      <c r="BB3" s="33"/>
      <c r="BC3" s="33"/>
      <c r="BD3" s="33"/>
      <c r="BE3" s="33"/>
      <c r="BF3" s="33"/>
    </row>
    <row r="4" spans="1:58" ht="31.5" customHeight="1" x14ac:dyDescent="0.25">
      <c r="A4" s="33"/>
      <c r="B4" s="35"/>
      <c r="C4" s="35"/>
      <c r="D4" s="35"/>
      <c r="E4" s="35" t="s">
        <v>0</v>
      </c>
      <c r="F4" s="35" t="s">
        <v>0</v>
      </c>
      <c r="G4" s="35"/>
      <c r="H4" s="35"/>
      <c r="I4" s="174" t="s">
        <v>42</v>
      </c>
      <c r="J4" s="175"/>
      <c r="K4" s="175"/>
      <c r="L4" s="175"/>
      <c r="M4" s="174">
        <v>1</v>
      </c>
      <c r="N4" s="175"/>
      <c r="O4" s="174" t="s">
        <v>43</v>
      </c>
      <c r="P4" s="175"/>
      <c r="Q4" s="175"/>
      <c r="R4" s="174">
        <v>2024</v>
      </c>
      <c r="S4" s="175"/>
      <c r="T4" s="175"/>
      <c r="U4" s="35"/>
      <c r="V4" s="35"/>
      <c r="W4" s="35"/>
      <c r="X4" s="35"/>
      <c r="Y4" s="35"/>
      <c r="Z4" s="35"/>
      <c r="AA4" s="35"/>
      <c r="AB4" s="35"/>
      <c r="AC4" s="35"/>
      <c r="AD4" s="35"/>
      <c r="AE4" s="35"/>
      <c r="AF4" s="35"/>
      <c r="AG4" s="35"/>
      <c r="AH4" s="35"/>
      <c r="AI4" s="35"/>
      <c r="AJ4" s="35"/>
      <c r="AK4" s="35"/>
      <c r="AL4" s="35"/>
      <c r="AM4" s="33"/>
      <c r="AN4" s="33"/>
      <c r="AO4" s="33"/>
      <c r="AP4" s="33"/>
      <c r="AQ4" s="33"/>
      <c r="AR4" s="33"/>
      <c r="AS4" s="33"/>
      <c r="AT4" s="33"/>
      <c r="AU4" s="33"/>
      <c r="AV4" s="33"/>
      <c r="AW4" s="33"/>
      <c r="AX4" s="33"/>
      <c r="AY4" s="33"/>
      <c r="AZ4" s="33"/>
      <c r="BA4" s="33"/>
      <c r="BB4" s="33"/>
      <c r="BC4" s="33"/>
      <c r="BD4" s="33"/>
      <c r="BE4" s="33"/>
      <c r="BF4" s="33"/>
    </row>
    <row r="5" spans="1:58" ht="21" customHeight="1" x14ac:dyDescent="0.25">
      <c r="A5" s="182" t="s">
        <v>44</v>
      </c>
      <c r="B5" s="182" t="s">
        <v>45</v>
      </c>
      <c r="C5" s="176" t="s">
        <v>46</v>
      </c>
      <c r="D5" s="163"/>
      <c r="E5" s="36">
        <f>DATE(R4,M4,1)</f>
        <v>45292</v>
      </c>
      <c r="F5" s="36">
        <f t="shared" ref="F5:AI5" si="0">E5+1</f>
        <v>45293</v>
      </c>
      <c r="G5" s="36">
        <f t="shared" si="0"/>
        <v>45294</v>
      </c>
      <c r="H5" s="36">
        <f t="shared" si="0"/>
        <v>45295</v>
      </c>
      <c r="I5" s="36">
        <f t="shared" si="0"/>
        <v>45296</v>
      </c>
      <c r="J5" s="36">
        <f t="shared" si="0"/>
        <v>45297</v>
      </c>
      <c r="K5" s="36">
        <f t="shared" si="0"/>
        <v>45298</v>
      </c>
      <c r="L5" s="36">
        <f t="shared" si="0"/>
        <v>45299</v>
      </c>
      <c r="M5" s="36">
        <f t="shared" si="0"/>
        <v>45300</v>
      </c>
      <c r="N5" s="36">
        <f t="shared" si="0"/>
        <v>45301</v>
      </c>
      <c r="O5" s="36">
        <f t="shared" si="0"/>
        <v>45302</v>
      </c>
      <c r="P5" s="36">
        <f t="shared" si="0"/>
        <v>45303</v>
      </c>
      <c r="Q5" s="36">
        <f t="shared" si="0"/>
        <v>45304</v>
      </c>
      <c r="R5" s="36">
        <f t="shared" si="0"/>
        <v>45305</v>
      </c>
      <c r="S5" s="36">
        <f t="shared" si="0"/>
        <v>45306</v>
      </c>
      <c r="T5" s="36">
        <f t="shared" si="0"/>
        <v>45307</v>
      </c>
      <c r="U5" s="36">
        <f t="shared" si="0"/>
        <v>45308</v>
      </c>
      <c r="V5" s="36">
        <f t="shared" si="0"/>
        <v>45309</v>
      </c>
      <c r="W5" s="36">
        <f t="shared" si="0"/>
        <v>45310</v>
      </c>
      <c r="X5" s="36">
        <f t="shared" si="0"/>
        <v>45311</v>
      </c>
      <c r="Y5" s="36">
        <f t="shared" si="0"/>
        <v>45312</v>
      </c>
      <c r="Z5" s="36">
        <f t="shared" si="0"/>
        <v>45313</v>
      </c>
      <c r="AA5" s="36">
        <f t="shared" si="0"/>
        <v>45314</v>
      </c>
      <c r="AB5" s="36">
        <f t="shared" si="0"/>
        <v>45315</v>
      </c>
      <c r="AC5" s="36">
        <f t="shared" si="0"/>
        <v>45316</v>
      </c>
      <c r="AD5" s="36">
        <f t="shared" si="0"/>
        <v>45317</v>
      </c>
      <c r="AE5" s="36">
        <f t="shared" si="0"/>
        <v>45318</v>
      </c>
      <c r="AF5" s="36">
        <f t="shared" si="0"/>
        <v>45319</v>
      </c>
      <c r="AG5" s="36">
        <f t="shared" si="0"/>
        <v>45320</v>
      </c>
      <c r="AH5" s="36">
        <f t="shared" si="0"/>
        <v>45321</v>
      </c>
      <c r="AI5" s="36">
        <f t="shared" si="0"/>
        <v>45322</v>
      </c>
      <c r="AJ5" s="184" t="s">
        <v>47</v>
      </c>
      <c r="AK5" s="184" t="s">
        <v>48</v>
      </c>
      <c r="AL5" s="184" t="s">
        <v>49</v>
      </c>
      <c r="AM5" s="37"/>
      <c r="AN5" s="37"/>
      <c r="AO5" s="37"/>
      <c r="AP5" s="37"/>
      <c r="AQ5" s="37"/>
      <c r="AR5" s="37"/>
      <c r="AS5" s="37"/>
      <c r="AT5" s="37"/>
      <c r="AU5" s="37"/>
      <c r="AV5" s="37"/>
      <c r="AW5" s="37"/>
      <c r="AX5" s="37"/>
      <c r="AY5" s="37"/>
      <c r="AZ5" s="37"/>
      <c r="BA5" s="37"/>
      <c r="BB5" s="37"/>
      <c r="BC5" s="37"/>
      <c r="BD5" s="37"/>
      <c r="BE5" s="37"/>
      <c r="BF5" s="37"/>
    </row>
    <row r="6" spans="1:58" ht="21" customHeight="1" x14ac:dyDescent="0.25">
      <c r="A6" s="183"/>
      <c r="B6" s="183"/>
      <c r="C6" s="177"/>
      <c r="D6" s="178"/>
      <c r="E6" s="38">
        <f t="shared" ref="E6:AI6" si="1">IF(WEEKDAY(E5)=1,"CN",WEEKDAY(E5))</f>
        <v>2</v>
      </c>
      <c r="F6" s="38">
        <f t="shared" si="1"/>
        <v>3</v>
      </c>
      <c r="G6" s="38">
        <f t="shared" si="1"/>
        <v>4</v>
      </c>
      <c r="H6" s="38">
        <f t="shared" si="1"/>
        <v>5</v>
      </c>
      <c r="I6" s="38">
        <f t="shared" si="1"/>
        <v>6</v>
      </c>
      <c r="J6" s="38">
        <f t="shared" si="1"/>
        <v>7</v>
      </c>
      <c r="K6" s="38" t="str">
        <f t="shared" si="1"/>
        <v>CN</v>
      </c>
      <c r="L6" s="38">
        <f t="shared" si="1"/>
        <v>2</v>
      </c>
      <c r="M6" s="38">
        <f t="shared" si="1"/>
        <v>3</v>
      </c>
      <c r="N6" s="38">
        <f t="shared" si="1"/>
        <v>4</v>
      </c>
      <c r="O6" s="38">
        <f t="shared" si="1"/>
        <v>5</v>
      </c>
      <c r="P6" s="38">
        <f t="shared" si="1"/>
        <v>6</v>
      </c>
      <c r="Q6" s="38">
        <f t="shared" si="1"/>
        <v>7</v>
      </c>
      <c r="R6" s="38" t="str">
        <f t="shared" si="1"/>
        <v>CN</v>
      </c>
      <c r="S6" s="38">
        <f t="shared" si="1"/>
        <v>2</v>
      </c>
      <c r="T6" s="38">
        <f t="shared" si="1"/>
        <v>3</v>
      </c>
      <c r="U6" s="38">
        <f t="shared" si="1"/>
        <v>4</v>
      </c>
      <c r="V6" s="38">
        <f t="shared" si="1"/>
        <v>5</v>
      </c>
      <c r="W6" s="38">
        <f t="shared" si="1"/>
        <v>6</v>
      </c>
      <c r="X6" s="38">
        <f t="shared" si="1"/>
        <v>7</v>
      </c>
      <c r="Y6" s="38" t="str">
        <f t="shared" si="1"/>
        <v>CN</v>
      </c>
      <c r="Z6" s="38">
        <f t="shared" si="1"/>
        <v>2</v>
      </c>
      <c r="AA6" s="38">
        <f t="shared" si="1"/>
        <v>3</v>
      </c>
      <c r="AB6" s="38">
        <f t="shared" si="1"/>
        <v>4</v>
      </c>
      <c r="AC6" s="38">
        <f t="shared" si="1"/>
        <v>5</v>
      </c>
      <c r="AD6" s="38">
        <f t="shared" si="1"/>
        <v>6</v>
      </c>
      <c r="AE6" s="38">
        <f t="shared" si="1"/>
        <v>7</v>
      </c>
      <c r="AF6" s="38" t="str">
        <f t="shared" si="1"/>
        <v>CN</v>
      </c>
      <c r="AG6" s="38">
        <f t="shared" si="1"/>
        <v>2</v>
      </c>
      <c r="AH6" s="38">
        <f t="shared" si="1"/>
        <v>3</v>
      </c>
      <c r="AI6" s="38">
        <f t="shared" si="1"/>
        <v>4</v>
      </c>
      <c r="AJ6" s="183"/>
      <c r="AK6" s="183"/>
      <c r="AL6" s="183"/>
      <c r="AM6" s="37"/>
      <c r="AN6" s="37"/>
      <c r="AO6" s="37"/>
      <c r="AP6" s="37"/>
      <c r="AQ6" s="37"/>
      <c r="AR6" s="37"/>
      <c r="AS6" s="37"/>
      <c r="AT6" s="37"/>
      <c r="AU6" s="37"/>
      <c r="AV6" s="37"/>
      <c r="AW6" s="37"/>
      <c r="AX6" s="37"/>
      <c r="AY6" s="37"/>
      <c r="AZ6" s="37"/>
      <c r="BA6" s="37"/>
      <c r="BB6" s="37"/>
      <c r="BC6" s="37"/>
      <c r="BD6" s="37"/>
      <c r="BE6" s="37"/>
      <c r="BF6" s="37"/>
    </row>
    <row r="7" spans="1:58" ht="21" customHeight="1" x14ac:dyDescent="0.25">
      <c r="A7" s="39">
        <v>1</v>
      </c>
      <c r="B7" s="49">
        <v>2355201170012</v>
      </c>
      <c r="C7" s="41" t="s">
        <v>590</v>
      </c>
      <c r="D7" s="42" t="s">
        <v>56</v>
      </c>
      <c r="E7" s="45"/>
      <c r="F7" s="43"/>
      <c r="G7" s="43"/>
      <c r="H7" s="43"/>
      <c r="I7" s="45" t="s">
        <v>47</v>
      </c>
      <c r="J7" s="43"/>
      <c r="K7" s="45"/>
      <c r="L7" s="45"/>
      <c r="M7" s="43"/>
      <c r="N7" s="43"/>
      <c r="O7" s="43"/>
      <c r="P7" s="50"/>
      <c r="Q7" s="45"/>
      <c r="R7" s="43"/>
      <c r="S7" s="43"/>
      <c r="T7" s="43"/>
      <c r="U7" s="43"/>
      <c r="V7" s="45"/>
      <c r="W7" s="43"/>
      <c r="X7" s="43"/>
      <c r="Y7" s="45"/>
      <c r="Z7" s="43"/>
      <c r="AA7" s="43"/>
      <c r="AB7" s="43"/>
      <c r="AC7" s="43"/>
      <c r="AD7" s="43"/>
      <c r="AE7" s="43"/>
      <c r="AF7" s="43"/>
      <c r="AG7" s="43"/>
      <c r="AH7" s="43"/>
      <c r="AI7" s="43"/>
      <c r="AJ7" s="46">
        <f t="shared" ref="AJ7:AJ41" si="2">COUNTIF(E7:AI7,"K")+2*COUNTIF(E7:AI7,"2K")+COUNTIF(E7:AI7,"TK")+COUNTIF(E7:AI7,"KT")+COUNTIF(E7:AI7,"PK")+COUNTIF(E7:AI7,"KP")+2*COUNTIF(E7:AI7,"K2")</f>
        <v>1</v>
      </c>
      <c r="AK7" s="4">
        <f t="shared" ref="AK7:AK41" si="3">COUNTIF(F7:AJ7,"P")+2*COUNTIF(F7:AJ7,"2P")+COUNTIF(F7:AJ7,"TP")+COUNTIF(F7:AJ7,"PT")+COUNTIF(F7:AJ7,"PK")+COUNTIF(F7:AJ7,"KP")+2*COUNTIF(F7:AJ7,"P2")</f>
        <v>0</v>
      </c>
      <c r="AL7" s="4">
        <f t="shared" ref="AL7:AL41" si="4">COUNTIF(E7:AI7,"T")+2*COUNTIF(E7:AI7,"2T")+2*COUNTIF(E7:AI7,"T2")+COUNTIF(E7:AI7,"PT")+COUNTIF(E7:AI7,"TP")+COUNTIF(E7:AI7,"TK")+COUNTIF(E7:AI7,"KT")</f>
        <v>0</v>
      </c>
      <c r="AM7" s="37"/>
      <c r="AN7" s="37"/>
      <c r="AO7" s="37"/>
      <c r="AP7" s="37"/>
      <c r="AQ7" s="37"/>
      <c r="AR7" s="37"/>
      <c r="AS7" s="37"/>
      <c r="AT7" s="37"/>
      <c r="AU7" s="37"/>
      <c r="AV7" s="37"/>
      <c r="AW7" s="37"/>
      <c r="AX7" s="37"/>
      <c r="AY7" s="37"/>
      <c r="AZ7" s="37"/>
      <c r="BA7" s="37"/>
      <c r="BB7" s="37"/>
      <c r="BC7" s="37"/>
      <c r="BD7" s="37"/>
      <c r="BE7" s="37"/>
      <c r="BF7" s="37"/>
    </row>
    <row r="8" spans="1:58" ht="21" customHeight="1" x14ac:dyDescent="0.25">
      <c r="A8" s="39">
        <v>2</v>
      </c>
      <c r="B8" s="49">
        <v>2355201170010</v>
      </c>
      <c r="C8" s="41" t="s">
        <v>429</v>
      </c>
      <c r="D8" s="42" t="s">
        <v>56</v>
      </c>
      <c r="E8" s="43"/>
      <c r="F8" s="45"/>
      <c r="G8" s="45"/>
      <c r="H8" s="43"/>
      <c r="I8" s="45"/>
      <c r="J8" s="43"/>
      <c r="K8" s="45"/>
      <c r="L8" s="43"/>
      <c r="M8" s="45"/>
      <c r="N8" s="45"/>
      <c r="O8" s="45"/>
      <c r="P8" s="44"/>
      <c r="Q8" s="43"/>
      <c r="R8" s="45"/>
      <c r="S8" s="45"/>
      <c r="T8" s="45"/>
      <c r="U8" s="45"/>
      <c r="V8" s="45"/>
      <c r="W8" s="43"/>
      <c r="X8" s="45"/>
      <c r="Y8" s="45"/>
      <c r="Z8" s="43"/>
      <c r="AA8" s="45"/>
      <c r="AB8" s="45"/>
      <c r="AC8" s="45"/>
      <c r="AD8" s="45"/>
      <c r="AE8" s="43"/>
      <c r="AF8" s="43"/>
      <c r="AG8" s="43"/>
      <c r="AH8" s="43"/>
      <c r="AI8" s="45"/>
      <c r="AJ8" s="46">
        <f t="shared" si="2"/>
        <v>0</v>
      </c>
      <c r="AK8" s="4">
        <f t="shared" si="3"/>
        <v>0</v>
      </c>
      <c r="AL8" s="4">
        <f t="shared" si="4"/>
        <v>0</v>
      </c>
      <c r="AM8" s="47"/>
      <c r="AN8" s="48"/>
      <c r="AO8" s="32"/>
      <c r="AP8" s="37"/>
      <c r="AQ8" s="37"/>
      <c r="AR8" s="37"/>
      <c r="AS8" s="37"/>
      <c r="AT8" s="37"/>
      <c r="AU8" s="37"/>
      <c r="AV8" s="37"/>
      <c r="AW8" s="37"/>
      <c r="AX8" s="37"/>
      <c r="AY8" s="37"/>
      <c r="AZ8" s="37"/>
      <c r="BA8" s="37"/>
      <c r="BB8" s="37"/>
      <c r="BC8" s="37"/>
      <c r="BD8" s="37"/>
      <c r="BE8" s="37"/>
      <c r="BF8" s="37"/>
    </row>
    <row r="9" spans="1:58" ht="21" customHeight="1" x14ac:dyDescent="0.25">
      <c r="A9" s="39">
        <v>3</v>
      </c>
      <c r="B9" s="49">
        <v>2355201170015</v>
      </c>
      <c r="C9" s="51" t="s">
        <v>623</v>
      </c>
      <c r="D9" s="42" t="s">
        <v>620</v>
      </c>
      <c r="E9" s="45"/>
      <c r="F9" s="43"/>
      <c r="G9" s="43"/>
      <c r="H9" s="45"/>
      <c r="I9" s="45" t="s">
        <v>47</v>
      </c>
      <c r="J9" s="43"/>
      <c r="K9" s="43"/>
      <c r="L9" s="45" t="s">
        <v>48</v>
      </c>
      <c r="M9" s="45" t="s">
        <v>48</v>
      </c>
      <c r="N9" s="45" t="s">
        <v>48</v>
      </c>
      <c r="O9" s="45"/>
      <c r="P9" s="50" t="s">
        <v>48</v>
      </c>
      <c r="Q9" s="45"/>
      <c r="R9" s="45"/>
      <c r="S9" s="43"/>
      <c r="T9" s="45"/>
      <c r="U9" s="45"/>
      <c r="V9" s="43"/>
      <c r="W9" s="45"/>
      <c r="X9" s="45"/>
      <c r="Y9" s="45"/>
      <c r="Z9" s="43"/>
      <c r="AA9" s="45"/>
      <c r="AB9" s="45"/>
      <c r="AC9" s="43"/>
      <c r="AD9" s="45"/>
      <c r="AE9" s="45"/>
      <c r="AF9" s="45"/>
      <c r="AG9" s="45"/>
      <c r="AH9" s="43"/>
      <c r="AI9" s="43"/>
      <c r="AJ9" s="46">
        <f t="shared" si="2"/>
        <v>1</v>
      </c>
      <c r="AK9" s="4">
        <f t="shared" si="3"/>
        <v>4</v>
      </c>
      <c r="AL9" s="4">
        <f t="shared" si="4"/>
        <v>0</v>
      </c>
      <c r="AM9" s="48"/>
      <c r="AN9" s="48"/>
      <c r="AO9" s="32"/>
      <c r="AP9" s="37"/>
      <c r="AQ9" s="37"/>
      <c r="AR9" s="37"/>
      <c r="AS9" s="37"/>
      <c r="AT9" s="37"/>
      <c r="AU9" s="37"/>
      <c r="AV9" s="37"/>
      <c r="AW9" s="37"/>
      <c r="AX9" s="37"/>
      <c r="AY9" s="37"/>
      <c r="AZ9" s="37"/>
      <c r="BA9" s="37"/>
      <c r="BB9" s="37"/>
      <c r="BC9" s="37"/>
      <c r="BD9" s="37"/>
      <c r="BE9" s="37"/>
      <c r="BF9" s="37"/>
    </row>
    <row r="10" spans="1:58" ht="21" customHeight="1" x14ac:dyDescent="0.25">
      <c r="A10" s="39">
        <v>4</v>
      </c>
      <c r="B10" s="49">
        <v>2355201170009</v>
      </c>
      <c r="C10" s="41" t="s">
        <v>418</v>
      </c>
      <c r="D10" s="42" t="s">
        <v>620</v>
      </c>
      <c r="E10" s="43"/>
      <c r="F10" s="43"/>
      <c r="G10" s="43"/>
      <c r="H10" s="43"/>
      <c r="I10" s="45"/>
      <c r="J10" s="45"/>
      <c r="K10" s="45"/>
      <c r="L10" s="43"/>
      <c r="M10" s="43"/>
      <c r="N10" s="43"/>
      <c r="O10" s="43"/>
      <c r="P10" s="44"/>
      <c r="Q10" s="43"/>
      <c r="R10" s="43"/>
      <c r="S10" s="43"/>
      <c r="T10" s="43"/>
      <c r="U10" s="43"/>
      <c r="V10" s="43"/>
      <c r="W10" s="43"/>
      <c r="X10" s="43"/>
      <c r="Y10" s="43"/>
      <c r="Z10" s="43"/>
      <c r="AA10" s="43"/>
      <c r="AB10" s="43"/>
      <c r="AC10" s="43"/>
      <c r="AD10" s="43"/>
      <c r="AE10" s="43"/>
      <c r="AF10" s="43"/>
      <c r="AG10" s="43"/>
      <c r="AH10" s="43"/>
      <c r="AI10" s="43"/>
      <c r="AJ10" s="46">
        <f t="shared" si="2"/>
        <v>0</v>
      </c>
      <c r="AK10" s="4">
        <f t="shared" si="3"/>
        <v>0</v>
      </c>
      <c r="AL10" s="4">
        <f t="shared" si="4"/>
        <v>0</v>
      </c>
      <c r="AM10" s="48"/>
      <c r="AN10" s="48"/>
      <c r="AO10" s="32"/>
      <c r="AP10" s="37"/>
      <c r="AQ10" s="37"/>
      <c r="AR10" s="37"/>
      <c r="AS10" s="37"/>
      <c r="AT10" s="37"/>
      <c r="AU10" s="37"/>
      <c r="AV10" s="37"/>
      <c r="AW10" s="37"/>
      <c r="AX10" s="37"/>
      <c r="AY10" s="37"/>
      <c r="AZ10" s="37"/>
      <c r="BA10" s="37"/>
      <c r="BB10" s="37"/>
      <c r="BC10" s="37"/>
      <c r="BD10" s="37"/>
      <c r="BE10" s="37"/>
      <c r="BF10" s="37"/>
    </row>
    <row r="11" spans="1:58" ht="21" customHeight="1" x14ac:dyDescent="0.25">
      <c r="A11" s="39">
        <v>5</v>
      </c>
      <c r="B11" s="49">
        <v>2355201170007</v>
      </c>
      <c r="C11" s="41" t="s">
        <v>624</v>
      </c>
      <c r="D11" s="42" t="s">
        <v>562</v>
      </c>
      <c r="E11" s="43"/>
      <c r="F11" s="43"/>
      <c r="G11" s="43"/>
      <c r="H11" s="45"/>
      <c r="I11" s="43"/>
      <c r="J11" s="43"/>
      <c r="K11" s="43"/>
      <c r="L11" s="45"/>
      <c r="M11" s="45"/>
      <c r="N11" s="43"/>
      <c r="O11" s="43"/>
      <c r="P11" s="44"/>
      <c r="Q11" s="43"/>
      <c r="R11" s="45"/>
      <c r="S11" s="45"/>
      <c r="T11" s="45"/>
      <c r="U11" s="43"/>
      <c r="V11" s="43"/>
      <c r="W11" s="43"/>
      <c r="X11" s="43"/>
      <c r="Y11" s="43"/>
      <c r="Z11" s="45"/>
      <c r="AA11" s="45"/>
      <c r="AB11" s="45"/>
      <c r="AC11" s="43"/>
      <c r="AD11" s="43"/>
      <c r="AE11" s="45"/>
      <c r="AF11" s="43"/>
      <c r="AG11" s="43"/>
      <c r="AH11" s="43"/>
      <c r="AI11" s="45"/>
      <c r="AJ11" s="46">
        <f t="shared" si="2"/>
        <v>0</v>
      </c>
      <c r="AK11" s="4">
        <f t="shared" si="3"/>
        <v>0</v>
      </c>
      <c r="AL11" s="4">
        <f t="shared" si="4"/>
        <v>0</v>
      </c>
      <c r="AM11" s="48"/>
      <c r="AN11" s="48"/>
      <c r="AO11" s="32"/>
      <c r="AP11" s="37"/>
      <c r="AQ11" s="37"/>
      <c r="AR11" s="37"/>
      <c r="AS11" s="37"/>
      <c r="AT11" s="37"/>
      <c r="AU11" s="37"/>
      <c r="AV11" s="37"/>
      <c r="AW11" s="37"/>
      <c r="AX11" s="37"/>
      <c r="AY11" s="37"/>
      <c r="AZ11" s="37"/>
      <c r="BA11" s="37"/>
      <c r="BB11" s="37"/>
      <c r="BC11" s="37"/>
      <c r="BD11" s="37"/>
      <c r="BE11" s="37"/>
      <c r="BF11" s="37"/>
    </row>
    <row r="12" spans="1:58" ht="21" customHeight="1" x14ac:dyDescent="0.25">
      <c r="A12" s="39">
        <v>6</v>
      </c>
      <c r="B12" s="49">
        <v>2355201170005</v>
      </c>
      <c r="C12" s="41" t="s">
        <v>242</v>
      </c>
      <c r="D12" s="42" t="s">
        <v>201</v>
      </c>
      <c r="E12" s="43"/>
      <c r="F12" s="45"/>
      <c r="G12" s="43"/>
      <c r="H12" s="43"/>
      <c r="I12" s="45"/>
      <c r="J12" s="45"/>
      <c r="K12" s="43"/>
      <c r="L12" s="45"/>
      <c r="M12" s="45"/>
      <c r="N12" s="45"/>
      <c r="O12" s="43"/>
      <c r="P12" s="50"/>
      <c r="Q12" s="43"/>
      <c r="R12" s="43"/>
      <c r="S12" s="43"/>
      <c r="T12" s="45"/>
      <c r="U12" s="43"/>
      <c r="V12" s="43"/>
      <c r="W12" s="43"/>
      <c r="X12" s="45"/>
      <c r="Y12" s="45"/>
      <c r="Z12" s="43"/>
      <c r="AA12" s="45"/>
      <c r="AB12" s="45"/>
      <c r="AC12" s="43"/>
      <c r="AD12" s="43"/>
      <c r="AE12" s="45"/>
      <c r="AF12" s="43"/>
      <c r="AG12" s="45"/>
      <c r="AH12" s="45"/>
      <c r="AI12" s="43"/>
      <c r="AJ12" s="46">
        <f t="shared" si="2"/>
        <v>0</v>
      </c>
      <c r="AK12" s="4">
        <f t="shared" si="3"/>
        <v>0</v>
      </c>
      <c r="AL12" s="4">
        <f t="shared" si="4"/>
        <v>0</v>
      </c>
      <c r="AM12" s="48"/>
      <c r="AN12" s="48"/>
      <c r="AO12" s="32"/>
      <c r="AP12" s="37"/>
      <c r="AQ12" s="37"/>
      <c r="AR12" s="37"/>
      <c r="AS12" s="37"/>
      <c r="AT12" s="37"/>
      <c r="AU12" s="37"/>
      <c r="AV12" s="37"/>
      <c r="AW12" s="37"/>
      <c r="AX12" s="37"/>
      <c r="AY12" s="37"/>
      <c r="AZ12" s="37"/>
      <c r="BA12" s="37"/>
      <c r="BB12" s="37"/>
      <c r="BC12" s="37"/>
      <c r="BD12" s="37"/>
      <c r="BE12" s="37"/>
      <c r="BF12" s="37"/>
    </row>
    <row r="13" spans="1:58" ht="21" customHeight="1" x14ac:dyDescent="0.25">
      <c r="A13" s="130" t="s">
        <v>48</v>
      </c>
      <c r="B13" s="49">
        <v>2355201170014</v>
      </c>
      <c r="C13" s="41" t="s">
        <v>582</v>
      </c>
      <c r="D13" s="42" t="s">
        <v>201</v>
      </c>
      <c r="E13" s="45"/>
      <c r="F13" s="45"/>
      <c r="G13" s="45"/>
      <c r="H13" s="45"/>
      <c r="I13" s="45"/>
      <c r="J13" s="43"/>
      <c r="K13" s="45"/>
      <c r="L13" s="45"/>
      <c r="M13" s="43"/>
      <c r="N13" s="45" t="s">
        <v>48</v>
      </c>
      <c r="O13" s="45"/>
      <c r="P13" s="50"/>
      <c r="Q13" s="43"/>
      <c r="R13" s="43"/>
      <c r="S13" s="43"/>
      <c r="T13" s="43"/>
      <c r="U13" s="45"/>
      <c r="V13" s="43"/>
      <c r="W13" s="45"/>
      <c r="X13" s="45"/>
      <c r="Y13" s="45"/>
      <c r="Z13" s="43"/>
      <c r="AA13" s="43"/>
      <c r="AB13" s="45"/>
      <c r="AC13" s="45"/>
      <c r="AD13" s="45"/>
      <c r="AE13" s="45"/>
      <c r="AF13" s="43"/>
      <c r="AG13" s="45"/>
      <c r="AH13" s="43"/>
      <c r="AI13" s="45"/>
      <c r="AJ13" s="46">
        <f t="shared" si="2"/>
        <v>0</v>
      </c>
      <c r="AK13" s="4">
        <f t="shared" si="3"/>
        <v>1</v>
      </c>
      <c r="AL13" s="4">
        <f t="shared" si="4"/>
        <v>0</v>
      </c>
      <c r="AM13" s="48"/>
      <c r="AN13" s="48"/>
      <c r="AO13" s="32"/>
      <c r="AP13" s="37"/>
      <c r="AQ13" s="37"/>
      <c r="AR13" s="37"/>
      <c r="AS13" s="37"/>
      <c r="AT13" s="37"/>
      <c r="AU13" s="37"/>
      <c r="AV13" s="37"/>
      <c r="AW13" s="37"/>
      <c r="AX13" s="37"/>
      <c r="AY13" s="37"/>
      <c r="AZ13" s="37"/>
      <c r="BA13" s="37"/>
      <c r="BB13" s="37"/>
      <c r="BC13" s="37"/>
      <c r="BD13" s="37"/>
      <c r="BE13" s="37"/>
      <c r="BF13" s="37"/>
    </row>
    <row r="14" spans="1:58" ht="21" customHeight="1" x14ac:dyDescent="0.25">
      <c r="A14" s="39">
        <v>8</v>
      </c>
      <c r="B14" s="49">
        <v>2355201170006</v>
      </c>
      <c r="C14" s="41" t="s">
        <v>625</v>
      </c>
      <c r="D14" s="42" t="s">
        <v>201</v>
      </c>
      <c r="E14" s="45"/>
      <c r="F14" s="43"/>
      <c r="G14" s="45"/>
      <c r="H14" s="45"/>
      <c r="I14" s="43"/>
      <c r="J14" s="43"/>
      <c r="K14" s="45"/>
      <c r="L14" s="45" t="s">
        <v>48</v>
      </c>
      <c r="M14" s="45"/>
      <c r="N14" s="43"/>
      <c r="O14" s="45"/>
      <c r="P14" s="50"/>
      <c r="Q14" s="43"/>
      <c r="R14" s="43"/>
      <c r="S14" s="45"/>
      <c r="T14" s="43"/>
      <c r="U14" s="43"/>
      <c r="V14" s="43"/>
      <c r="W14" s="45"/>
      <c r="X14" s="43"/>
      <c r="Y14" s="43"/>
      <c r="Z14" s="43"/>
      <c r="AA14" s="43"/>
      <c r="AB14" s="45"/>
      <c r="AC14" s="45"/>
      <c r="AD14" s="43"/>
      <c r="AE14" s="43"/>
      <c r="AF14" s="43"/>
      <c r="AG14" s="43"/>
      <c r="AH14" s="45"/>
      <c r="AI14" s="43"/>
      <c r="AJ14" s="46">
        <f t="shared" si="2"/>
        <v>0</v>
      </c>
      <c r="AK14" s="4">
        <f t="shared" si="3"/>
        <v>1</v>
      </c>
      <c r="AL14" s="4">
        <f t="shared" si="4"/>
        <v>0</v>
      </c>
      <c r="AM14" s="48"/>
      <c r="AN14" s="48"/>
      <c r="AO14" s="32"/>
      <c r="AP14" s="37"/>
      <c r="AQ14" s="37"/>
      <c r="AR14" s="37"/>
      <c r="AS14" s="37"/>
      <c r="AT14" s="37"/>
      <c r="AU14" s="37"/>
      <c r="AV14" s="37"/>
      <c r="AW14" s="37"/>
      <c r="AX14" s="37"/>
      <c r="AY14" s="37"/>
      <c r="AZ14" s="37"/>
      <c r="BA14" s="37"/>
      <c r="BB14" s="37"/>
      <c r="BC14" s="37"/>
      <c r="BD14" s="37"/>
      <c r="BE14" s="37"/>
      <c r="BF14" s="37"/>
    </row>
    <row r="15" spans="1:58" ht="21" customHeight="1" x14ac:dyDescent="0.25">
      <c r="A15" s="39">
        <v>9</v>
      </c>
      <c r="B15" s="49">
        <v>2355201170011</v>
      </c>
      <c r="C15" s="41" t="s">
        <v>626</v>
      </c>
      <c r="D15" s="42" t="s">
        <v>432</v>
      </c>
      <c r="E15" s="43"/>
      <c r="F15" s="43"/>
      <c r="G15" s="43"/>
      <c r="H15" s="43"/>
      <c r="I15" s="43"/>
      <c r="J15" s="43"/>
      <c r="K15" s="43"/>
      <c r="L15" s="43"/>
      <c r="M15" s="43"/>
      <c r="N15" s="43"/>
      <c r="O15" s="43"/>
      <c r="P15" s="44"/>
      <c r="Q15" s="43"/>
      <c r="R15" s="43"/>
      <c r="S15" s="43"/>
      <c r="T15" s="43"/>
      <c r="U15" s="43"/>
      <c r="V15" s="43"/>
      <c r="W15" s="43"/>
      <c r="X15" s="45"/>
      <c r="Y15" s="43"/>
      <c r="Z15" s="43"/>
      <c r="AA15" s="43"/>
      <c r="AB15" s="43"/>
      <c r="AC15" s="43"/>
      <c r="AD15" s="43"/>
      <c r="AE15" s="45"/>
      <c r="AF15" s="43"/>
      <c r="AG15" s="43"/>
      <c r="AH15" s="43"/>
      <c r="AI15" s="43"/>
      <c r="AJ15" s="46">
        <f t="shared" si="2"/>
        <v>0</v>
      </c>
      <c r="AK15" s="4">
        <f t="shared" si="3"/>
        <v>0</v>
      </c>
      <c r="AL15" s="4">
        <f t="shared" si="4"/>
        <v>0</v>
      </c>
      <c r="AM15" s="48"/>
      <c r="AN15" s="48"/>
      <c r="AO15" s="32"/>
      <c r="AP15" s="37"/>
      <c r="AQ15" s="37"/>
      <c r="AR15" s="37"/>
      <c r="AS15" s="37"/>
      <c r="AT15" s="37"/>
      <c r="AU15" s="37"/>
      <c r="AV15" s="37"/>
      <c r="AW15" s="37"/>
      <c r="AX15" s="37"/>
      <c r="AY15" s="37"/>
      <c r="AZ15" s="37"/>
      <c r="BA15" s="37"/>
      <c r="BB15" s="37"/>
      <c r="BC15" s="37"/>
      <c r="BD15" s="37"/>
      <c r="BE15" s="37"/>
      <c r="BF15" s="37"/>
    </row>
    <row r="16" spans="1:58" ht="21" customHeight="1" x14ac:dyDescent="0.25">
      <c r="A16" s="39">
        <v>10</v>
      </c>
      <c r="B16" s="49">
        <v>2355201170016</v>
      </c>
      <c r="C16" s="41" t="s">
        <v>627</v>
      </c>
      <c r="D16" s="42" t="s">
        <v>628</v>
      </c>
      <c r="E16" s="43"/>
      <c r="F16" s="43"/>
      <c r="G16" s="43"/>
      <c r="H16" s="45"/>
      <c r="I16" s="43"/>
      <c r="J16" s="43"/>
      <c r="K16" s="45"/>
      <c r="L16" s="45"/>
      <c r="M16" s="43"/>
      <c r="N16" s="43"/>
      <c r="O16" s="43"/>
      <c r="P16" s="50"/>
      <c r="Q16" s="45"/>
      <c r="R16" s="43"/>
      <c r="S16" s="43"/>
      <c r="T16" s="43"/>
      <c r="U16" s="43"/>
      <c r="V16" s="45"/>
      <c r="W16" s="43"/>
      <c r="X16" s="43"/>
      <c r="Y16" s="45"/>
      <c r="Z16" s="43"/>
      <c r="AA16" s="43"/>
      <c r="AB16" s="43"/>
      <c r="AC16" s="43"/>
      <c r="AD16" s="43"/>
      <c r="AE16" s="43"/>
      <c r="AF16" s="43"/>
      <c r="AG16" s="43"/>
      <c r="AH16" s="43"/>
      <c r="AI16" s="43"/>
      <c r="AJ16" s="46">
        <f t="shared" si="2"/>
        <v>0</v>
      </c>
      <c r="AK16" s="4">
        <f t="shared" si="3"/>
        <v>0</v>
      </c>
      <c r="AL16" s="4">
        <f t="shared" si="4"/>
        <v>0</v>
      </c>
      <c r="AM16" s="48"/>
      <c r="AN16" s="48"/>
      <c r="AO16" s="32"/>
      <c r="AP16" s="37"/>
      <c r="AQ16" s="37"/>
      <c r="AR16" s="37"/>
      <c r="AS16" s="37"/>
      <c r="AT16" s="37"/>
      <c r="AU16" s="37"/>
      <c r="AV16" s="37"/>
      <c r="AW16" s="37"/>
      <c r="AX16" s="37"/>
      <c r="AY16" s="37"/>
      <c r="AZ16" s="37"/>
      <c r="BA16" s="37"/>
      <c r="BB16" s="37"/>
      <c r="BC16" s="37"/>
      <c r="BD16" s="37"/>
      <c r="BE16" s="37"/>
      <c r="BF16" s="37"/>
    </row>
    <row r="17" spans="1:58" ht="21" customHeight="1" x14ac:dyDescent="0.25">
      <c r="A17" s="39">
        <v>11</v>
      </c>
      <c r="B17" s="49">
        <v>2355201170004</v>
      </c>
      <c r="C17" s="41" t="s">
        <v>629</v>
      </c>
      <c r="D17" s="42" t="s">
        <v>276</v>
      </c>
      <c r="E17" s="45"/>
      <c r="F17" s="43"/>
      <c r="G17" s="43"/>
      <c r="H17" s="43"/>
      <c r="I17" s="43"/>
      <c r="J17" s="43"/>
      <c r="K17" s="45"/>
      <c r="L17" s="43"/>
      <c r="M17" s="45"/>
      <c r="N17" s="43"/>
      <c r="O17" s="43"/>
      <c r="P17" s="44"/>
      <c r="Q17" s="43"/>
      <c r="R17" s="45"/>
      <c r="S17" s="45"/>
      <c r="T17" s="45"/>
      <c r="U17" s="45"/>
      <c r="V17" s="43"/>
      <c r="W17" s="43"/>
      <c r="X17" s="43"/>
      <c r="Y17" s="43"/>
      <c r="Z17" s="43"/>
      <c r="AA17" s="43"/>
      <c r="AB17" s="45"/>
      <c r="AC17" s="43"/>
      <c r="AD17" s="43"/>
      <c r="AE17" s="43"/>
      <c r="AF17" s="45"/>
      <c r="AG17" s="43"/>
      <c r="AH17" s="43"/>
      <c r="AI17" s="43"/>
      <c r="AJ17" s="46">
        <f t="shared" si="2"/>
        <v>0</v>
      </c>
      <c r="AK17" s="4">
        <f t="shared" si="3"/>
        <v>0</v>
      </c>
      <c r="AL17" s="4">
        <f t="shared" si="4"/>
        <v>0</v>
      </c>
      <c r="AM17" s="48"/>
      <c r="AN17" s="48"/>
      <c r="AO17" s="32"/>
      <c r="AP17" s="37"/>
      <c r="AQ17" s="37"/>
      <c r="AR17" s="37"/>
      <c r="AS17" s="37"/>
      <c r="AT17" s="37"/>
      <c r="AU17" s="37"/>
      <c r="AV17" s="37"/>
      <c r="AW17" s="37"/>
      <c r="AX17" s="37"/>
      <c r="AY17" s="37"/>
      <c r="AZ17" s="37"/>
      <c r="BA17" s="37"/>
      <c r="BB17" s="37"/>
      <c r="BC17" s="37"/>
      <c r="BD17" s="37"/>
      <c r="BE17" s="37"/>
      <c r="BF17" s="37"/>
    </row>
    <row r="18" spans="1:58" ht="21" customHeight="1" x14ac:dyDescent="0.25">
      <c r="A18" s="39">
        <v>12</v>
      </c>
      <c r="B18" s="49">
        <v>2355201170001</v>
      </c>
      <c r="C18" s="41" t="s">
        <v>385</v>
      </c>
      <c r="D18" s="42" t="s">
        <v>630</v>
      </c>
      <c r="E18" s="43"/>
      <c r="F18" s="43"/>
      <c r="G18" s="43"/>
      <c r="H18" s="43"/>
      <c r="I18" s="43"/>
      <c r="J18" s="43"/>
      <c r="K18" s="43"/>
      <c r="L18" s="43"/>
      <c r="M18" s="43"/>
      <c r="N18" s="43"/>
      <c r="O18" s="43"/>
      <c r="P18" s="44"/>
      <c r="Q18" s="43"/>
      <c r="R18" s="43"/>
      <c r="S18" s="43"/>
      <c r="T18" s="43"/>
      <c r="U18" s="43"/>
      <c r="V18" s="43"/>
      <c r="W18" s="43"/>
      <c r="X18" s="43"/>
      <c r="Y18" s="43"/>
      <c r="Z18" s="43"/>
      <c r="AA18" s="43"/>
      <c r="AB18" s="43"/>
      <c r="AC18" s="45"/>
      <c r="AD18" s="45"/>
      <c r="AE18" s="43"/>
      <c r="AF18" s="43"/>
      <c r="AG18" s="43"/>
      <c r="AH18" s="43"/>
      <c r="AI18" s="45"/>
      <c r="AJ18" s="46">
        <f t="shared" si="2"/>
        <v>0</v>
      </c>
      <c r="AK18" s="4">
        <f t="shared" si="3"/>
        <v>0</v>
      </c>
      <c r="AL18" s="4">
        <f t="shared" si="4"/>
        <v>0</v>
      </c>
      <c r="AM18" s="48"/>
      <c r="AN18" s="48"/>
      <c r="AO18" s="32"/>
      <c r="AP18" s="37"/>
      <c r="AQ18" s="37"/>
      <c r="AR18" s="37"/>
      <c r="AS18" s="37"/>
      <c r="AT18" s="37"/>
      <c r="AU18" s="37"/>
      <c r="AV18" s="37"/>
      <c r="AW18" s="37"/>
      <c r="AX18" s="37"/>
      <c r="AY18" s="37"/>
      <c r="AZ18" s="37"/>
      <c r="BA18" s="37"/>
      <c r="BB18" s="37"/>
      <c r="BC18" s="37"/>
      <c r="BD18" s="37"/>
      <c r="BE18" s="37"/>
      <c r="BF18" s="37"/>
    </row>
    <row r="19" spans="1:58" ht="21" customHeight="1" x14ac:dyDescent="0.25">
      <c r="A19" s="39">
        <v>13</v>
      </c>
      <c r="B19" s="49">
        <v>2355201170013</v>
      </c>
      <c r="C19" s="41" t="s">
        <v>483</v>
      </c>
      <c r="D19" s="42" t="s">
        <v>215</v>
      </c>
      <c r="E19" s="45"/>
      <c r="F19" s="43"/>
      <c r="G19" s="43"/>
      <c r="H19" s="43"/>
      <c r="I19" s="45" t="s">
        <v>47</v>
      </c>
      <c r="J19" s="43"/>
      <c r="K19" s="43"/>
      <c r="L19" s="45"/>
      <c r="M19" s="43"/>
      <c r="N19" s="43"/>
      <c r="O19" s="43"/>
      <c r="P19" s="50" t="s">
        <v>48</v>
      </c>
      <c r="Q19" s="45"/>
      <c r="R19" s="43"/>
      <c r="S19" s="43"/>
      <c r="T19" s="43"/>
      <c r="U19" s="43"/>
      <c r="V19" s="43"/>
      <c r="W19" s="43"/>
      <c r="X19" s="43"/>
      <c r="Y19" s="43"/>
      <c r="Z19" s="43"/>
      <c r="AA19" s="43"/>
      <c r="AB19" s="43"/>
      <c r="AC19" s="43"/>
      <c r="AD19" s="43"/>
      <c r="AE19" s="43"/>
      <c r="AF19" s="45"/>
      <c r="AG19" s="43"/>
      <c r="AH19" s="43"/>
      <c r="AI19" s="43"/>
      <c r="AJ19" s="46">
        <f t="shared" si="2"/>
        <v>1</v>
      </c>
      <c r="AK19" s="4">
        <f t="shared" si="3"/>
        <v>1</v>
      </c>
      <c r="AL19" s="4">
        <f t="shared" si="4"/>
        <v>0</v>
      </c>
      <c r="AM19" s="48"/>
      <c r="AN19" s="48"/>
      <c r="AO19" s="32"/>
      <c r="AP19" s="37"/>
      <c r="AQ19" s="37"/>
      <c r="AR19" s="37"/>
      <c r="AS19" s="37"/>
      <c r="AT19" s="37"/>
      <c r="AU19" s="37"/>
      <c r="AV19" s="37"/>
      <c r="AW19" s="37"/>
      <c r="AX19" s="37"/>
      <c r="AY19" s="37"/>
      <c r="AZ19" s="37"/>
      <c r="BA19" s="37"/>
      <c r="BB19" s="37"/>
      <c r="BC19" s="37"/>
      <c r="BD19" s="37"/>
      <c r="BE19" s="37"/>
      <c r="BF19" s="37"/>
    </row>
    <row r="20" spans="1:58" ht="21" customHeight="1" x14ac:dyDescent="0.25">
      <c r="A20" s="39">
        <v>14</v>
      </c>
      <c r="B20" s="49">
        <v>2355201170002</v>
      </c>
      <c r="C20" s="41" t="s">
        <v>631</v>
      </c>
      <c r="D20" s="42" t="s">
        <v>136</v>
      </c>
      <c r="E20" s="43"/>
      <c r="F20" s="43"/>
      <c r="G20" s="43"/>
      <c r="H20" s="43"/>
      <c r="I20" s="43"/>
      <c r="J20" s="43"/>
      <c r="K20" s="43"/>
      <c r="L20" s="45"/>
      <c r="M20" s="43"/>
      <c r="N20" s="43"/>
      <c r="O20" s="43"/>
      <c r="P20" s="44"/>
      <c r="Q20" s="45"/>
      <c r="R20" s="43"/>
      <c r="S20" s="43"/>
      <c r="T20" s="43"/>
      <c r="U20" s="43"/>
      <c r="V20" s="43"/>
      <c r="W20" s="43"/>
      <c r="X20" s="43"/>
      <c r="Y20" s="43"/>
      <c r="Z20" s="43"/>
      <c r="AA20" s="43"/>
      <c r="AB20" s="43"/>
      <c r="AC20" s="43"/>
      <c r="AD20" s="43"/>
      <c r="AE20" s="43"/>
      <c r="AF20" s="43"/>
      <c r="AG20" s="43"/>
      <c r="AH20" s="43"/>
      <c r="AI20" s="43"/>
      <c r="AJ20" s="46">
        <f t="shared" si="2"/>
        <v>0</v>
      </c>
      <c r="AK20" s="4">
        <f t="shared" si="3"/>
        <v>0</v>
      </c>
      <c r="AL20" s="4">
        <f t="shared" si="4"/>
        <v>0</v>
      </c>
      <c r="AM20" s="48"/>
      <c r="AN20" s="48"/>
      <c r="AO20" s="32"/>
      <c r="AP20" s="37"/>
      <c r="AQ20" s="37"/>
      <c r="AR20" s="37"/>
      <c r="AS20" s="37"/>
      <c r="AT20" s="37"/>
      <c r="AU20" s="37"/>
      <c r="AV20" s="37"/>
      <c r="AW20" s="37"/>
      <c r="AX20" s="37"/>
      <c r="AY20" s="37"/>
      <c r="AZ20" s="37"/>
      <c r="BA20" s="37"/>
      <c r="BB20" s="37"/>
      <c r="BC20" s="37"/>
      <c r="BD20" s="37"/>
      <c r="BE20" s="37"/>
      <c r="BF20" s="37"/>
    </row>
    <row r="21" spans="1:58" ht="21" customHeight="1" x14ac:dyDescent="0.25">
      <c r="A21" s="39">
        <v>15</v>
      </c>
      <c r="B21" s="49">
        <v>2355201170003</v>
      </c>
      <c r="C21" s="41" t="s">
        <v>148</v>
      </c>
      <c r="D21" s="42" t="s">
        <v>142</v>
      </c>
      <c r="E21" s="43"/>
      <c r="F21" s="43"/>
      <c r="G21" s="43"/>
      <c r="H21" s="43"/>
      <c r="I21" s="43"/>
      <c r="J21" s="43"/>
      <c r="K21" s="43"/>
      <c r="L21" s="43"/>
      <c r="M21" s="43"/>
      <c r="N21" s="43"/>
      <c r="O21" s="43"/>
      <c r="P21" s="44"/>
      <c r="Q21" s="43"/>
      <c r="R21" s="43"/>
      <c r="S21" s="43"/>
      <c r="T21" s="43"/>
      <c r="U21" s="43"/>
      <c r="V21" s="43"/>
      <c r="W21" s="43"/>
      <c r="X21" s="43"/>
      <c r="Y21" s="43"/>
      <c r="Z21" s="43"/>
      <c r="AA21" s="43"/>
      <c r="AB21" s="43"/>
      <c r="AC21" s="43"/>
      <c r="AD21" s="43"/>
      <c r="AE21" s="43"/>
      <c r="AF21" s="43"/>
      <c r="AG21" s="43"/>
      <c r="AH21" s="43"/>
      <c r="AI21" s="43"/>
      <c r="AJ21" s="46">
        <f t="shared" si="2"/>
        <v>0</v>
      </c>
      <c r="AK21" s="4">
        <f t="shared" si="3"/>
        <v>0</v>
      </c>
      <c r="AL21" s="4">
        <f t="shared" si="4"/>
        <v>0</v>
      </c>
      <c r="AM21" s="48"/>
      <c r="AN21" s="48"/>
      <c r="AO21" s="32"/>
      <c r="AP21" s="37"/>
      <c r="AQ21" s="37"/>
      <c r="AR21" s="37"/>
      <c r="AS21" s="37"/>
      <c r="AT21" s="37"/>
      <c r="AU21" s="37"/>
      <c r="AV21" s="37"/>
      <c r="AW21" s="37"/>
      <c r="AX21" s="37"/>
      <c r="AY21" s="37"/>
      <c r="AZ21" s="37"/>
      <c r="BA21" s="37"/>
      <c r="BB21" s="37"/>
      <c r="BC21" s="37"/>
      <c r="BD21" s="37"/>
      <c r="BE21" s="37"/>
      <c r="BF21" s="37"/>
    </row>
    <row r="22" spans="1:58" ht="21" customHeight="1" x14ac:dyDescent="0.25">
      <c r="A22" s="39">
        <v>16</v>
      </c>
      <c r="B22" s="49">
        <v>2355201170008</v>
      </c>
      <c r="C22" s="41" t="s">
        <v>632</v>
      </c>
      <c r="D22" s="42" t="s">
        <v>320</v>
      </c>
      <c r="E22" s="43"/>
      <c r="F22" s="45"/>
      <c r="G22" s="43"/>
      <c r="H22" s="43"/>
      <c r="I22" s="45"/>
      <c r="J22" s="43"/>
      <c r="K22" s="43"/>
      <c r="L22" s="43"/>
      <c r="M22" s="43"/>
      <c r="N22" s="43"/>
      <c r="O22" s="43"/>
      <c r="P22" s="44"/>
      <c r="Q22" s="43"/>
      <c r="R22" s="45"/>
      <c r="S22" s="43"/>
      <c r="T22" s="45"/>
      <c r="U22" s="45"/>
      <c r="V22" s="43"/>
      <c r="W22" s="43"/>
      <c r="X22" s="43"/>
      <c r="Y22" s="43"/>
      <c r="Z22" s="43"/>
      <c r="AA22" s="43"/>
      <c r="AB22" s="45"/>
      <c r="AC22" s="43"/>
      <c r="AD22" s="43"/>
      <c r="AE22" s="45"/>
      <c r="AF22" s="43"/>
      <c r="AG22" s="45"/>
      <c r="AH22" s="45"/>
      <c r="AI22" s="43"/>
      <c r="AJ22" s="46">
        <f t="shared" si="2"/>
        <v>0</v>
      </c>
      <c r="AK22" s="4">
        <f t="shared" si="3"/>
        <v>0</v>
      </c>
      <c r="AL22" s="4">
        <f t="shared" si="4"/>
        <v>0</v>
      </c>
      <c r="AM22" s="48"/>
      <c r="AN22" s="48"/>
      <c r="AO22" s="32"/>
      <c r="AP22" s="37"/>
      <c r="AQ22" s="37"/>
      <c r="AR22" s="37"/>
      <c r="AS22" s="37"/>
      <c r="AT22" s="37"/>
      <c r="AU22" s="37"/>
      <c r="AV22" s="37"/>
      <c r="AW22" s="37"/>
      <c r="AX22" s="37"/>
      <c r="AY22" s="37"/>
      <c r="AZ22" s="37"/>
      <c r="BA22" s="37"/>
      <c r="BB22" s="37"/>
      <c r="BC22" s="37"/>
      <c r="BD22" s="37"/>
      <c r="BE22" s="37"/>
      <c r="BF22" s="37"/>
    </row>
    <row r="23" spans="1:58" ht="21" customHeight="1" x14ac:dyDescent="0.25">
      <c r="A23" s="39">
        <v>17</v>
      </c>
      <c r="B23" s="49">
        <v>2355201170017</v>
      </c>
      <c r="C23" s="41" t="s">
        <v>633</v>
      </c>
      <c r="D23" s="42" t="s">
        <v>574</v>
      </c>
      <c r="E23" s="45"/>
      <c r="F23" s="45"/>
      <c r="G23" s="45"/>
      <c r="H23" s="45"/>
      <c r="I23" s="43"/>
      <c r="J23" s="43"/>
      <c r="K23" s="43"/>
      <c r="L23" s="43"/>
      <c r="M23" s="45"/>
      <c r="N23" s="43"/>
      <c r="O23" s="45"/>
      <c r="P23" s="50"/>
      <c r="Q23" s="43"/>
      <c r="R23" s="43"/>
      <c r="S23" s="45"/>
      <c r="T23" s="43"/>
      <c r="U23" s="45"/>
      <c r="V23" s="43"/>
      <c r="W23" s="43"/>
      <c r="X23" s="43"/>
      <c r="Y23" s="43"/>
      <c r="Z23" s="43"/>
      <c r="AA23" s="45"/>
      <c r="AB23" s="43"/>
      <c r="AC23" s="45"/>
      <c r="AD23" s="43"/>
      <c r="AE23" s="43"/>
      <c r="AF23" s="43"/>
      <c r="AG23" s="43"/>
      <c r="AH23" s="43"/>
      <c r="AI23" s="43"/>
      <c r="AJ23" s="46">
        <f t="shared" si="2"/>
        <v>0</v>
      </c>
      <c r="AK23" s="4">
        <f t="shared" si="3"/>
        <v>0</v>
      </c>
      <c r="AL23" s="4">
        <f t="shared" si="4"/>
        <v>0</v>
      </c>
      <c r="AM23" s="48"/>
      <c r="AN23" s="48"/>
      <c r="AO23" s="32"/>
      <c r="AP23" s="37"/>
      <c r="AQ23" s="37"/>
      <c r="AR23" s="37"/>
      <c r="AS23" s="37"/>
      <c r="AT23" s="37"/>
      <c r="AU23" s="37"/>
      <c r="AV23" s="37"/>
      <c r="AW23" s="37"/>
      <c r="AX23" s="37"/>
      <c r="AY23" s="37"/>
      <c r="AZ23" s="37"/>
      <c r="BA23" s="37"/>
      <c r="BB23" s="37"/>
      <c r="BC23" s="37"/>
      <c r="BD23" s="37"/>
      <c r="BE23" s="37"/>
      <c r="BF23" s="37"/>
    </row>
    <row r="24" spans="1:58" ht="21" customHeight="1" x14ac:dyDescent="0.25">
      <c r="A24" s="39">
        <v>18</v>
      </c>
      <c r="B24" s="49">
        <v>2355201170018</v>
      </c>
      <c r="C24" s="41" t="s">
        <v>634</v>
      </c>
      <c r="D24" s="42" t="s">
        <v>288</v>
      </c>
      <c r="E24" s="45"/>
      <c r="F24" s="43"/>
      <c r="G24" s="43"/>
      <c r="H24" s="45"/>
      <c r="I24" s="43"/>
      <c r="J24" s="43"/>
      <c r="K24" s="45"/>
      <c r="L24" s="45"/>
      <c r="M24" s="45" t="s">
        <v>48</v>
      </c>
      <c r="N24" s="43"/>
      <c r="O24" s="43"/>
      <c r="P24" s="44"/>
      <c r="Q24" s="45"/>
      <c r="R24" s="43"/>
      <c r="S24" s="45"/>
      <c r="T24" s="43"/>
      <c r="U24" s="43"/>
      <c r="V24" s="43"/>
      <c r="W24" s="43"/>
      <c r="X24" s="43"/>
      <c r="Y24" s="43"/>
      <c r="Z24" s="43"/>
      <c r="AA24" s="43"/>
      <c r="AB24" s="43"/>
      <c r="AC24" s="43"/>
      <c r="AD24" s="43"/>
      <c r="AE24" s="43"/>
      <c r="AF24" s="43"/>
      <c r="AG24" s="43"/>
      <c r="AH24" s="45"/>
      <c r="AI24" s="45"/>
      <c r="AJ24" s="46">
        <f t="shared" si="2"/>
        <v>0</v>
      </c>
      <c r="AK24" s="4">
        <f t="shared" si="3"/>
        <v>1</v>
      </c>
      <c r="AL24" s="4">
        <f t="shared" si="4"/>
        <v>0</v>
      </c>
      <c r="AM24" s="48"/>
      <c r="AN24" s="48"/>
      <c r="AO24" s="32"/>
      <c r="AP24" s="37"/>
      <c r="AQ24" s="37"/>
      <c r="AR24" s="37"/>
      <c r="AS24" s="37"/>
      <c r="AT24" s="37"/>
      <c r="AU24" s="37"/>
      <c r="AV24" s="37"/>
      <c r="AW24" s="37"/>
      <c r="AX24" s="37"/>
      <c r="AY24" s="37"/>
      <c r="AZ24" s="37"/>
      <c r="BA24" s="37"/>
      <c r="BB24" s="37"/>
      <c r="BC24" s="37"/>
      <c r="BD24" s="37"/>
      <c r="BE24" s="37"/>
      <c r="BF24" s="37"/>
    </row>
    <row r="25" spans="1:58" ht="21" customHeight="1" x14ac:dyDescent="0.25">
      <c r="A25" s="39">
        <v>19</v>
      </c>
      <c r="B25" s="49">
        <v>2355201150025</v>
      </c>
      <c r="C25" s="41" t="s">
        <v>635</v>
      </c>
      <c r="D25" s="42" t="s">
        <v>402</v>
      </c>
      <c r="E25" s="45"/>
      <c r="F25" s="43"/>
      <c r="G25" s="43"/>
      <c r="H25" s="43"/>
      <c r="I25" s="45"/>
      <c r="J25" s="43"/>
      <c r="K25" s="45"/>
      <c r="L25" s="45" t="s">
        <v>47</v>
      </c>
      <c r="M25" s="45" t="s">
        <v>48</v>
      </c>
      <c r="N25" s="45" t="s">
        <v>48</v>
      </c>
      <c r="O25" s="43"/>
      <c r="P25" s="50" t="s">
        <v>48</v>
      </c>
      <c r="Q25" s="45"/>
      <c r="R25" s="43"/>
      <c r="S25" s="43"/>
      <c r="T25" s="43"/>
      <c r="U25" s="43"/>
      <c r="V25" s="45"/>
      <c r="W25" s="43"/>
      <c r="X25" s="45"/>
      <c r="Y25" s="43"/>
      <c r="Z25" s="43"/>
      <c r="AA25" s="43"/>
      <c r="AB25" s="43"/>
      <c r="AC25" s="45"/>
      <c r="AD25" s="45"/>
      <c r="AE25" s="45"/>
      <c r="AF25" s="43"/>
      <c r="AG25" s="45"/>
      <c r="AH25" s="43"/>
      <c r="AI25" s="43"/>
      <c r="AJ25" s="46">
        <f t="shared" si="2"/>
        <v>1</v>
      </c>
      <c r="AK25" s="4">
        <f t="shared" si="3"/>
        <v>3</v>
      </c>
      <c r="AL25" s="4">
        <f t="shared" si="4"/>
        <v>0</v>
      </c>
      <c r="AM25" s="48"/>
      <c r="AN25" s="48"/>
      <c r="AO25" s="32"/>
      <c r="AP25" s="37"/>
      <c r="AQ25" s="37"/>
      <c r="AR25" s="37"/>
      <c r="AS25" s="37"/>
      <c r="AT25" s="37"/>
      <c r="AU25" s="37"/>
      <c r="AV25" s="37"/>
      <c r="AW25" s="37"/>
      <c r="AX25" s="37"/>
      <c r="AY25" s="37"/>
      <c r="AZ25" s="37"/>
      <c r="BA25" s="37"/>
      <c r="BB25" s="37"/>
      <c r="BC25" s="37"/>
      <c r="BD25" s="37"/>
      <c r="BE25" s="37"/>
      <c r="BF25" s="37"/>
    </row>
    <row r="26" spans="1:58" ht="21" customHeight="1" x14ac:dyDescent="0.25">
      <c r="A26" s="39">
        <v>20</v>
      </c>
      <c r="B26" s="49">
        <v>2355201170019</v>
      </c>
      <c r="C26" s="41" t="s">
        <v>636</v>
      </c>
      <c r="D26" s="42" t="s">
        <v>273</v>
      </c>
      <c r="E26" s="43"/>
      <c r="F26" s="45" t="s">
        <v>47</v>
      </c>
      <c r="G26" s="43"/>
      <c r="H26" s="45"/>
      <c r="I26" s="43"/>
      <c r="J26" s="43"/>
      <c r="K26" s="43"/>
      <c r="L26" s="45"/>
      <c r="M26" s="45" t="s">
        <v>48</v>
      </c>
      <c r="N26" s="43"/>
      <c r="O26" s="43"/>
      <c r="P26" s="44"/>
      <c r="Q26" s="45"/>
      <c r="R26" s="45"/>
      <c r="S26" s="45"/>
      <c r="T26" s="45"/>
      <c r="U26" s="43"/>
      <c r="V26" s="43"/>
      <c r="W26" s="43"/>
      <c r="X26" s="45"/>
      <c r="Y26" s="43"/>
      <c r="Z26" s="45"/>
      <c r="AA26" s="43"/>
      <c r="AB26" s="45"/>
      <c r="AC26" s="43"/>
      <c r="AD26" s="43"/>
      <c r="AE26" s="43"/>
      <c r="AF26" s="45"/>
      <c r="AG26" s="45"/>
      <c r="AH26" s="43"/>
      <c r="AI26" s="43"/>
      <c r="AJ26" s="46">
        <f t="shared" si="2"/>
        <v>1</v>
      </c>
      <c r="AK26" s="4">
        <f t="shared" si="3"/>
        <v>1</v>
      </c>
      <c r="AL26" s="4">
        <f t="shared" si="4"/>
        <v>0</v>
      </c>
      <c r="AM26" s="48"/>
      <c r="AN26" s="48"/>
      <c r="AO26" s="32"/>
      <c r="AP26" s="37"/>
      <c r="AQ26" s="37"/>
      <c r="AR26" s="37"/>
      <c r="AS26" s="37"/>
      <c r="AT26" s="37"/>
      <c r="AU26" s="37"/>
      <c r="AV26" s="37"/>
      <c r="AW26" s="37"/>
      <c r="AX26" s="37"/>
      <c r="AY26" s="37"/>
      <c r="AZ26" s="37"/>
      <c r="BA26" s="37"/>
      <c r="BB26" s="37"/>
      <c r="BC26" s="37"/>
      <c r="BD26" s="37"/>
      <c r="BE26" s="37"/>
      <c r="BF26" s="37"/>
    </row>
    <row r="27" spans="1:58" ht="21" customHeight="1" x14ac:dyDescent="0.25">
      <c r="A27" s="39">
        <v>21</v>
      </c>
      <c r="B27" s="49">
        <v>2355201170075</v>
      </c>
      <c r="C27" s="41" t="s">
        <v>558</v>
      </c>
      <c r="D27" s="42" t="s">
        <v>361</v>
      </c>
      <c r="E27" s="43"/>
      <c r="F27" s="43"/>
      <c r="G27" s="43"/>
      <c r="H27" s="43"/>
      <c r="I27" s="43"/>
      <c r="J27" s="43"/>
      <c r="K27" s="43"/>
      <c r="L27" s="43"/>
      <c r="M27" s="43"/>
      <c r="N27" s="43"/>
      <c r="O27" s="43"/>
      <c r="P27" s="44"/>
      <c r="Q27" s="43"/>
      <c r="R27" s="43"/>
      <c r="S27" s="43"/>
      <c r="T27" s="43"/>
      <c r="U27" s="43"/>
      <c r="V27" s="43"/>
      <c r="W27" s="43"/>
      <c r="X27" s="43"/>
      <c r="Y27" s="43"/>
      <c r="Z27" s="43"/>
      <c r="AA27" s="45"/>
      <c r="AB27" s="43"/>
      <c r="AC27" s="43"/>
      <c r="AD27" s="43"/>
      <c r="AE27" s="43"/>
      <c r="AF27" s="43"/>
      <c r="AG27" s="43"/>
      <c r="AH27" s="43"/>
      <c r="AI27" s="43"/>
      <c r="AJ27" s="46">
        <f t="shared" si="2"/>
        <v>0</v>
      </c>
      <c r="AK27" s="4">
        <f t="shared" si="3"/>
        <v>0</v>
      </c>
      <c r="AL27" s="4">
        <f t="shared" si="4"/>
        <v>0</v>
      </c>
      <c r="AM27" s="48"/>
      <c r="AN27" s="48"/>
      <c r="AO27" s="32"/>
      <c r="AP27" s="37"/>
      <c r="AQ27" s="37"/>
      <c r="AR27" s="37"/>
      <c r="AS27" s="37"/>
      <c r="AT27" s="37"/>
      <c r="AU27" s="37"/>
      <c r="AV27" s="37"/>
      <c r="AW27" s="37"/>
      <c r="AX27" s="37"/>
      <c r="AY27" s="37"/>
      <c r="AZ27" s="37"/>
      <c r="BA27" s="37"/>
      <c r="BB27" s="37"/>
      <c r="BC27" s="37"/>
      <c r="BD27" s="37"/>
      <c r="BE27" s="37"/>
      <c r="BF27" s="37"/>
    </row>
    <row r="28" spans="1:58" ht="21" customHeight="1" x14ac:dyDescent="0.25">
      <c r="A28" s="39">
        <v>22</v>
      </c>
      <c r="B28" s="49">
        <v>2355201170020</v>
      </c>
      <c r="C28" s="41" t="s">
        <v>637</v>
      </c>
      <c r="D28" s="42" t="s">
        <v>301</v>
      </c>
      <c r="E28" s="43"/>
      <c r="F28" s="43"/>
      <c r="G28" s="43"/>
      <c r="H28" s="45"/>
      <c r="I28" s="43"/>
      <c r="J28" s="43"/>
      <c r="K28" s="43"/>
      <c r="L28" s="43"/>
      <c r="M28" s="43"/>
      <c r="N28" s="43"/>
      <c r="O28" s="43"/>
      <c r="P28" s="50"/>
      <c r="Q28" s="43"/>
      <c r="R28" s="43"/>
      <c r="S28" s="43"/>
      <c r="T28" s="43"/>
      <c r="U28" s="43"/>
      <c r="V28" s="43"/>
      <c r="W28" s="43"/>
      <c r="X28" s="45"/>
      <c r="Y28" s="43"/>
      <c r="Z28" s="43"/>
      <c r="AA28" s="43"/>
      <c r="AB28" s="43"/>
      <c r="AC28" s="43"/>
      <c r="AD28" s="45"/>
      <c r="AE28" s="45"/>
      <c r="AF28" s="45"/>
      <c r="AG28" s="45"/>
      <c r="AH28" s="43"/>
      <c r="AI28" s="43"/>
      <c r="AJ28" s="46">
        <f t="shared" si="2"/>
        <v>0</v>
      </c>
      <c r="AK28" s="4">
        <f t="shared" si="3"/>
        <v>0</v>
      </c>
      <c r="AL28" s="4">
        <f t="shared" si="4"/>
        <v>0</v>
      </c>
      <c r="AM28" s="48"/>
      <c r="AN28" s="48"/>
      <c r="AO28" s="32"/>
      <c r="AP28" s="37"/>
      <c r="AQ28" s="37"/>
      <c r="AR28" s="37"/>
      <c r="AS28" s="37"/>
      <c r="AT28" s="37"/>
      <c r="AU28" s="37"/>
      <c r="AV28" s="37"/>
      <c r="AW28" s="37"/>
      <c r="AX28" s="37"/>
      <c r="AY28" s="37"/>
      <c r="AZ28" s="37"/>
      <c r="BA28" s="37"/>
      <c r="BB28" s="37"/>
      <c r="BC28" s="37"/>
      <c r="BD28" s="37"/>
      <c r="BE28" s="37"/>
      <c r="BF28" s="37"/>
    </row>
    <row r="29" spans="1:58" ht="21" customHeight="1" x14ac:dyDescent="0.25">
      <c r="A29" s="39">
        <v>23</v>
      </c>
      <c r="B29" s="49">
        <v>2355201170074</v>
      </c>
      <c r="C29" s="41" t="s">
        <v>638</v>
      </c>
      <c r="D29" s="42" t="s">
        <v>51</v>
      </c>
      <c r="E29" s="43"/>
      <c r="F29" s="43"/>
      <c r="G29" s="45"/>
      <c r="H29" s="43"/>
      <c r="I29" s="43"/>
      <c r="J29" s="43"/>
      <c r="K29" s="43"/>
      <c r="L29" s="43"/>
      <c r="M29" s="43"/>
      <c r="N29" s="43"/>
      <c r="O29" s="43"/>
      <c r="P29" s="44"/>
      <c r="Q29" s="43"/>
      <c r="R29" s="43"/>
      <c r="S29" s="45"/>
      <c r="T29" s="45"/>
      <c r="U29" s="43"/>
      <c r="V29" s="43"/>
      <c r="W29" s="43"/>
      <c r="X29" s="43"/>
      <c r="Y29" s="43"/>
      <c r="Z29" s="43"/>
      <c r="AA29" s="45"/>
      <c r="AB29" s="43"/>
      <c r="AC29" s="43"/>
      <c r="AD29" s="43"/>
      <c r="AE29" s="43"/>
      <c r="AF29" s="43"/>
      <c r="AG29" s="43"/>
      <c r="AH29" s="43"/>
      <c r="AI29" s="43"/>
      <c r="AJ29" s="46">
        <f t="shared" si="2"/>
        <v>0</v>
      </c>
      <c r="AK29" s="4">
        <f t="shared" si="3"/>
        <v>0</v>
      </c>
      <c r="AL29" s="4">
        <f t="shared" si="4"/>
        <v>0</v>
      </c>
      <c r="AM29" s="48"/>
      <c r="AN29" s="48"/>
      <c r="AO29" s="32"/>
      <c r="AP29" s="37"/>
      <c r="AQ29" s="37"/>
      <c r="AR29" s="37"/>
      <c r="AS29" s="37"/>
      <c r="AT29" s="37"/>
      <c r="AU29" s="37"/>
      <c r="AV29" s="37"/>
      <c r="AW29" s="37"/>
      <c r="AX29" s="37"/>
      <c r="AY29" s="37"/>
      <c r="AZ29" s="37"/>
      <c r="BA29" s="37"/>
      <c r="BB29" s="37"/>
      <c r="BC29" s="37"/>
      <c r="BD29" s="37"/>
      <c r="BE29" s="37"/>
      <c r="BF29" s="37"/>
    </row>
    <row r="30" spans="1:58" ht="21" customHeight="1" x14ac:dyDescent="0.25">
      <c r="A30" s="39">
        <v>24</v>
      </c>
      <c r="B30" s="49">
        <v>2355201170073</v>
      </c>
      <c r="C30" s="41" t="s">
        <v>223</v>
      </c>
      <c r="D30" s="42" t="s">
        <v>302</v>
      </c>
      <c r="E30" s="43"/>
      <c r="F30" s="43"/>
      <c r="G30" s="43"/>
      <c r="H30" s="43"/>
      <c r="I30" s="43"/>
      <c r="J30" s="43"/>
      <c r="K30" s="43"/>
      <c r="L30" s="43"/>
      <c r="M30" s="43"/>
      <c r="N30" s="43"/>
      <c r="O30" s="43"/>
      <c r="P30" s="44"/>
      <c r="Q30" s="43"/>
      <c r="R30" s="43"/>
      <c r="S30" s="43"/>
      <c r="T30" s="43"/>
      <c r="U30" s="43"/>
      <c r="V30" s="43"/>
      <c r="W30" s="43"/>
      <c r="X30" s="43"/>
      <c r="Y30" s="43"/>
      <c r="Z30" s="43"/>
      <c r="AA30" s="43"/>
      <c r="AB30" s="43"/>
      <c r="AC30" s="43"/>
      <c r="AD30" s="43"/>
      <c r="AE30" s="43"/>
      <c r="AF30" s="43"/>
      <c r="AG30" s="43"/>
      <c r="AH30" s="43"/>
      <c r="AI30" s="43"/>
      <c r="AJ30" s="46">
        <f t="shared" si="2"/>
        <v>0</v>
      </c>
      <c r="AK30" s="4">
        <f t="shared" si="3"/>
        <v>0</v>
      </c>
      <c r="AL30" s="4">
        <f t="shared" si="4"/>
        <v>0</v>
      </c>
      <c r="AM30" s="48"/>
      <c r="AN30" s="48"/>
      <c r="AO30" s="32"/>
      <c r="AP30" s="37"/>
      <c r="AQ30" s="37"/>
      <c r="AR30" s="37"/>
      <c r="AS30" s="37"/>
      <c r="AT30" s="37"/>
      <c r="AU30" s="37"/>
      <c r="AV30" s="37"/>
      <c r="AW30" s="37"/>
      <c r="AX30" s="37"/>
      <c r="AY30" s="37"/>
      <c r="AZ30" s="37"/>
      <c r="BA30" s="37"/>
      <c r="BB30" s="37"/>
      <c r="BC30" s="37"/>
      <c r="BD30" s="37"/>
      <c r="BE30" s="37"/>
      <c r="BF30" s="37"/>
    </row>
    <row r="31" spans="1:58" ht="21" customHeight="1" x14ac:dyDescent="0.3">
      <c r="A31" s="39">
        <v>25</v>
      </c>
      <c r="B31" s="104">
        <v>235501170021</v>
      </c>
      <c r="C31" s="108" t="s">
        <v>639</v>
      </c>
      <c r="D31" s="114" t="s">
        <v>170</v>
      </c>
      <c r="E31" s="43"/>
      <c r="F31" s="43"/>
      <c r="G31" s="43"/>
      <c r="H31" s="43"/>
      <c r="I31" s="43"/>
      <c r="J31" s="43"/>
      <c r="K31" s="43"/>
      <c r="L31" s="43"/>
      <c r="M31" s="43"/>
      <c r="N31" s="43"/>
      <c r="O31" s="43"/>
      <c r="P31" s="44"/>
      <c r="Q31" s="43"/>
      <c r="R31" s="43"/>
      <c r="S31" s="43"/>
      <c r="T31" s="43"/>
      <c r="U31" s="43"/>
      <c r="V31" s="43"/>
      <c r="W31" s="43"/>
      <c r="X31" s="43"/>
      <c r="Y31" s="43"/>
      <c r="Z31" s="43"/>
      <c r="AA31" s="43"/>
      <c r="AB31" s="43"/>
      <c r="AC31" s="43"/>
      <c r="AD31" s="43"/>
      <c r="AE31" s="43"/>
      <c r="AF31" s="43"/>
      <c r="AG31" s="43"/>
      <c r="AH31" s="43"/>
      <c r="AI31" s="43"/>
      <c r="AJ31" s="46">
        <f t="shared" si="2"/>
        <v>0</v>
      </c>
      <c r="AK31" s="4">
        <f t="shared" si="3"/>
        <v>0</v>
      </c>
      <c r="AL31" s="4">
        <f t="shared" si="4"/>
        <v>0</v>
      </c>
      <c r="AM31" s="48"/>
      <c r="AN31" s="48"/>
      <c r="AO31" s="32"/>
      <c r="AP31" s="37"/>
      <c r="AQ31" s="37"/>
      <c r="AR31" s="37"/>
      <c r="AS31" s="37"/>
      <c r="AT31" s="37"/>
      <c r="AU31" s="37"/>
      <c r="AV31" s="37"/>
      <c r="AW31" s="37"/>
      <c r="AX31" s="37"/>
      <c r="AY31" s="37"/>
      <c r="AZ31" s="37"/>
      <c r="BA31" s="37"/>
      <c r="BB31" s="37"/>
      <c r="BC31" s="37"/>
      <c r="BD31" s="37"/>
      <c r="BE31" s="37"/>
      <c r="BF31" s="37"/>
    </row>
    <row r="32" spans="1:58" ht="21" customHeight="1" x14ac:dyDescent="0.3">
      <c r="A32" s="39">
        <v>26</v>
      </c>
      <c r="B32" s="104">
        <v>2355102160026</v>
      </c>
      <c r="C32" s="108" t="s">
        <v>640</v>
      </c>
      <c r="D32" s="114" t="s">
        <v>117</v>
      </c>
      <c r="E32" s="43"/>
      <c r="F32" s="43"/>
      <c r="G32" s="45"/>
      <c r="H32" s="43"/>
      <c r="I32" s="43"/>
      <c r="J32" s="43"/>
      <c r="K32" s="45"/>
      <c r="L32" s="45"/>
      <c r="M32" s="45"/>
      <c r="N32" s="43"/>
      <c r="O32" s="45"/>
      <c r="P32" s="44"/>
      <c r="Q32" s="43"/>
      <c r="R32" s="43"/>
      <c r="S32" s="43"/>
      <c r="T32" s="43"/>
      <c r="U32" s="43"/>
      <c r="V32" s="45"/>
      <c r="W32" s="43"/>
      <c r="X32" s="43"/>
      <c r="Y32" s="43"/>
      <c r="Z32" s="43"/>
      <c r="AA32" s="43"/>
      <c r="AB32" s="43"/>
      <c r="AC32" s="43"/>
      <c r="AD32" s="43"/>
      <c r="AE32" s="43"/>
      <c r="AF32" s="43"/>
      <c r="AG32" s="43"/>
      <c r="AH32" s="43"/>
      <c r="AI32" s="43"/>
      <c r="AJ32" s="46">
        <f t="shared" si="2"/>
        <v>0</v>
      </c>
      <c r="AK32" s="4">
        <f t="shared" si="3"/>
        <v>0</v>
      </c>
      <c r="AL32" s="4">
        <f t="shared" si="4"/>
        <v>0</v>
      </c>
      <c r="AM32" s="48"/>
      <c r="AN32" s="48"/>
      <c r="AO32" s="32"/>
      <c r="AP32" s="37"/>
      <c r="AQ32" s="37"/>
      <c r="AR32" s="37"/>
      <c r="AS32" s="37"/>
      <c r="AT32" s="37"/>
      <c r="AU32" s="37"/>
      <c r="AV32" s="37"/>
      <c r="AW32" s="37"/>
      <c r="AX32" s="37"/>
      <c r="AY32" s="37"/>
      <c r="AZ32" s="37"/>
      <c r="BA32" s="37"/>
      <c r="BB32" s="37"/>
      <c r="BC32" s="37"/>
      <c r="BD32" s="37"/>
      <c r="BE32" s="37"/>
      <c r="BF32" s="37"/>
    </row>
    <row r="33" spans="1:58" ht="21" customHeight="1" x14ac:dyDescent="0.25">
      <c r="A33" s="39">
        <v>27</v>
      </c>
      <c r="B33" s="110">
        <v>2355102160027</v>
      </c>
      <c r="C33" s="111" t="s">
        <v>641</v>
      </c>
      <c r="D33" s="112" t="s">
        <v>432</v>
      </c>
      <c r="E33" s="43"/>
      <c r="F33" s="43"/>
      <c r="G33" s="43"/>
      <c r="H33" s="43"/>
      <c r="I33" s="43"/>
      <c r="J33" s="43"/>
      <c r="K33" s="43"/>
      <c r="L33" s="43"/>
      <c r="M33" s="43"/>
      <c r="N33" s="43"/>
      <c r="O33" s="43"/>
      <c r="P33" s="44"/>
      <c r="Q33" s="43"/>
      <c r="R33" s="43"/>
      <c r="S33" s="43"/>
      <c r="T33" s="45"/>
      <c r="U33" s="43"/>
      <c r="V33" s="43"/>
      <c r="W33" s="43"/>
      <c r="X33" s="43"/>
      <c r="Y33" s="45"/>
      <c r="Z33" s="43"/>
      <c r="AA33" s="45"/>
      <c r="AB33" s="45"/>
      <c r="AC33" s="45"/>
      <c r="AD33" s="45"/>
      <c r="AE33" s="43"/>
      <c r="AF33" s="43"/>
      <c r="AG33" s="43"/>
      <c r="AH33" s="45"/>
      <c r="AI33" s="43"/>
      <c r="AJ33" s="46">
        <f t="shared" si="2"/>
        <v>0</v>
      </c>
      <c r="AK33" s="4">
        <f t="shared" si="3"/>
        <v>0</v>
      </c>
      <c r="AL33" s="4">
        <f t="shared" si="4"/>
        <v>0</v>
      </c>
      <c r="AM33" s="48"/>
      <c r="AN33" s="48"/>
      <c r="AO33" s="32"/>
      <c r="AP33" s="37"/>
      <c r="AQ33" s="37"/>
      <c r="AR33" s="37"/>
      <c r="AS33" s="37"/>
      <c r="AT33" s="37"/>
      <c r="AU33" s="37"/>
      <c r="AV33" s="37"/>
      <c r="AW33" s="37"/>
      <c r="AX33" s="37"/>
      <c r="AY33" s="37"/>
      <c r="AZ33" s="37"/>
      <c r="BA33" s="37"/>
      <c r="BB33" s="37"/>
      <c r="BC33" s="37"/>
      <c r="BD33" s="37"/>
      <c r="BE33" s="37"/>
      <c r="BF33" s="37"/>
    </row>
    <row r="34" spans="1:58" ht="21" customHeight="1" x14ac:dyDescent="0.25">
      <c r="A34" s="39">
        <v>28</v>
      </c>
      <c r="B34" s="110">
        <v>2355102160034</v>
      </c>
      <c r="C34" s="111" t="s">
        <v>384</v>
      </c>
      <c r="D34" s="112" t="s">
        <v>574</v>
      </c>
      <c r="E34" s="43"/>
      <c r="F34" s="45"/>
      <c r="G34" s="43"/>
      <c r="H34" s="43"/>
      <c r="I34" s="43"/>
      <c r="J34" s="43"/>
      <c r="K34" s="43"/>
      <c r="L34" s="43"/>
      <c r="M34" s="45"/>
      <c r="N34" s="43"/>
      <c r="O34" s="43"/>
      <c r="P34" s="44"/>
      <c r="Q34" s="43"/>
      <c r="R34" s="43"/>
      <c r="S34" s="43"/>
      <c r="T34" s="45"/>
      <c r="U34" s="43"/>
      <c r="V34" s="43"/>
      <c r="W34" s="43"/>
      <c r="X34" s="43"/>
      <c r="Y34" s="43"/>
      <c r="Z34" s="43"/>
      <c r="AA34" s="45"/>
      <c r="AB34" s="43"/>
      <c r="AC34" s="43"/>
      <c r="AD34" s="45"/>
      <c r="AE34" s="43"/>
      <c r="AF34" s="43"/>
      <c r="AG34" s="43"/>
      <c r="AH34" s="43"/>
      <c r="AI34" s="45"/>
      <c r="AJ34" s="46">
        <f t="shared" si="2"/>
        <v>0</v>
      </c>
      <c r="AK34" s="4">
        <f t="shared" si="3"/>
        <v>0</v>
      </c>
      <c r="AL34" s="4">
        <f t="shared" si="4"/>
        <v>0</v>
      </c>
      <c r="AM34" s="32"/>
      <c r="AN34" s="32"/>
      <c r="AO34" s="32"/>
      <c r="AP34" s="37"/>
      <c r="AQ34" s="37"/>
      <c r="AR34" s="37"/>
      <c r="AS34" s="37"/>
      <c r="AT34" s="37"/>
      <c r="AU34" s="37"/>
      <c r="AV34" s="37"/>
      <c r="AW34" s="37"/>
      <c r="AX34" s="37"/>
      <c r="AY34" s="37"/>
      <c r="AZ34" s="37"/>
      <c r="BA34" s="37"/>
      <c r="BB34" s="37"/>
      <c r="BC34" s="37"/>
      <c r="BD34" s="37"/>
      <c r="BE34" s="37"/>
      <c r="BF34" s="37"/>
    </row>
    <row r="35" spans="1:58" ht="21" customHeight="1" x14ac:dyDescent="0.25">
      <c r="A35" s="39">
        <v>29</v>
      </c>
      <c r="B35" s="110">
        <v>2355102160024</v>
      </c>
      <c r="C35" s="111" t="s">
        <v>642</v>
      </c>
      <c r="D35" s="112" t="s">
        <v>276</v>
      </c>
      <c r="E35" s="43"/>
      <c r="F35" s="43"/>
      <c r="G35" s="43"/>
      <c r="H35" s="43"/>
      <c r="I35" s="43"/>
      <c r="J35" s="43"/>
      <c r="K35" s="43"/>
      <c r="L35" s="43"/>
      <c r="M35" s="45" t="s">
        <v>48</v>
      </c>
      <c r="N35" s="43"/>
      <c r="O35" s="43"/>
      <c r="P35" s="44"/>
      <c r="Q35" s="43"/>
      <c r="R35" s="43"/>
      <c r="S35" s="43"/>
      <c r="T35" s="43"/>
      <c r="U35" s="43"/>
      <c r="V35" s="43"/>
      <c r="W35" s="43"/>
      <c r="X35" s="43"/>
      <c r="Y35" s="43"/>
      <c r="Z35" s="43"/>
      <c r="AA35" s="43"/>
      <c r="AB35" s="43"/>
      <c r="AC35" s="43"/>
      <c r="AD35" s="43"/>
      <c r="AE35" s="43"/>
      <c r="AF35" s="43"/>
      <c r="AG35" s="43"/>
      <c r="AH35" s="43"/>
      <c r="AI35" s="43"/>
      <c r="AJ35" s="46">
        <f t="shared" si="2"/>
        <v>0</v>
      </c>
      <c r="AK35" s="4">
        <f t="shared" si="3"/>
        <v>1</v>
      </c>
      <c r="AL35" s="4">
        <f t="shared" si="4"/>
        <v>0</v>
      </c>
      <c r="AM35" s="32"/>
      <c r="AN35" s="32"/>
      <c r="AO35" s="32"/>
      <c r="AP35" s="37"/>
      <c r="AQ35" s="37"/>
      <c r="AR35" s="37"/>
      <c r="AS35" s="37"/>
      <c r="AT35" s="37"/>
      <c r="AU35" s="37"/>
      <c r="AV35" s="37"/>
      <c r="AW35" s="37"/>
      <c r="AX35" s="37"/>
      <c r="AY35" s="37"/>
      <c r="AZ35" s="37"/>
      <c r="BA35" s="37"/>
      <c r="BB35" s="37"/>
      <c r="BC35" s="37"/>
      <c r="BD35" s="37"/>
      <c r="BE35" s="37"/>
      <c r="BF35" s="37"/>
    </row>
    <row r="36" spans="1:58" ht="21" customHeight="1" x14ac:dyDescent="0.25">
      <c r="A36" s="39">
        <v>30</v>
      </c>
      <c r="B36" s="110">
        <v>2355102160011</v>
      </c>
      <c r="C36" s="111" t="s">
        <v>643</v>
      </c>
      <c r="D36" s="112" t="s">
        <v>215</v>
      </c>
      <c r="E36" s="43"/>
      <c r="F36" s="43"/>
      <c r="G36" s="43"/>
      <c r="H36" s="43"/>
      <c r="I36" s="43"/>
      <c r="J36" s="43"/>
      <c r="K36" s="43"/>
      <c r="L36" s="43"/>
      <c r="M36" s="43"/>
      <c r="N36" s="43"/>
      <c r="O36" s="43"/>
      <c r="P36" s="44"/>
      <c r="Q36" s="43"/>
      <c r="R36" s="43"/>
      <c r="S36" s="43"/>
      <c r="T36" s="43"/>
      <c r="U36" s="43"/>
      <c r="V36" s="43"/>
      <c r="W36" s="43"/>
      <c r="X36" s="43"/>
      <c r="Y36" s="43"/>
      <c r="Z36" s="43"/>
      <c r="AA36" s="43"/>
      <c r="AB36" s="43"/>
      <c r="AC36" s="43"/>
      <c r="AD36" s="43"/>
      <c r="AE36" s="43"/>
      <c r="AF36" s="43"/>
      <c r="AG36" s="43"/>
      <c r="AH36" s="43"/>
      <c r="AI36" s="43"/>
      <c r="AJ36" s="46">
        <f t="shared" si="2"/>
        <v>0</v>
      </c>
      <c r="AK36" s="4">
        <f t="shared" si="3"/>
        <v>0</v>
      </c>
      <c r="AL36" s="4">
        <f t="shared" si="4"/>
        <v>0</v>
      </c>
      <c r="AM36" s="32"/>
      <c r="AN36" s="32"/>
      <c r="AO36" s="32"/>
      <c r="AP36" s="37"/>
      <c r="AQ36" s="37"/>
      <c r="AR36" s="37"/>
      <c r="AS36" s="37"/>
      <c r="AT36" s="37"/>
      <c r="AU36" s="37"/>
      <c r="AV36" s="37"/>
      <c r="AW36" s="37"/>
      <c r="AX36" s="37"/>
      <c r="AY36" s="37"/>
      <c r="AZ36" s="37"/>
      <c r="BA36" s="37"/>
      <c r="BB36" s="37"/>
      <c r="BC36" s="37"/>
      <c r="BD36" s="37"/>
      <c r="BE36" s="37"/>
      <c r="BF36" s="37"/>
    </row>
    <row r="37" spans="1:58" ht="21" customHeight="1" x14ac:dyDescent="0.25">
      <c r="A37" s="39">
        <v>31</v>
      </c>
      <c r="B37" s="110">
        <v>2355102160068</v>
      </c>
      <c r="C37" s="111" t="s">
        <v>644</v>
      </c>
      <c r="D37" s="112" t="s">
        <v>112</v>
      </c>
      <c r="E37" s="43"/>
      <c r="F37" s="43"/>
      <c r="G37" s="43"/>
      <c r="H37" s="43"/>
      <c r="I37" s="43"/>
      <c r="J37" s="43"/>
      <c r="K37" s="45"/>
      <c r="L37" s="43"/>
      <c r="M37" s="43"/>
      <c r="N37" s="43"/>
      <c r="O37" s="43"/>
      <c r="P37" s="44"/>
      <c r="Q37" s="45"/>
      <c r="R37" s="43"/>
      <c r="S37" s="43"/>
      <c r="T37" s="43"/>
      <c r="U37" s="43"/>
      <c r="V37" s="43"/>
      <c r="W37" s="43"/>
      <c r="X37" s="43"/>
      <c r="Y37" s="45"/>
      <c r="Z37" s="43"/>
      <c r="AA37" s="43"/>
      <c r="AB37" s="43"/>
      <c r="AC37" s="43"/>
      <c r="AD37" s="43"/>
      <c r="AE37" s="43"/>
      <c r="AF37" s="43"/>
      <c r="AG37" s="43"/>
      <c r="AH37" s="43"/>
      <c r="AI37" s="43"/>
      <c r="AJ37" s="46">
        <f t="shared" si="2"/>
        <v>0</v>
      </c>
      <c r="AK37" s="4">
        <f t="shared" si="3"/>
        <v>0</v>
      </c>
      <c r="AL37" s="4">
        <f t="shared" si="4"/>
        <v>0</v>
      </c>
      <c r="AM37" s="32"/>
      <c r="AN37" s="32"/>
      <c r="AO37" s="32"/>
      <c r="AP37" s="37"/>
      <c r="AQ37" s="37"/>
      <c r="AR37" s="37"/>
      <c r="AS37" s="37"/>
      <c r="AT37" s="37"/>
      <c r="AU37" s="37"/>
      <c r="AV37" s="37"/>
      <c r="AW37" s="37"/>
      <c r="AX37" s="37"/>
      <c r="AY37" s="37"/>
      <c r="AZ37" s="37"/>
      <c r="BA37" s="37"/>
      <c r="BB37" s="37"/>
      <c r="BC37" s="37"/>
      <c r="BD37" s="37"/>
      <c r="BE37" s="37"/>
      <c r="BF37" s="37"/>
    </row>
    <row r="38" spans="1:58" ht="21" customHeight="1" x14ac:dyDescent="0.25">
      <c r="A38" s="39">
        <v>32</v>
      </c>
      <c r="B38" s="110">
        <v>2355102160043</v>
      </c>
      <c r="C38" s="111" t="s">
        <v>645</v>
      </c>
      <c r="D38" s="112" t="s">
        <v>170</v>
      </c>
      <c r="E38" s="43"/>
      <c r="F38" s="43"/>
      <c r="G38" s="43"/>
      <c r="H38" s="43"/>
      <c r="I38" s="43"/>
      <c r="J38" s="43"/>
      <c r="K38" s="43"/>
      <c r="L38" s="43"/>
      <c r="M38" s="43"/>
      <c r="N38" s="43"/>
      <c r="O38" s="43"/>
      <c r="P38" s="44"/>
      <c r="Q38" s="43"/>
      <c r="R38" s="43"/>
      <c r="S38" s="45"/>
      <c r="T38" s="43"/>
      <c r="U38" s="43"/>
      <c r="V38" s="43"/>
      <c r="W38" s="43"/>
      <c r="X38" s="43"/>
      <c r="Y38" s="43"/>
      <c r="Z38" s="43"/>
      <c r="AA38" s="43"/>
      <c r="AB38" s="43"/>
      <c r="AC38" s="43"/>
      <c r="AD38" s="43"/>
      <c r="AE38" s="43"/>
      <c r="AF38" s="43"/>
      <c r="AG38" s="43"/>
      <c r="AH38" s="43"/>
      <c r="AI38" s="43"/>
      <c r="AJ38" s="46">
        <f t="shared" si="2"/>
        <v>0</v>
      </c>
      <c r="AK38" s="4">
        <f t="shared" si="3"/>
        <v>0</v>
      </c>
      <c r="AL38" s="4">
        <f t="shared" si="4"/>
        <v>0</v>
      </c>
      <c r="AM38" s="32"/>
      <c r="AN38" s="32"/>
      <c r="AO38" s="32"/>
      <c r="AP38" s="37"/>
      <c r="AQ38" s="37"/>
      <c r="AR38" s="37"/>
      <c r="AS38" s="37"/>
      <c r="AT38" s="37"/>
      <c r="AU38" s="37"/>
      <c r="AV38" s="37"/>
      <c r="AW38" s="37"/>
      <c r="AX38" s="37"/>
      <c r="AY38" s="37"/>
      <c r="AZ38" s="37"/>
      <c r="BA38" s="37"/>
      <c r="BB38" s="37"/>
      <c r="BC38" s="37"/>
      <c r="BD38" s="37"/>
      <c r="BE38" s="37"/>
      <c r="BF38" s="37"/>
    </row>
    <row r="39" spans="1:58" ht="21" customHeight="1" x14ac:dyDescent="0.25">
      <c r="A39" s="39">
        <v>33</v>
      </c>
      <c r="B39" s="110">
        <v>2355102160052</v>
      </c>
      <c r="C39" s="111" t="s">
        <v>646</v>
      </c>
      <c r="D39" s="112" t="s">
        <v>605</v>
      </c>
      <c r="E39" s="43"/>
      <c r="F39" s="43"/>
      <c r="G39" s="43"/>
      <c r="H39" s="43"/>
      <c r="I39" s="43"/>
      <c r="J39" s="43"/>
      <c r="K39" s="43"/>
      <c r="L39" s="43"/>
      <c r="M39" s="43"/>
      <c r="N39" s="43"/>
      <c r="O39" s="43"/>
      <c r="P39" s="44"/>
      <c r="Q39" s="43"/>
      <c r="R39" s="43"/>
      <c r="S39" s="43"/>
      <c r="T39" s="43"/>
      <c r="U39" s="43"/>
      <c r="V39" s="43"/>
      <c r="W39" s="43"/>
      <c r="X39" s="43"/>
      <c r="Y39" s="43"/>
      <c r="Z39" s="43"/>
      <c r="AA39" s="43"/>
      <c r="AB39" s="43"/>
      <c r="AC39" s="43"/>
      <c r="AD39" s="43"/>
      <c r="AE39" s="43"/>
      <c r="AF39" s="43"/>
      <c r="AG39" s="43"/>
      <c r="AH39" s="43"/>
      <c r="AI39" s="43"/>
      <c r="AJ39" s="46">
        <f t="shared" si="2"/>
        <v>0</v>
      </c>
      <c r="AK39" s="4">
        <f t="shared" si="3"/>
        <v>0</v>
      </c>
      <c r="AL39" s="4">
        <f t="shared" si="4"/>
        <v>0</v>
      </c>
      <c r="AM39" s="32"/>
      <c r="AN39" s="32"/>
      <c r="AO39" s="32"/>
      <c r="AP39" s="37"/>
      <c r="AQ39" s="37"/>
      <c r="AR39" s="37"/>
      <c r="AS39" s="37"/>
      <c r="AT39" s="37"/>
      <c r="AU39" s="37"/>
      <c r="AV39" s="37"/>
      <c r="AW39" s="37"/>
      <c r="AX39" s="37"/>
      <c r="AY39" s="37"/>
      <c r="AZ39" s="37"/>
      <c r="BA39" s="37"/>
      <c r="BB39" s="37"/>
      <c r="BC39" s="37"/>
      <c r="BD39" s="37"/>
      <c r="BE39" s="37"/>
      <c r="BF39" s="37"/>
    </row>
    <row r="40" spans="1:58" ht="21" customHeight="1" x14ac:dyDescent="0.25">
      <c r="A40" s="39">
        <v>34</v>
      </c>
      <c r="B40" s="110">
        <v>2355102160051</v>
      </c>
      <c r="C40" s="111" t="s">
        <v>646</v>
      </c>
      <c r="D40" s="112" t="s">
        <v>574</v>
      </c>
      <c r="E40" s="43"/>
      <c r="F40" s="43"/>
      <c r="G40" s="43"/>
      <c r="H40" s="43"/>
      <c r="I40" s="43"/>
      <c r="J40" s="43"/>
      <c r="K40" s="43"/>
      <c r="L40" s="43"/>
      <c r="M40" s="43"/>
      <c r="N40" s="43"/>
      <c r="O40" s="43"/>
      <c r="P40" s="44"/>
      <c r="Q40" s="43"/>
      <c r="R40" s="43"/>
      <c r="S40" s="43"/>
      <c r="T40" s="43"/>
      <c r="U40" s="43"/>
      <c r="V40" s="43"/>
      <c r="W40" s="43"/>
      <c r="X40" s="43"/>
      <c r="Y40" s="43"/>
      <c r="Z40" s="43"/>
      <c r="AA40" s="43"/>
      <c r="AB40" s="43"/>
      <c r="AC40" s="43"/>
      <c r="AD40" s="43"/>
      <c r="AE40" s="43"/>
      <c r="AF40" s="43"/>
      <c r="AG40" s="43"/>
      <c r="AH40" s="43"/>
      <c r="AI40" s="43"/>
      <c r="AJ40" s="46">
        <f t="shared" si="2"/>
        <v>0</v>
      </c>
      <c r="AK40" s="4">
        <f t="shared" si="3"/>
        <v>0</v>
      </c>
      <c r="AL40" s="4">
        <f t="shared" si="4"/>
        <v>0</v>
      </c>
      <c r="AM40" s="32"/>
      <c r="AN40" s="32"/>
      <c r="AO40" s="32"/>
      <c r="AP40" s="37"/>
      <c r="AQ40" s="37"/>
      <c r="AR40" s="37"/>
      <c r="AS40" s="37"/>
      <c r="AT40" s="37"/>
      <c r="AU40" s="37"/>
      <c r="AV40" s="37"/>
      <c r="AW40" s="37"/>
      <c r="AX40" s="37"/>
      <c r="AY40" s="37"/>
      <c r="AZ40" s="37"/>
      <c r="BA40" s="37"/>
      <c r="BB40" s="37"/>
      <c r="BC40" s="37"/>
      <c r="BD40" s="37"/>
      <c r="BE40" s="37"/>
      <c r="BF40" s="37"/>
    </row>
    <row r="41" spans="1:58" ht="21" customHeight="1" x14ac:dyDescent="0.25">
      <c r="A41" s="39">
        <v>35</v>
      </c>
      <c r="B41" s="110">
        <v>2355102160050</v>
      </c>
      <c r="C41" s="111" t="s">
        <v>418</v>
      </c>
      <c r="D41" s="112" t="s">
        <v>647</v>
      </c>
      <c r="E41" s="43"/>
      <c r="F41" s="43"/>
      <c r="G41" s="43"/>
      <c r="H41" s="43"/>
      <c r="I41" s="43"/>
      <c r="J41" s="43"/>
      <c r="K41" s="43"/>
      <c r="L41" s="43"/>
      <c r="M41" s="43"/>
      <c r="N41" s="43"/>
      <c r="O41" s="43"/>
      <c r="P41" s="44"/>
      <c r="Q41" s="43"/>
      <c r="R41" s="43"/>
      <c r="S41" s="43"/>
      <c r="T41" s="43"/>
      <c r="U41" s="43"/>
      <c r="V41" s="43"/>
      <c r="W41" s="43"/>
      <c r="X41" s="43"/>
      <c r="Y41" s="43"/>
      <c r="Z41" s="43"/>
      <c r="AA41" s="43"/>
      <c r="AB41" s="43"/>
      <c r="AC41" s="43"/>
      <c r="AD41" s="43"/>
      <c r="AE41" s="43"/>
      <c r="AF41" s="43"/>
      <c r="AG41" s="43"/>
      <c r="AH41" s="43"/>
      <c r="AI41" s="43"/>
      <c r="AJ41" s="46">
        <f t="shared" si="2"/>
        <v>0</v>
      </c>
      <c r="AK41" s="4">
        <f t="shared" si="3"/>
        <v>0</v>
      </c>
      <c r="AL41" s="4">
        <f t="shared" si="4"/>
        <v>0</v>
      </c>
      <c r="AM41" s="32"/>
      <c r="AN41" s="32"/>
      <c r="AO41" s="32"/>
      <c r="AP41" s="37"/>
      <c r="AQ41" s="37"/>
      <c r="AR41" s="37"/>
      <c r="AS41" s="37"/>
      <c r="AT41" s="37"/>
      <c r="AU41" s="37"/>
      <c r="AV41" s="37"/>
      <c r="AW41" s="37"/>
      <c r="AX41" s="37"/>
      <c r="AY41" s="37"/>
      <c r="AZ41" s="37"/>
      <c r="BA41" s="37"/>
      <c r="BB41" s="37"/>
      <c r="BC41" s="37"/>
      <c r="BD41" s="37"/>
      <c r="BE41" s="37"/>
      <c r="BF41" s="37"/>
    </row>
    <row r="42" spans="1:58" ht="21" customHeight="1" x14ac:dyDescent="0.25">
      <c r="A42" s="179" t="s">
        <v>105</v>
      </c>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7"/>
      <c r="AJ42" s="46">
        <f t="shared" ref="AJ42:AL42" si="5">SUM(AJ8:AJ41)</f>
        <v>4</v>
      </c>
      <c r="AK42" s="46">
        <f t="shared" si="5"/>
        <v>13</v>
      </c>
      <c r="AL42" s="46">
        <f t="shared" si="5"/>
        <v>0</v>
      </c>
      <c r="AM42" s="46" t="s">
        <v>106</v>
      </c>
      <c r="AN42" s="46" t="s">
        <v>107</v>
      </c>
      <c r="AO42" s="46" t="s">
        <v>108</v>
      </c>
      <c r="AP42" s="32"/>
      <c r="AQ42" s="32"/>
      <c r="AR42" s="37"/>
      <c r="AS42" s="37"/>
      <c r="AT42" s="37"/>
      <c r="AU42" s="37"/>
      <c r="AV42" s="37"/>
      <c r="AW42" s="37"/>
      <c r="AX42" s="37"/>
      <c r="AY42" s="37"/>
      <c r="AZ42" s="37"/>
      <c r="BA42" s="37"/>
      <c r="BB42" s="37"/>
      <c r="BC42" s="37"/>
      <c r="BD42" s="37"/>
      <c r="BE42" s="37"/>
      <c r="BF42" s="37"/>
    </row>
    <row r="43" spans="1:58" ht="21" customHeight="1" x14ac:dyDescent="0.25">
      <c r="A43" s="180" t="s">
        <v>109</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7"/>
      <c r="AM43" s="46"/>
      <c r="AN43" s="46"/>
      <c r="AO43" s="46"/>
      <c r="AP43" s="32"/>
      <c r="AQ43" s="32"/>
      <c r="AR43" s="37"/>
      <c r="AS43" s="37"/>
      <c r="AT43" s="37"/>
      <c r="AU43" s="37"/>
      <c r="AV43" s="37"/>
      <c r="AW43" s="37"/>
      <c r="AX43" s="37"/>
      <c r="AY43" s="37"/>
      <c r="AZ43" s="37"/>
      <c r="BA43" s="37"/>
      <c r="BB43" s="37"/>
      <c r="BC43" s="37"/>
      <c r="BD43" s="37"/>
      <c r="BE43" s="37"/>
      <c r="BF43" s="37"/>
    </row>
    <row r="44" spans="1:58" ht="18" customHeight="1" x14ac:dyDescent="0.25">
      <c r="A44" s="63"/>
      <c r="B44" s="63"/>
      <c r="C44" s="181"/>
      <c r="D44" s="139"/>
      <c r="E44" s="33"/>
      <c r="F44" s="33"/>
      <c r="G44" s="33"/>
      <c r="H44" s="65"/>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33"/>
      <c r="AN44" s="33"/>
      <c r="AO44" s="33"/>
      <c r="AP44" s="33"/>
      <c r="AQ44" s="33"/>
      <c r="AR44" s="33"/>
      <c r="AS44" s="33"/>
      <c r="AT44" s="33"/>
      <c r="AU44" s="33"/>
      <c r="AV44" s="33"/>
      <c r="AW44" s="33"/>
      <c r="AX44" s="33"/>
      <c r="AY44" s="33"/>
      <c r="AZ44" s="33"/>
      <c r="BA44" s="33"/>
      <c r="BB44" s="33"/>
      <c r="BC44" s="33"/>
      <c r="BD44" s="33"/>
      <c r="BE44" s="33"/>
      <c r="BF44" s="33"/>
    </row>
    <row r="45" spans="1:58" ht="18" customHeight="1" x14ac:dyDescent="0.25">
      <c r="A45" s="33"/>
      <c r="B45" s="33"/>
      <c r="C45" s="64"/>
      <c r="D45" s="33"/>
      <c r="E45" s="33"/>
      <c r="F45" s="33"/>
      <c r="G45" s="33"/>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33"/>
      <c r="AN45" s="33"/>
      <c r="AO45" s="33"/>
      <c r="AP45" s="33"/>
      <c r="AQ45" s="33"/>
      <c r="AR45" s="33"/>
      <c r="AS45" s="33"/>
      <c r="AT45" s="33"/>
      <c r="AU45" s="33"/>
      <c r="AV45" s="33"/>
      <c r="AW45" s="33"/>
      <c r="AX45" s="33"/>
      <c r="AY45" s="33"/>
      <c r="AZ45" s="33"/>
      <c r="BA45" s="33"/>
      <c r="BB45" s="33"/>
      <c r="BC45" s="33"/>
      <c r="BD45" s="33"/>
      <c r="BE45" s="33"/>
      <c r="BF45" s="33"/>
    </row>
    <row r="46" spans="1:58" ht="18" customHeight="1" x14ac:dyDescent="0.25">
      <c r="A46" s="33"/>
      <c r="B46" s="33"/>
      <c r="C46" s="64"/>
      <c r="D46" s="33"/>
      <c r="E46" s="33"/>
      <c r="F46" s="33"/>
      <c r="G46" s="33"/>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33"/>
      <c r="AN46" s="33"/>
      <c r="AO46" s="33"/>
      <c r="AP46" s="33"/>
      <c r="AQ46" s="33"/>
      <c r="AR46" s="33"/>
      <c r="AS46" s="33"/>
      <c r="AT46" s="33"/>
      <c r="AU46" s="33"/>
      <c r="AV46" s="33"/>
      <c r="AW46" s="33"/>
      <c r="AX46" s="33"/>
      <c r="AY46" s="33"/>
      <c r="AZ46" s="33"/>
      <c r="BA46" s="33"/>
      <c r="BB46" s="33"/>
      <c r="BC46" s="33"/>
      <c r="BD46" s="33"/>
      <c r="BE46" s="33"/>
      <c r="BF46" s="33"/>
    </row>
    <row r="47" spans="1:58" ht="18" customHeight="1" x14ac:dyDescent="0.25">
      <c r="A47" s="33"/>
      <c r="B47" s="33"/>
      <c r="C47" s="181"/>
      <c r="D47" s="139"/>
      <c r="E47" s="33"/>
      <c r="F47" s="33"/>
      <c r="G47" s="33"/>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33"/>
      <c r="AN47" s="33"/>
      <c r="AO47" s="33"/>
      <c r="AP47" s="33"/>
      <c r="AQ47" s="33"/>
      <c r="AR47" s="33"/>
      <c r="AS47" s="33"/>
      <c r="AT47" s="33"/>
      <c r="AU47" s="33"/>
      <c r="AV47" s="33"/>
      <c r="AW47" s="33"/>
      <c r="AX47" s="33"/>
      <c r="AY47" s="33"/>
      <c r="AZ47" s="33"/>
      <c r="BA47" s="33"/>
      <c r="BB47" s="33"/>
      <c r="BC47" s="33"/>
      <c r="BD47" s="33"/>
      <c r="BE47" s="33"/>
      <c r="BF47" s="33"/>
    </row>
    <row r="48" spans="1:58" ht="18" customHeight="1" x14ac:dyDescent="0.25">
      <c r="A48" s="33"/>
      <c r="B48" s="33"/>
      <c r="C48" s="181"/>
      <c r="D48" s="139"/>
      <c r="E48" s="139"/>
      <c r="F48" s="139"/>
      <c r="G48" s="139"/>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33"/>
      <c r="AN48" s="33"/>
      <c r="AO48" s="33"/>
      <c r="AP48" s="33"/>
      <c r="AQ48" s="33"/>
      <c r="AR48" s="33"/>
      <c r="AS48" s="33"/>
      <c r="AT48" s="33"/>
      <c r="AU48" s="33"/>
      <c r="AV48" s="33"/>
      <c r="AW48" s="33"/>
      <c r="AX48" s="33"/>
      <c r="AY48" s="33"/>
      <c r="AZ48" s="33"/>
      <c r="BA48" s="33"/>
      <c r="BB48" s="33"/>
      <c r="BC48" s="33"/>
      <c r="BD48" s="33"/>
      <c r="BE48" s="33"/>
      <c r="BF48" s="33"/>
    </row>
    <row r="49" spans="1:58" ht="18" customHeight="1" x14ac:dyDescent="0.25">
      <c r="A49" s="33"/>
      <c r="B49" s="33"/>
      <c r="C49" s="181"/>
      <c r="D49" s="139"/>
      <c r="E49" s="139"/>
      <c r="F49" s="33"/>
      <c r="G49" s="33"/>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33"/>
      <c r="AN49" s="33"/>
      <c r="AO49" s="33"/>
      <c r="AP49" s="33"/>
      <c r="AQ49" s="33"/>
      <c r="AR49" s="33"/>
      <c r="AS49" s="33"/>
      <c r="AT49" s="33"/>
      <c r="AU49" s="33"/>
      <c r="AV49" s="33"/>
      <c r="AW49" s="33"/>
      <c r="AX49" s="33"/>
      <c r="AY49" s="33"/>
      <c r="AZ49" s="33"/>
      <c r="BA49" s="33"/>
      <c r="BB49" s="33"/>
      <c r="BC49" s="33"/>
      <c r="BD49" s="33"/>
      <c r="BE49" s="33"/>
      <c r="BF49" s="33"/>
    </row>
    <row r="50" spans="1:58" ht="18" customHeight="1" x14ac:dyDescent="0.25">
      <c r="A50" s="33"/>
      <c r="B50" s="33"/>
      <c r="C50" s="181"/>
      <c r="D50" s="139"/>
      <c r="E50" s="33"/>
      <c r="F50" s="33"/>
      <c r="G50" s="33"/>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33"/>
      <c r="AN50" s="33"/>
      <c r="AO50" s="33"/>
      <c r="AP50" s="33"/>
      <c r="AQ50" s="33"/>
      <c r="AR50" s="33"/>
      <c r="AS50" s="33"/>
      <c r="AT50" s="33"/>
      <c r="AU50" s="33"/>
      <c r="AV50" s="33"/>
      <c r="AW50" s="33"/>
      <c r="AX50" s="33"/>
      <c r="AY50" s="33"/>
      <c r="AZ50" s="33"/>
      <c r="BA50" s="33"/>
      <c r="BB50" s="33"/>
      <c r="BC50" s="33"/>
      <c r="BD50" s="33"/>
      <c r="BE50" s="33"/>
      <c r="BF50" s="33"/>
    </row>
    <row r="51" spans="1:58" ht="18" customHeight="1" x14ac:dyDescent="0.25">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row>
    <row r="52" spans="1:58" ht="18" customHeight="1" x14ac:dyDescent="0.2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row>
    <row r="53" spans="1:58" ht="18" customHeight="1" x14ac:dyDescent="0.2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row>
    <row r="54" spans="1:58" ht="18" customHeight="1" x14ac:dyDescent="0.25">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row>
    <row r="55" spans="1:58" ht="18" customHeight="1" x14ac:dyDescent="0.2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row>
    <row r="56" spans="1:58" ht="18" customHeight="1" x14ac:dyDescent="0.2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row>
    <row r="57" spans="1:58" ht="18" customHeight="1" x14ac:dyDescent="0.2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row>
    <row r="58" spans="1:58" ht="18" customHeight="1" x14ac:dyDescent="0.2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row>
    <row r="59" spans="1:58" ht="18" customHeight="1" x14ac:dyDescent="0.2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row>
    <row r="60" spans="1:58" ht="18" customHeight="1" x14ac:dyDescent="0.2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row>
    <row r="61" spans="1:58" ht="18" customHeight="1" x14ac:dyDescent="0.2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row>
    <row r="62" spans="1:58" ht="18" customHeight="1" x14ac:dyDescent="0.2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row>
    <row r="63" spans="1:58" ht="18" customHeight="1" x14ac:dyDescent="0.2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row>
    <row r="64" spans="1:58" ht="18" customHeight="1" x14ac:dyDescent="0.2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row>
    <row r="65" spans="1:58" ht="18" customHeight="1" x14ac:dyDescent="0.2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row>
    <row r="66" spans="1:58" ht="18" customHeight="1" x14ac:dyDescent="0.2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row>
    <row r="67" spans="1:58" ht="18" customHeight="1" x14ac:dyDescent="0.2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row>
    <row r="68" spans="1:58" ht="18" customHeight="1" x14ac:dyDescent="0.2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row>
    <row r="69" spans="1:58" ht="18" customHeight="1" x14ac:dyDescent="0.2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row>
    <row r="70" spans="1:58" ht="18" customHeight="1" x14ac:dyDescent="0.2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row>
    <row r="71" spans="1:58" ht="18" customHeight="1" x14ac:dyDescent="0.2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row>
    <row r="72" spans="1:58" ht="18" customHeight="1"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row>
    <row r="73" spans="1:58" ht="18" customHeight="1"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row>
    <row r="74" spans="1:58" ht="18" customHeight="1"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row>
    <row r="75" spans="1:58" ht="18" customHeight="1" x14ac:dyDescent="0.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row>
    <row r="76" spans="1:58" ht="18" customHeight="1" x14ac:dyDescent="0.2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row>
    <row r="77" spans="1:58" ht="18" customHeight="1" x14ac:dyDescent="0.2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row>
    <row r="78" spans="1:58" ht="18" customHeight="1" x14ac:dyDescent="0.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row>
    <row r="79" spans="1:58" ht="18" customHeight="1"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row>
    <row r="80" spans="1:58" ht="18" customHeight="1" x14ac:dyDescent="0.2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row>
    <row r="81" spans="1:58" ht="18" customHeight="1" x14ac:dyDescent="0.2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row>
    <row r="82" spans="1:58" ht="18" customHeight="1"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row>
    <row r="83" spans="1:58" ht="18" customHeight="1" x14ac:dyDescent="0.2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row>
    <row r="84" spans="1:58" ht="18" customHeight="1" x14ac:dyDescent="0.2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row>
    <row r="85" spans="1:58" ht="18" customHeight="1" x14ac:dyDescent="0.2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row>
    <row r="86" spans="1:58" ht="18" customHeight="1" x14ac:dyDescent="0.2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row>
    <row r="87" spans="1:58" ht="18" customHeight="1"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row>
    <row r="88" spans="1:58" ht="18" customHeight="1"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row>
    <row r="89" spans="1:58" ht="18" customHeight="1" x14ac:dyDescent="0.2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row>
    <row r="90" spans="1:58" ht="18" customHeight="1" x14ac:dyDescent="0.2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row>
    <row r="91" spans="1:58" ht="18" customHeight="1"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row>
    <row r="92" spans="1:58" ht="18" customHeight="1" x14ac:dyDescent="0.2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row>
    <row r="93" spans="1:58" ht="18" customHeight="1" x14ac:dyDescent="0.2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row>
    <row r="94" spans="1:58" ht="18" customHeight="1" x14ac:dyDescent="0.2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row>
    <row r="95" spans="1:58" ht="18"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row>
    <row r="96" spans="1:58" ht="18"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row>
    <row r="97" spans="1:58" ht="18" customHeight="1" x14ac:dyDescent="0.2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row>
    <row r="98" spans="1:58" ht="18" customHeight="1"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row>
    <row r="99" spans="1:58" ht="18"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row>
    <row r="100" spans="1:58" ht="18" customHeight="1"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row>
    <row r="101" spans="1:58" ht="18" customHeight="1" x14ac:dyDescent="0.2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row>
    <row r="102" spans="1:58" ht="18" customHeight="1" x14ac:dyDescent="0.2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row>
    <row r="103" spans="1:58" ht="18" customHeight="1" x14ac:dyDescent="0.2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row>
    <row r="104" spans="1:58" ht="18" customHeight="1"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row>
    <row r="105" spans="1:58" ht="18" customHeight="1"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row>
    <row r="106" spans="1:58" ht="18" customHeight="1" x14ac:dyDescent="0.2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row>
    <row r="107" spans="1:58" ht="18" customHeight="1" x14ac:dyDescent="0.2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row>
    <row r="108" spans="1:58" ht="18" customHeight="1" x14ac:dyDescent="0.2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row>
    <row r="109" spans="1:58" ht="18" customHeight="1" x14ac:dyDescent="0.2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row>
    <row r="110" spans="1:58" ht="18" customHeight="1"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row>
    <row r="111" spans="1:58" ht="18" customHeight="1" x14ac:dyDescent="0.2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row>
    <row r="112" spans="1:58" ht="18" customHeight="1" x14ac:dyDescent="0.2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row>
    <row r="113" spans="1:58" ht="18" customHeight="1" x14ac:dyDescent="0.2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row>
    <row r="114" spans="1:58" ht="18" customHeight="1" x14ac:dyDescent="0.2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row>
    <row r="115" spans="1:58" ht="18" customHeight="1" x14ac:dyDescent="0.2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row>
    <row r="116" spans="1:58" ht="18" customHeight="1" x14ac:dyDescent="0.2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row>
    <row r="117" spans="1:58" ht="18" customHeight="1"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row>
    <row r="118" spans="1:58" ht="18" customHeight="1"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row>
    <row r="119" spans="1:58" ht="18" customHeight="1"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row>
    <row r="120" spans="1:58" ht="18" customHeight="1"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row>
    <row r="121" spans="1:58" ht="18" customHeight="1" x14ac:dyDescent="0.2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row>
    <row r="122" spans="1:58" ht="18" customHeight="1" x14ac:dyDescent="0.2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row>
    <row r="123" spans="1:58" ht="18" customHeight="1" x14ac:dyDescent="0.2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row>
    <row r="124" spans="1:58" ht="18" customHeight="1" x14ac:dyDescent="0.2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row>
    <row r="125" spans="1:58" ht="18" customHeight="1" x14ac:dyDescent="0.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row>
    <row r="126" spans="1:58" ht="18" customHeight="1"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row>
    <row r="127" spans="1:58" ht="18" customHeight="1" x14ac:dyDescent="0.2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row>
    <row r="128" spans="1:58" ht="18" customHeight="1" x14ac:dyDescent="0.2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row>
    <row r="129" spans="1:58" ht="18" customHeight="1"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row>
    <row r="130" spans="1:58" ht="18" customHeight="1" x14ac:dyDescent="0.2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row>
    <row r="131" spans="1:58" ht="18" customHeight="1" x14ac:dyDescent="0.2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row>
    <row r="132" spans="1:58" ht="18" customHeight="1" x14ac:dyDescent="0.2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row>
    <row r="133" spans="1:58" ht="18" customHeight="1"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row>
    <row r="134" spans="1:58" ht="18" customHeight="1"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row>
    <row r="135" spans="1:58" ht="18" customHeight="1"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row>
    <row r="136" spans="1:58" ht="18" customHeight="1" x14ac:dyDescent="0.2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row>
    <row r="137" spans="1:58" ht="18" customHeight="1" x14ac:dyDescent="0.2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row>
    <row r="138" spans="1:58" ht="18" customHeight="1" x14ac:dyDescent="0.2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row>
    <row r="139" spans="1:58" ht="18" customHeight="1" x14ac:dyDescent="0.2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row>
    <row r="140" spans="1:58" ht="18" customHeight="1"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row>
    <row r="141" spans="1:58" ht="18" customHeight="1"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row>
    <row r="142" spans="1:58" ht="18" customHeight="1"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row>
    <row r="143" spans="1:58" ht="18" customHeight="1" x14ac:dyDescent="0.2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row>
    <row r="144" spans="1:58" ht="18" customHeight="1" x14ac:dyDescent="0.2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row>
    <row r="145" spans="1:58" ht="18" customHeight="1" x14ac:dyDescent="0.2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row>
    <row r="146" spans="1:58" ht="18" customHeight="1" x14ac:dyDescent="0.2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row>
    <row r="147" spans="1:58" ht="18" customHeight="1" x14ac:dyDescent="0.2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row>
    <row r="148" spans="1:58" ht="18" customHeight="1"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row>
    <row r="149" spans="1:58" ht="18" customHeight="1"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row>
    <row r="150" spans="1:58" ht="18" customHeight="1"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row>
    <row r="151" spans="1:58" ht="18" customHeight="1" x14ac:dyDescent="0.2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row>
    <row r="152" spans="1:58" ht="18" customHeight="1"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row>
    <row r="153" spans="1:58" ht="18" customHeight="1" x14ac:dyDescent="0.2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row>
    <row r="154" spans="1:58" ht="18" customHeight="1" x14ac:dyDescent="0.2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row>
    <row r="155" spans="1:58" ht="18" customHeight="1"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row>
    <row r="156" spans="1:58" ht="18" customHeight="1"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row>
    <row r="157" spans="1:58" ht="18" customHeight="1"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row>
    <row r="158" spans="1:58" ht="18" customHeight="1"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row>
    <row r="159" spans="1:58" ht="18" customHeight="1" x14ac:dyDescent="0.2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row>
    <row r="160" spans="1:58" ht="18" customHeight="1" x14ac:dyDescent="0.2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row>
    <row r="161" spans="1:58" ht="18" customHeight="1" x14ac:dyDescent="0.2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row>
    <row r="162" spans="1:58" ht="18" customHeight="1" x14ac:dyDescent="0.2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row>
    <row r="163" spans="1:58" ht="18" customHeight="1"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row>
    <row r="164" spans="1:58" ht="18" customHeight="1"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row>
    <row r="165" spans="1:58" ht="18" customHeight="1"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row>
    <row r="166" spans="1:58" ht="18" customHeight="1"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row>
    <row r="167" spans="1:58" ht="18" customHeight="1"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row>
    <row r="168" spans="1:58" ht="18" customHeight="1"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row>
    <row r="169" spans="1:58" ht="18" customHeight="1"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row>
    <row r="170" spans="1:58" ht="18" customHeight="1"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row>
    <row r="171" spans="1:58" ht="18" customHeight="1"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row>
    <row r="172" spans="1:58" ht="18" customHeight="1" x14ac:dyDescent="0.2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row>
    <row r="173" spans="1:58" ht="18" customHeight="1" x14ac:dyDescent="0.2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row>
    <row r="174" spans="1:58" ht="18" customHeight="1" x14ac:dyDescent="0.2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row>
    <row r="175" spans="1:58" ht="18" customHeight="1" x14ac:dyDescent="0.2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row>
    <row r="176" spans="1:58" ht="18" customHeight="1" x14ac:dyDescent="0.2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row>
    <row r="177" spans="1:58" ht="18" customHeight="1" x14ac:dyDescent="0.2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row>
    <row r="178" spans="1:58" ht="18" customHeight="1" x14ac:dyDescent="0.2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row>
    <row r="179" spans="1:58" ht="18" customHeight="1" x14ac:dyDescent="0.2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row>
    <row r="180" spans="1:58" ht="18" customHeight="1" x14ac:dyDescent="0.2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row>
    <row r="181" spans="1:58" ht="18" customHeight="1" x14ac:dyDescent="0.2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row>
    <row r="182" spans="1:58" ht="18" customHeight="1" x14ac:dyDescent="0.2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row>
    <row r="183" spans="1:58" ht="18" customHeight="1" x14ac:dyDescent="0.2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row>
    <row r="184" spans="1:58" ht="18" customHeight="1" x14ac:dyDescent="0.2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row>
    <row r="185" spans="1:58" ht="18" customHeight="1" x14ac:dyDescent="0.2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row>
    <row r="186" spans="1:58" ht="18" customHeight="1" x14ac:dyDescent="0.2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row>
    <row r="187" spans="1:58" ht="18" customHeight="1" x14ac:dyDescent="0.2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row>
    <row r="188" spans="1:58" ht="18" customHeight="1" x14ac:dyDescent="0.2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row>
    <row r="189" spans="1:58" ht="18" customHeight="1" x14ac:dyDescent="0.2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row>
    <row r="190" spans="1:58" ht="18" customHeight="1" x14ac:dyDescent="0.2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row>
    <row r="191" spans="1:58" ht="18" customHeight="1" x14ac:dyDescent="0.2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row>
    <row r="192" spans="1:58" ht="18" customHeight="1" x14ac:dyDescent="0.2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row>
    <row r="193" spans="1:58" ht="18" customHeight="1" x14ac:dyDescent="0.2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row>
    <row r="194" spans="1:58" ht="18" customHeight="1" x14ac:dyDescent="0.2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row>
    <row r="195" spans="1:58" ht="18" customHeight="1" x14ac:dyDescent="0.2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row>
    <row r="196" spans="1:58" ht="18" customHeight="1" x14ac:dyDescent="0.2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row>
    <row r="197" spans="1:58" ht="18" customHeight="1" x14ac:dyDescent="0.2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row>
    <row r="198" spans="1:58" ht="18" customHeight="1" x14ac:dyDescent="0.2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row>
    <row r="199" spans="1:58" ht="18" customHeight="1" x14ac:dyDescent="0.2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row>
    <row r="200" spans="1:58" ht="18" customHeight="1" x14ac:dyDescent="0.2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row>
    <row r="201" spans="1:58" ht="18" customHeight="1" x14ac:dyDescent="0.2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row>
    <row r="202" spans="1:58" ht="18" customHeight="1" x14ac:dyDescent="0.2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row>
    <row r="203" spans="1:58" ht="18" customHeight="1" x14ac:dyDescent="0.2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row>
    <row r="204" spans="1:58" ht="18" customHeight="1" x14ac:dyDescent="0.2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row>
    <row r="205" spans="1:58" ht="18" customHeight="1" x14ac:dyDescent="0.2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row>
    <row r="206" spans="1:58" ht="18" customHeight="1" x14ac:dyDescent="0.2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row>
    <row r="207" spans="1:58" ht="18" customHeight="1" x14ac:dyDescent="0.2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row>
    <row r="208" spans="1:58" ht="18" customHeight="1" x14ac:dyDescent="0.2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row>
    <row r="209" spans="1:58" ht="18" customHeight="1" x14ac:dyDescent="0.2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row>
    <row r="210" spans="1:58" ht="18" customHeight="1" x14ac:dyDescent="0.2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row>
    <row r="211" spans="1:58" ht="18" customHeight="1" x14ac:dyDescent="0.2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row>
    <row r="212" spans="1:58" ht="18" customHeight="1" x14ac:dyDescent="0.2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row>
    <row r="213" spans="1:58" ht="18" customHeight="1" x14ac:dyDescent="0.2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row>
    <row r="214" spans="1:58" ht="18" customHeight="1" x14ac:dyDescent="0.2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row>
    <row r="215" spans="1:58" ht="18" customHeight="1" x14ac:dyDescent="0.2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row>
    <row r="216" spans="1:58" ht="18" customHeight="1" x14ac:dyDescent="0.2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row>
    <row r="217" spans="1:58" ht="18" customHeight="1" x14ac:dyDescent="0.2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row>
    <row r="218" spans="1:58" ht="18" customHeight="1" x14ac:dyDescent="0.2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row>
    <row r="219" spans="1:58" ht="18" customHeight="1" x14ac:dyDescent="0.2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row>
    <row r="220" spans="1:58" ht="18" customHeight="1" x14ac:dyDescent="0.2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row>
    <row r="221" spans="1:58" ht="18" customHeight="1" x14ac:dyDescent="0.2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row>
    <row r="222" spans="1:58" ht="18" customHeight="1" x14ac:dyDescent="0.2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row>
    <row r="223" spans="1:58" ht="18" customHeight="1" x14ac:dyDescent="0.2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row>
    <row r="224" spans="1:58" ht="18" customHeight="1" x14ac:dyDescent="0.2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row>
    <row r="225" spans="1:58" ht="18" customHeight="1" x14ac:dyDescent="0.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row>
    <row r="226" spans="1:58" ht="18" customHeight="1" x14ac:dyDescent="0.2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row>
    <row r="227" spans="1:58" ht="18" customHeight="1" x14ac:dyDescent="0.2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row>
    <row r="228" spans="1:58" ht="18" customHeight="1" x14ac:dyDescent="0.2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row>
    <row r="229" spans="1:58" ht="18" customHeight="1" x14ac:dyDescent="0.2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row>
    <row r="230" spans="1:58" ht="18" customHeight="1" x14ac:dyDescent="0.2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row>
    <row r="231" spans="1:58" ht="18" customHeight="1" x14ac:dyDescent="0.2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row>
    <row r="232" spans="1:58" ht="18" customHeight="1" x14ac:dyDescent="0.2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row>
    <row r="233" spans="1:58" ht="18" customHeight="1" x14ac:dyDescent="0.2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row>
    <row r="234" spans="1:58" ht="18" customHeight="1" x14ac:dyDescent="0.2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row>
    <row r="235" spans="1:58" ht="18" customHeight="1" x14ac:dyDescent="0.2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row>
    <row r="236" spans="1:58" ht="18" customHeight="1" x14ac:dyDescent="0.2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row>
    <row r="237" spans="1:58" ht="18" customHeight="1" x14ac:dyDescent="0.2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row>
    <row r="238" spans="1:58" ht="18" customHeight="1" x14ac:dyDescent="0.2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row>
    <row r="239" spans="1:58" ht="18" customHeight="1" x14ac:dyDescent="0.2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row>
    <row r="240" spans="1:58" ht="18" customHeight="1" x14ac:dyDescent="0.2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row>
    <row r="241" spans="1:58" ht="18" customHeight="1" x14ac:dyDescent="0.2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row>
    <row r="242" spans="1:58" ht="18" customHeight="1" x14ac:dyDescent="0.2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row>
    <row r="243" spans="1:58" ht="18" customHeight="1" x14ac:dyDescent="0.2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row>
    <row r="244" spans="1:58" ht="15.75" customHeight="1" x14ac:dyDescent="0.2"/>
    <row r="245" spans="1:58" ht="15.75" customHeight="1" x14ac:dyDescent="0.2"/>
    <row r="246" spans="1:58" ht="15.75" customHeight="1" x14ac:dyDescent="0.2"/>
    <row r="247" spans="1:58" ht="15.75" customHeight="1" x14ac:dyDescent="0.2"/>
    <row r="248" spans="1:58" ht="15.75" customHeight="1" x14ac:dyDescent="0.2"/>
    <row r="249" spans="1:58" ht="15.75" customHeight="1" x14ac:dyDescent="0.2"/>
    <row r="250" spans="1:58" ht="15.75" customHeight="1" x14ac:dyDescent="0.2"/>
    <row r="251" spans="1:58" ht="15.75" customHeight="1" x14ac:dyDescent="0.2"/>
    <row r="252" spans="1:58" ht="15.75" customHeight="1" x14ac:dyDescent="0.2"/>
    <row r="253" spans="1:58" ht="15.75" customHeight="1" x14ac:dyDescent="0.2"/>
    <row r="254" spans="1:58" ht="15.75" customHeight="1" x14ac:dyDescent="0.2"/>
    <row r="255" spans="1:58" ht="15.75" customHeight="1" x14ac:dyDescent="0.2"/>
    <row r="256" spans="1:58"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2">
    <mergeCell ref="C44:D44"/>
    <mergeCell ref="C47:D47"/>
    <mergeCell ref="C48:G48"/>
    <mergeCell ref="C49:E49"/>
    <mergeCell ref="C50:D50"/>
    <mergeCell ref="I4:L4"/>
    <mergeCell ref="M4:N4"/>
    <mergeCell ref="C5:D6"/>
    <mergeCell ref="A42:AI42"/>
    <mergeCell ref="A43:AL43"/>
    <mergeCell ref="O4:Q4"/>
    <mergeCell ref="R4:T4"/>
    <mergeCell ref="A5:A6"/>
    <mergeCell ref="B5:B6"/>
    <mergeCell ref="AJ5:AJ6"/>
    <mergeCell ref="AK5:AK6"/>
    <mergeCell ref="AL5:AL6"/>
    <mergeCell ref="A1:P1"/>
    <mergeCell ref="Q1:AL1"/>
    <mergeCell ref="A2:P2"/>
    <mergeCell ref="Q2:AL2"/>
    <mergeCell ref="A3:AK3"/>
  </mergeCells>
  <conditionalFormatting sqref="E6:G41 H6 I6:N41 O6:P6 Q6:AI41">
    <cfRule type="expression" dxfId="15" priority="1">
      <formula>IF(E$6="CN",1,0)</formula>
    </cfRule>
  </conditionalFormatting>
  <conditionalFormatting sqref="E6:G41 H6 I6:N41 O6:P6 Q6:AI41">
    <cfRule type="expression" dxfId="14" priority="2">
      <formula>IF(E$6="CN",1,0)</formula>
    </cfRule>
  </conditionalFormatting>
  <pageMargins left="0.30902777777777801" right="0.25" top="0.30902777777777801" bottom="0.16875000000000001" header="0" footer="0"/>
  <pageSetup orientation="landscape"/>
  <colBreaks count="1" manualBreakCount="1">
    <brk id="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workbookViewId="0"/>
  </sheetViews>
  <sheetFormatPr defaultColWidth="14.42578125" defaultRowHeight="15" customHeight="1" x14ac:dyDescent="0.2"/>
  <cols>
    <col min="1" max="1" width="5.140625" customWidth="1"/>
    <col min="2" max="2" width="17.28515625" customWidth="1"/>
    <col min="3" max="6" width="6.42578125" customWidth="1"/>
    <col min="7" max="7" width="5.140625" customWidth="1"/>
    <col min="8" max="8" width="17.28515625" customWidth="1"/>
    <col min="9" max="12" width="6.42578125" customWidth="1"/>
    <col min="13" max="13" width="5.140625" customWidth="1"/>
    <col min="14" max="14" width="17.28515625" customWidth="1"/>
    <col min="15" max="15" width="6.42578125" customWidth="1"/>
    <col min="16" max="16" width="8" customWidth="1"/>
    <col min="17" max="17" width="7.85546875" customWidth="1"/>
    <col min="18" max="18" width="6.42578125" customWidth="1"/>
    <col min="19" max="19" width="5.140625" customWidth="1"/>
    <col min="20" max="20" width="17.28515625" customWidth="1"/>
    <col min="21" max="24" width="6.42578125" customWidth="1"/>
    <col min="25" max="25" width="8.7109375" customWidth="1"/>
  </cols>
  <sheetData>
    <row r="1" spans="1:25" ht="65.25" customHeight="1" x14ac:dyDescent="0.2">
      <c r="A1" s="138" t="s">
        <v>0</v>
      </c>
      <c r="B1" s="139"/>
      <c r="C1" s="139"/>
      <c r="D1" s="139"/>
      <c r="E1" s="139"/>
      <c r="F1" s="139"/>
      <c r="G1" s="139"/>
      <c r="H1" s="139"/>
      <c r="I1" s="139"/>
      <c r="J1" s="1"/>
      <c r="K1" s="1"/>
      <c r="L1" s="1"/>
      <c r="M1" s="140" t="s">
        <v>1</v>
      </c>
      <c r="N1" s="139"/>
      <c r="O1" s="139"/>
      <c r="P1" s="139"/>
      <c r="Q1" s="139"/>
      <c r="R1" s="139"/>
      <c r="S1" s="139"/>
      <c r="T1" s="139"/>
      <c r="U1" s="139"/>
      <c r="V1" s="139"/>
      <c r="W1" s="139"/>
      <c r="X1" s="139"/>
      <c r="Y1" s="2"/>
    </row>
    <row r="2" spans="1:25" ht="20.25" customHeight="1" x14ac:dyDescent="0.2">
      <c r="A2" s="141" t="s">
        <v>2</v>
      </c>
      <c r="B2" s="139"/>
      <c r="C2" s="139"/>
      <c r="D2" s="139"/>
      <c r="E2" s="139"/>
      <c r="F2" s="139"/>
      <c r="G2" s="139"/>
      <c r="H2" s="139"/>
      <c r="I2" s="139"/>
      <c r="J2" s="139"/>
      <c r="K2" s="139"/>
      <c r="L2" s="139"/>
      <c r="M2" s="139"/>
      <c r="N2" s="139"/>
      <c r="O2" s="139"/>
      <c r="P2" s="139"/>
      <c r="Q2" s="139"/>
      <c r="R2" s="139"/>
      <c r="S2" s="139"/>
      <c r="T2" s="139"/>
      <c r="U2" s="139"/>
      <c r="V2" s="139"/>
      <c r="W2" s="139"/>
      <c r="X2" s="139"/>
      <c r="Y2" s="2"/>
    </row>
    <row r="3" spans="1:25" ht="33" customHeight="1" x14ac:dyDescent="0.2">
      <c r="A3" s="142" t="s">
        <v>3</v>
      </c>
      <c r="B3" s="143"/>
      <c r="C3" s="143"/>
      <c r="D3" s="143"/>
      <c r="E3" s="143"/>
      <c r="F3" s="143"/>
      <c r="G3" s="143"/>
      <c r="H3" s="143"/>
      <c r="I3" s="143"/>
      <c r="J3" s="143"/>
      <c r="K3" s="143"/>
      <c r="L3" s="143"/>
      <c r="M3" s="143"/>
      <c r="N3" s="143"/>
      <c r="O3" s="143"/>
      <c r="P3" s="143"/>
      <c r="Q3" s="143"/>
      <c r="R3" s="143"/>
      <c r="S3" s="143"/>
      <c r="T3" s="143"/>
      <c r="U3" s="143"/>
      <c r="V3" s="143"/>
      <c r="W3" s="143"/>
      <c r="X3" s="144"/>
      <c r="Y3" s="2"/>
    </row>
    <row r="4" spans="1:25" ht="30" customHeight="1" x14ac:dyDescent="0.2">
      <c r="A4" s="3" t="s">
        <v>4</v>
      </c>
      <c r="B4" s="4" t="s">
        <v>5</v>
      </c>
      <c r="C4" s="3" t="s">
        <v>6</v>
      </c>
      <c r="D4" s="5" t="s">
        <v>7</v>
      </c>
      <c r="E4" s="5" t="s">
        <v>8</v>
      </c>
      <c r="F4" s="5" t="s">
        <v>9</v>
      </c>
      <c r="G4" s="3" t="s">
        <v>4</v>
      </c>
      <c r="H4" s="4" t="s">
        <v>5</v>
      </c>
      <c r="I4" s="3" t="s">
        <v>6</v>
      </c>
      <c r="J4" s="5" t="s">
        <v>7</v>
      </c>
      <c r="K4" s="5" t="s">
        <v>8</v>
      </c>
      <c r="L4" s="6" t="s">
        <v>9</v>
      </c>
      <c r="M4" s="3" t="s">
        <v>4</v>
      </c>
      <c r="N4" s="4" t="s">
        <v>5</v>
      </c>
      <c r="O4" s="3" t="s">
        <v>6</v>
      </c>
      <c r="P4" s="5" t="s">
        <v>7</v>
      </c>
      <c r="Q4" s="5" t="s">
        <v>8</v>
      </c>
      <c r="R4" s="5" t="s">
        <v>9</v>
      </c>
      <c r="S4" s="3" t="s">
        <v>4</v>
      </c>
      <c r="T4" s="4" t="s">
        <v>5</v>
      </c>
      <c r="U4" s="3" t="s">
        <v>6</v>
      </c>
      <c r="V4" s="5" t="s">
        <v>7</v>
      </c>
      <c r="W4" s="5" t="s">
        <v>8</v>
      </c>
      <c r="X4" s="5" t="s">
        <v>9</v>
      </c>
      <c r="Y4" s="7"/>
    </row>
    <row r="5" spans="1:25" ht="20.25" customHeight="1" x14ac:dyDescent="0.2">
      <c r="A5" s="8">
        <v>1</v>
      </c>
      <c r="B5" s="9" t="s">
        <v>10</v>
      </c>
      <c r="C5" s="8"/>
      <c r="D5" s="10">
        <f>CKCT23.2!AJ42</f>
        <v>4</v>
      </c>
      <c r="E5" s="10">
        <f>CKCT23.2!AK42</f>
        <v>13</v>
      </c>
      <c r="F5" s="10">
        <f>CKCT23.2!AL42</f>
        <v>0</v>
      </c>
      <c r="G5" s="8">
        <v>1</v>
      </c>
      <c r="H5" s="9" t="s">
        <v>11</v>
      </c>
      <c r="I5" s="8"/>
      <c r="J5" s="11">
        <f>ĐCN23.2!AJ60</f>
        <v>5</v>
      </c>
      <c r="K5" s="11">
        <f>ĐCN23.2!AK60</f>
        <v>27</v>
      </c>
      <c r="L5" s="11">
        <f>ĐCN23.2!AL60</f>
        <v>10</v>
      </c>
      <c r="M5" s="8">
        <v>1</v>
      </c>
      <c r="N5" s="9" t="s">
        <v>12</v>
      </c>
      <c r="O5" s="8"/>
      <c r="P5" s="10">
        <f>KTDN23!AJ42</f>
        <v>17</v>
      </c>
      <c r="Q5" s="10">
        <f>KTDN23!AK42</f>
        <v>8</v>
      </c>
      <c r="R5" s="10">
        <f>KTDN23!AL42</f>
        <v>0</v>
      </c>
      <c r="S5" s="8">
        <v>1</v>
      </c>
      <c r="T5" s="9" t="s">
        <v>13</v>
      </c>
      <c r="U5" s="8"/>
      <c r="V5" s="10">
        <f>KTDN23!AJ42</f>
        <v>17</v>
      </c>
      <c r="W5" s="12">
        <f>KTDN23!AK42</f>
        <v>8</v>
      </c>
      <c r="X5" s="13">
        <f>KTDN23!AL42</f>
        <v>0</v>
      </c>
      <c r="Y5" s="14"/>
    </row>
    <row r="6" spans="1:25" ht="20.25" customHeight="1" x14ac:dyDescent="0.2">
      <c r="A6" s="8">
        <v>2</v>
      </c>
      <c r="B6" s="9" t="s">
        <v>14</v>
      </c>
      <c r="C6" s="8"/>
      <c r="D6" s="10">
        <f>CKĐL23!AJ60</f>
        <v>15</v>
      </c>
      <c r="E6" s="10">
        <f>CKĐL23!AK60</f>
        <v>15</v>
      </c>
      <c r="F6" s="10">
        <f>CKĐL23!AL60</f>
        <v>8</v>
      </c>
      <c r="G6" s="8">
        <v>2</v>
      </c>
      <c r="H6" s="9" t="s">
        <v>15</v>
      </c>
      <c r="I6" s="8"/>
      <c r="J6" s="11">
        <f>ĐCN23.3!AJ60</f>
        <v>0</v>
      </c>
      <c r="K6" s="11">
        <f>ĐCN23.3!AK60</f>
        <v>0</v>
      </c>
      <c r="L6" s="11">
        <f>ĐCN23.3!AL60</f>
        <v>0</v>
      </c>
      <c r="M6" s="8">
        <v>2</v>
      </c>
      <c r="N6" s="9" t="s">
        <v>16</v>
      </c>
      <c r="O6" s="8"/>
      <c r="P6" s="10">
        <f>LGT23.2!AJ42</f>
        <v>31</v>
      </c>
      <c r="Q6" s="10">
        <f>LGT23.2!AK42</f>
        <v>3</v>
      </c>
      <c r="R6" s="10">
        <f>LGT23.2!AL42</f>
        <v>15</v>
      </c>
      <c r="S6" s="8">
        <v>2</v>
      </c>
      <c r="T6" s="9" t="s">
        <v>17</v>
      </c>
      <c r="U6" s="8"/>
      <c r="V6" s="10">
        <f>TKĐH23.5!AJ60</f>
        <v>5</v>
      </c>
      <c r="W6" s="10">
        <f>TKĐH23.5!AK60</f>
        <v>3</v>
      </c>
      <c r="X6" s="10">
        <f>TKĐH23.5!AL60</f>
        <v>9</v>
      </c>
      <c r="Y6" s="14"/>
    </row>
    <row r="7" spans="1:25" ht="20.25" customHeight="1" x14ac:dyDescent="0.2">
      <c r="A7" s="8">
        <v>3</v>
      </c>
      <c r="B7" s="9" t="s">
        <v>18</v>
      </c>
      <c r="C7" s="8"/>
      <c r="D7" s="10">
        <f>CNOT23.1!AJ52</f>
        <v>6</v>
      </c>
      <c r="E7" s="10">
        <f>CNOT23.1!AK52</f>
        <v>20</v>
      </c>
      <c r="F7" s="10">
        <f>CNOT23.1!AL52</f>
        <v>10</v>
      </c>
      <c r="G7" s="8">
        <v>3</v>
      </c>
      <c r="H7" s="9" t="s">
        <v>19</v>
      </c>
      <c r="I7" s="8"/>
      <c r="J7" s="11">
        <f>'TBN23'!AJ60</f>
        <v>6</v>
      </c>
      <c r="K7" s="11">
        <f>'TBN23'!AK60</f>
        <v>5</v>
      </c>
      <c r="L7" s="11">
        <f>'TBN23'!AL60</f>
        <v>12</v>
      </c>
      <c r="M7" s="8">
        <v>3</v>
      </c>
      <c r="N7" s="9" t="s">
        <v>20</v>
      </c>
      <c r="O7" s="8"/>
      <c r="P7" s="10">
        <f>BHST23!AJ42</f>
        <v>0</v>
      </c>
      <c r="Q7" s="10">
        <f>BHST23!AK42</f>
        <v>10</v>
      </c>
      <c r="R7" s="10">
        <f>BHST23!AL42</f>
        <v>4</v>
      </c>
      <c r="S7" s="8">
        <v>3</v>
      </c>
      <c r="T7" s="9" t="s">
        <v>21</v>
      </c>
      <c r="U7" s="8"/>
      <c r="V7" s="10">
        <f>CĐT23!AJ42</f>
        <v>1</v>
      </c>
      <c r="W7" s="10">
        <f>CĐT23!AK42</f>
        <v>3</v>
      </c>
      <c r="X7" s="10">
        <f>CĐT23!AL42</f>
        <v>0</v>
      </c>
      <c r="Y7" s="14"/>
    </row>
    <row r="8" spans="1:25" ht="20.25" customHeight="1" x14ac:dyDescent="0.2">
      <c r="A8" s="8">
        <v>4</v>
      </c>
      <c r="B8" s="9" t="s">
        <v>22</v>
      </c>
      <c r="C8" s="8"/>
      <c r="D8" s="10">
        <f>CNOT23.2!AJ52</f>
        <v>0</v>
      </c>
      <c r="E8" s="10">
        <f>CNOT23.2!AK52</f>
        <v>6</v>
      </c>
      <c r="F8" s="10">
        <f>CNOT23.2!AL52</f>
        <v>3</v>
      </c>
      <c r="G8" s="8">
        <v>4</v>
      </c>
      <c r="H8" s="9" t="s">
        <v>23</v>
      </c>
      <c r="I8" s="8"/>
      <c r="J8" s="11">
        <f>TKTT23!AJ42</f>
        <v>39</v>
      </c>
      <c r="K8" s="11">
        <f>TKTT23!AK42</f>
        <v>9</v>
      </c>
      <c r="L8" s="11">
        <f>TKTT23!AL42</f>
        <v>12</v>
      </c>
      <c r="M8" s="8">
        <v>4</v>
      </c>
      <c r="N8" s="9"/>
      <c r="O8" s="8"/>
      <c r="P8" s="10"/>
      <c r="Q8" s="12"/>
      <c r="R8" s="13"/>
      <c r="S8" s="8">
        <v>4</v>
      </c>
      <c r="T8" s="9" t="s">
        <v>24</v>
      </c>
      <c r="U8" s="8"/>
      <c r="V8" s="10">
        <f>TTĐPT23!AJ47</f>
        <v>0</v>
      </c>
      <c r="W8" s="10">
        <f>TTĐPT23!AK47</f>
        <v>34</v>
      </c>
      <c r="X8" s="10">
        <f>TTĐPT23!AL47</f>
        <v>29</v>
      </c>
      <c r="Y8" s="14"/>
    </row>
    <row r="9" spans="1:25" ht="20.25" customHeight="1" x14ac:dyDescent="0.2">
      <c r="A9" s="8">
        <v>5</v>
      </c>
      <c r="B9" s="9"/>
      <c r="C9" s="8"/>
      <c r="D9" s="10"/>
      <c r="E9" s="10"/>
      <c r="F9" s="10"/>
      <c r="G9" s="8">
        <v>5</v>
      </c>
      <c r="H9" s="9" t="s">
        <v>25</v>
      </c>
      <c r="I9" s="8"/>
      <c r="J9" s="11">
        <f>CSSĐ23.1!AJ60</f>
        <v>4</v>
      </c>
      <c r="K9" s="11">
        <f>CSSĐ23.1!AK60</f>
        <v>9</v>
      </c>
      <c r="L9" s="11">
        <f>CSSĐ23.1!AL60</f>
        <v>2</v>
      </c>
      <c r="M9" s="8">
        <v>5</v>
      </c>
      <c r="N9" s="15"/>
      <c r="O9" s="15"/>
      <c r="P9" s="15"/>
      <c r="Q9" s="15"/>
      <c r="R9" s="15"/>
      <c r="S9" s="8">
        <v>5</v>
      </c>
      <c r="T9" s="9"/>
      <c r="U9" s="8"/>
      <c r="V9" s="10"/>
      <c r="W9" s="10"/>
      <c r="X9" s="10"/>
      <c r="Y9" s="14"/>
    </row>
    <row r="10" spans="1:25" ht="20.25" customHeight="1" x14ac:dyDescent="0.3">
      <c r="A10" s="8">
        <v>6</v>
      </c>
      <c r="B10" s="16"/>
      <c r="C10" s="15"/>
      <c r="D10" s="10"/>
      <c r="E10" s="10"/>
      <c r="F10" s="10"/>
      <c r="G10" s="8">
        <v>6</v>
      </c>
      <c r="H10" s="9" t="s">
        <v>26</v>
      </c>
      <c r="I10" s="8"/>
      <c r="J10" s="11">
        <f>CSSĐ23.2!AJ52</f>
        <v>28</v>
      </c>
      <c r="K10" s="11">
        <f>CSSĐ23.2!AK52</f>
        <v>10</v>
      </c>
      <c r="L10" s="11">
        <f>CSSĐ23.2!AL52</f>
        <v>19</v>
      </c>
      <c r="M10" s="8">
        <v>6</v>
      </c>
      <c r="N10" s="15"/>
      <c r="O10" s="15"/>
      <c r="P10" s="15"/>
      <c r="Q10" s="15"/>
      <c r="R10" s="15"/>
      <c r="S10" s="8">
        <v>6</v>
      </c>
      <c r="T10" s="9"/>
      <c r="U10" s="8"/>
      <c r="V10" s="10"/>
      <c r="W10" s="10"/>
      <c r="X10" s="10"/>
      <c r="Y10" s="14"/>
    </row>
    <row r="11" spans="1:25" ht="20.25" customHeight="1" x14ac:dyDescent="0.3">
      <c r="A11" s="8">
        <v>7</v>
      </c>
      <c r="B11" s="9"/>
      <c r="C11" s="8"/>
      <c r="D11" s="10"/>
      <c r="E11" s="17"/>
      <c r="F11" s="18"/>
      <c r="G11" s="8">
        <v>7</v>
      </c>
      <c r="H11" s="16" t="s">
        <v>27</v>
      </c>
      <c r="I11" s="15"/>
      <c r="J11" s="11">
        <f>KTML23!AJ42</f>
        <v>40</v>
      </c>
      <c r="K11" s="11">
        <f>KTML23!AK42</f>
        <v>13</v>
      </c>
      <c r="L11" s="11">
        <f>KTML23!AL42</f>
        <v>2</v>
      </c>
      <c r="M11" s="8">
        <v>7</v>
      </c>
      <c r="N11" s="19"/>
      <c r="O11" s="20"/>
      <c r="P11" s="21"/>
      <c r="Q11" s="22"/>
      <c r="R11" s="23"/>
      <c r="S11" s="8">
        <v>7</v>
      </c>
      <c r="T11" s="9"/>
      <c r="U11" s="8"/>
      <c r="V11" s="10"/>
      <c r="W11" s="10"/>
      <c r="X11" s="10"/>
      <c r="Y11" s="14"/>
    </row>
    <row r="12" spans="1:25" ht="20.25" customHeight="1" x14ac:dyDescent="0.2">
      <c r="A12" s="8">
        <v>8</v>
      </c>
      <c r="B12" s="9"/>
      <c r="C12" s="8"/>
      <c r="D12" s="10"/>
      <c r="E12" s="17"/>
      <c r="F12" s="18"/>
      <c r="G12" s="8">
        <v>8</v>
      </c>
      <c r="H12" s="9" t="s">
        <v>28</v>
      </c>
      <c r="I12" s="8"/>
      <c r="J12" s="11">
        <f>NHKS23!AJ47</f>
        <v>2</v>
      </c>
      <c r="K12" s="11">
        <f>NHKS23!AK47</f>
        <v>4</v>
      </c>
      <c r="L12" s="11">
        <f>NHKS23!AL47</f>
        <v>9</v>
      </c>
      <c r="M12" s="8">
        <v>8</v>
      </c>
      <c r="N12" s="19"/>
      <c r="O12" s="20"/>
      <c r="P12" s="21"/>
      <c r="Q12" s="22"/>
      <c r="R12" s="23"/>
      <c r="S12" s="8">
        <v>8</v>
      </c>
      <c r="T12" s="9"/>
      <c r="U12" s="8"/>
      <c r="V12" s="11"/>
      <c r="W12" s="24"/>
      <c r="X12" s="25"/>
      <c r="Y12" s="14"/>
    </row>
    <row r="13" spans="1:25" ht="20.25" customHeight="1" x14ac:dyDescent="0.2">
      <c r="A13" s="8">
        <v>9</v>
      </c>
      <c r="B13" s="9"/>
      <c r="C13" s="8"/>
      <c r="D13" s="10"/>
      <c r="E13" s="17"/>
      <c r="F13" s="18"/>
      <c r="G13" s="8">
        <v>9</v>
      </c>
      <c r="H13" s="9"/>
      <c r="I13" s="8"/>
      <c r="J13" s="11"/>
      <c r="K13" s="24"/>
      <c r="L13" s="25"/>
      <c r="M13" s="8">
        <v>9</v>
      </c>
      <c r="N13" s="9"/>
      <c r="O13" s="8"/>
      <c r="P13" s="10"/>
      <c r="Q13" s="17"/>
      <c r="R13" s="26"/>
      <c r="S13" s="8">
        <v>9</v>
      </c>
      <c r="T13" s="9"/>
      <c r="U13" s="8"/>
      <c r="V13" s="10"/>
      <c r="W13" s="17"/>
      <c r="X13" s="26"/>
      <c r="Y13" s="14"/>
    </row>
    <row r="14" spans="1:25" ht="20.25" customHeight="1" x14ac:dyDescent="0.2">
      <c r="A14" s="8">
        <v>10</v>
      </c>
      <c r="B14" s="9"/>
      <c r="C14" s="8"/>
      <c r="D14" s="10"/>
      <c r="E14" s="17"/>
      <c r="F14" s="18"/>
      <c r="G14" s="8">
        <v>10</v>
      </c>
      <c r="H14" s="9"/>
      <c r="I14" s="8"/>
      <c r="J14" s="11"/>
      <c r="K14" s="24"/>
      <c r="L14" s="25"/>
      <c r="M14" s="8">
        <v>10</v>
      </c>
      <c r="N14" s="9"/>
      <c r="O14" s="8"/>
      <c r="P14" s="10"/>
      <c r="Q14" s="17"/>
      <c r="R14" s="26"/>
      <c r="S14" s="8">
        <v>10</v>
      </c>
      <c r="T14" s="9"/>
      <c r="U14" s="8"/>
      <c r="V14" s="10"/>
      <c r="W14" s="17"/>
      <c r="X14" s="26"/>
      <c r="Y14" s="14"/>
    </row>
    <row r="15" spans="1:25" ht="20.25" customHeight="1" x14ac:dyDescent="0.2">
      <c r="A15" s="8">
        <v>11</v>
      </c>
      <c r="B15" s="9"/>
      <c r="C15" s="8"/>
      <c r="D15" s="10"/>
      <c r="E15" s="17"/>
      <c r="F15" s="18"/>
      <c r="G15" s="8">
        <v>11</v>
      </c>
      <c r="H15" s="9"/>
      <c r="I15" s="8"/>
      <c r="J15" s="11"/>
      <c r="K15" s="24"/>
      <c r="L15" s="25"/>
      <c r="M15" s="8">
        <v>11</v>
      </c>
      <c r="N15" s="9"/>
      <c r="O15" s="8"/>
      <c r="P15" s="10"/>
      <c r="Q15" s="17"/>
      <c r="R15" s="26"/>
      <c r="S15" s="8">
        <v>11</v>
      </c>
      <c r="T15" s="9"/>
      <c r="U15" s="8"/>
      <c r="V15" s="10"/>
      <c r="W15" s="17"/>
      <c r="X15" s="26"/>
      <c r="Y15" s="14"/>
    </row>
    <row r="16" spans="1:25" ht="20.25" customHeight="1" x14ac:dyDescent="0.2">
      <c r="A16" s="8">
        <v>12</v>
      </c>
      <c r="B16" s="9"/>
      <c r="C16" s="8"/>
      <c r="D16" s="10"/>
      <c r="E16" s="17"/>
      <c r="F16" s="18"/>
      <c r="G16" s="8">
        <v>12</v>
      </c>
      <c r="H16" s="9"/>
      <c r="I16" s="8"/>
      <c r="J16" s="11"/>
      <c r="K16" s="24"/>
      <c r="L16" s="25"/>
      <c r="M16" s="8">
        <v>12</v>
      </c>
      <c r="N16" s="9"/>
      <c r="O16" s="8"/>
      <c r="P16" s="10"/>
      <c r="Q16" s="17"/>
      <c r="R16" s="26"/>
      <c r="S16" s="8">
        <v>12</v>
      </c>
      <c r="T16" s="9"/>
      <c r="U16" s="8"/>
      <c r="V16" s="10"/>
      <c r="W16" s="17"/>
      <c r="X16" s="26"/>
      <c r="Y16" s="14"/>
    </row>
    <row r="17" spans="1:25" ht="21" customHeight="1" x14ac:dyDescent="0.2">
      <c r="A17" s="145" t="s">
        <v>29</v>
      </c>
      <c r="B17" s="146"/>
      <c r="C17" s="146"/>
      <c r="D17" s="146"/>
      <c r="E17" s="146"/>
      <c r="F17" s="147"/>
      <c r="G17" s="8">
        <v>13</v>
      </c>
      <c r="H17" s="9"/>
      <c r="I17" s="8"/>
      <c r="J17" s="11"/>
      <c r="K17" s="24"/>
      <c r="L17" s="25"/>
      <c r="M17" s="8">
        <v>13</v>
      </c>
      <c r="N17" s="9"/>
      <c r="O17" s="8"/>
      <c r="P17" s="10"/>
      <c r="Q17" s="17"/>
      <c r="R17" s="26"/>
      <c r="S17" s="8">
        <v>13</v>
      </c>
      <c r="T17" s="9"/>
      <c r="U17" s="8"/>
      <c r="V17" s="10"/>
      <c r="W17" s="17"/>
      <c r="X17" s="26"/>
      <c r="Y17" s="14"/>
    </row>
    <row r="18" spans="1:25" ht="21" customHeight="1" x14ac:dyDescent="0.2">
      <c r="A18" s="153" t="s">
        <v>30</v>
      </c>
      <c r="B18" s="146"/>
      <c r="C18" s="146"/>
      <c r="D18" s="152"/>
      <c r="E18" s="148">
        <f>SUM(D5:D16)</f>
        <v>25</v>
      </c>
      <c r="F18" s="147"/>
      <c r="G18" s="149" t="s">
        <v>31</v>
      </c>
      <c r="H18" s="143"/>
      <c r="I18" s="143"/>
      <c r="J18" s="143"/>
      <c r="K18" s="143"/>
      <c r="L18" s="150"/>
      <c r="M18" s="8">
        <v>14</v>
      </c>
      <c r="N18" s="9"/>
      <c r="O18" s="8"/>
      <c r="P18" s="10"/>
      <c r="Q18" s="17"/>
      <c r="R18" s="26"/>
      <c r="S18" s="8">
        <v>14</v>
      </c>
      <c r="T18" s="9"/>
      <c r="U18" s="8"/>
      <c r="V18" s="10"/>
      <c r="W18" s="17"/>
      <c r="X18" s="26"/>
      <c r="Y18" s="14"/>
    </row>
    <row r="19" spans="1:25" ht="21" customHeight="1" x14ac:dyDescent="0.2">
      <c r="A19" s="154" t="str">
        <f>"Tổng HS vắng có phép "&amp;SUM(E5:E16)+SUM(E11:E16)</f>
        <v>Tổng HS vắng có phép 54</v>
      </c>
      <c r="B19" s="146"/>
      <c r="C19" s="146"/>
      <c r="D19" s="146"/>
      <c r="E19" s="146"/>
      <c r="F19" s="147"/>
      <c r="G19" s="151" t="s">
        <v>30</v>
      </c>
      <c r="H19" s="146"/>
      <c r="I19" s="146"/>
      <c r="J19" s="152"/>
      <c r="K19" s="148">
        <f>SUM(J5:J17)</f>
        <v>124</v>
      </c>
      <c r="L19" s="147"/>
      <c r="M19" s="145" t="s">
        <v>32</v>
      </c>
      <c r="N19" s="146"/>
      <c r="O19" s="146"/>
      <c r="P19" s="146"/>
      <c r="Q19" s="146"/>
      <c r="R19" s="147"/>
      <c r="S19" s="8">
        <v>15</v>
      </c>
      <c r="T19" s="9"/>
      <c r="U19" s="8"/>
      <c r="V19" s="10"/>
      <c r="W19" s="17"/>
      <c r="X19" s="26"/>
      <c r="Y19" s="14"/>
    </row>
    <row r="20" spans="1:25" ht="21" customHeight="1" x14ac:dyDescent="0.2">
      <c r="A20" s="155" t="str">
        <f>"Tổng HS đi học trễ "&amp;SUM(F5:F9)+SUM(F5:F16)</f>
        <v>Tổng HS đi học trễ 42</v>
      </c>
      <c r="B20" s="146"/>
      <c r="C20" s="146"/>
      <c r="D20" s="146"/>
      <c r="E20" s="146"/>
      <c r="F20" s="147"/>
      <c r="G20" s="154" t="str">
        <f>"Tổng HS vắng có phép "&amp; SUM(K5:K17)</f>
        <v>Tổng HS vắng có phép 77</v>
      </c>
      <c r="H20" s="146"/>
      <c r="I20" s="146"/>
      <c r="J20" s="146"/>
      <c r="K20" s="146"/>
      <c r="L20" s="152"/>
      <c r="M20" s="151" t="s">
        <v>33</v>
      </c>
      <c r="N20" s="146"/>
      <c r="O20" s="146"/>
      <c r="P20" s="152"/>
      <c r="Q20" s="148">
        <f>SUM(P5:P18)</f>
        <v>48</v>
      </c>
      <c r="R20" s="147"/>
      <c r="S20" s="8">
        <v>16</v>
      </c>
      <c r="T20" s="9"/>
      <c r="U20" s="8"/>
      <c r="V20" s="11"/>
      <c r="W20" s="24"/>
      <c r="X20" s="25"/>
      <c r="Y20" s="14"/>
    </row>
    <row r="21" spans="1:25" ht="15.75" customHeight="1" x14ac:dyDescent="0.2">
      <c r="A21" s="27"/>
      <c r="B21" s="27"/>
      <c r="C21" s="27"/>
      <c r="D21" s="27"/>
      <c r="E21" s="27"/>
      <c r="F21" s="27"/>
      <c r="G21" s="167" t="str">
        <f>"Tổng HS đi học trễ "&amp; SUM(L5:L17)</f>
        <v>Tổng HS đi học trễ 66</v>
      </c>
      <c r="H21" s="168"/>
      <c r="I21" s="168"/>
      <c r="J21" s="168"/>
      <c r="K21" s="168"/>
      <c r="L21" s="169"/>
      <c r="M21" s="154" t="str">
        <f>"Tổng HS vắng có phép "&amp;SUM(Q5:Q18)</f>
        <v>Tổng HS vắng có phép 21</v>
      </c>
      <c r="N21" s="146"/>
      <c r="O21" s="146"/>
      <c r="P21" s="146"/>
      <c r="Q21" s="146"/>
      <c r="R21" s="147"/>
      <c r="S21" s="149" t="s">
        <v>34</v>
      </c>
      <c r="T21" s="143"/>
      <c r="U21" s="143"/>
      <c r="V21" s="143"/>
      <c r="W21" s="143"/>
      <c r="X21" s="150"/>
      <c r="Y21" s="27"/>
    </row>
    <row r="22" spans="1:25" ht="24.75" customHeight="1" x14ac:dyDescent="0.2">
      <c r="A22" s="156"/>
      <c r="B22" s="157"/>
      <c r="C22" s="157"/>
      <c r="D22" s="157"/>
      <c r="E22" s="157"/>
      <c r="F22" s="157"/>
      <c r="G22" s="157"/>
      <c r="H22" s="157"/>
      <c r="I22" s="157"/>
      <c r="J22" s="158"/>
      <c r="K22" s="170">
        <f>SUM(D5:D16)+SUM(J5:J17)+SUM(P5:P18)+SUM(V5:V20)</f>
        <v>220</v>
      </c>
      <c r="L22" s="158"/>
      <c r="M22" s="155" t="str">
        <f>"Tổng HS đi học trễ "&amp;SUM(R5:R18)</f>
        <v>Tổng HS đi học trễ 19</v>
      </c>
      <c r="N22" s="146"/>
      <c r="O22" s="146"/>
      <c r="P22" s="146"/>
      <c r="Q22" s="146"/>
      <c r="R22" s="147"/>
      <c r="S22" s="151" t="s">
        <v>33</v>
      </c>
      <c r="T22" s="146"/>
      <c r="U22" s="146"/>
      <c r="V22" s="152"/>
      <c r="W22" s="148">
        <f>SUM(V5:V20)</f>
        <v>23</v>
      </c>
      <c r="X22" s="147"/>
      <c r="Y22" s="28"/>
    </row>
    <row r="23" spans="1:25" ht="24.75" customHeight="1" x14ac:dyDescent="0.2">
      <c r="A23" s="2"/>
      <c r="B23" s="159" t="s">
        <v>35</v>
      </c>
      <c r="C23" s="157"/>
      <c r="D23" s="157"/>
      <c r="E23" s="157"/>
      <c r="F23" s="157"/>
      <c r="G23" s="157"/>
      <c r="H23" s="157"/>
      <c r="I23" s="157"/>
      <c r="J23" s="157"/>
      <c r="K23" s="157"/>
      <c r="L23" s="157"/>
      <c r="M23" s="158"/>
      <c r="N23" s="160">
        <f>SUM(E5:E16)+SUM(K5:K17)+SUM(Q5:Q18)+SUM(W5:W20)</f>
        <v>200</v>
      </c>
      <c r="O23" s="158"/>
      <c r="P23" s="161"/>
      <c r="Q23" s="162"/>
      <c r="R23" s="163"/>
      <c r="S23" s="154" t="str">
        <f>"Tổng HS vắng có phép "&amp; SUM(W5:W20)</f>
        <v>Tổng HS vắng có phép 48</v>
      </c>
      <c r="T23" s="146"/>
      <c r="U23" s="146"/>
      <c r="V23" s="146"/>
      <c r="W23" s="146"/>
      <c r="X23" s="147"/>
      <c r="Y23" s="2"/>
    </row>
    <row r="24" spans="1:25" ht="24.75" customHeight="1" x14ac:dyDescent="0.2">
      <c r="A24" s="29"/>
      <c r="B24" s="30"/>
      <c r="C24" s="7"/>
      <c r="D24" s="164" t="s">
        <v>36</v>
      </c>
      <c r="E24" s="157"/>
      <c r="F24" s="157"/>
      <c r="G24" s="157"/>
      <c r="H24" s="157"/>
      <c r="I24" s="157"/>
      <c r="J24" s="157"/>
      <c r="K24" s="157"/>
      <c r="L24" s="157"/>
      <c r="M24" s="157"/>
      <c r="N24" s="158"/>
      <c r="O24" s="165">
        <f>SUM(F5:F16)+SUM(L5:L17)+SUM(R5:R18)+SUM(X5:X20)</f>
        <v>144</v>
      </c>
      <c r="P24" s="157"/>
      <c r="Q24" s="157"/>
      <c r="R24" s="166"/>
      <c r="S24" s="155" t="str">
        <f>"Tổng HS đi học trễ "&amp; SUM(X5:X20)</f>
        <v>Tổng HS đi học trễ 38</v>
      </c>
      <c r="T24" s="146"/>
      <c r="U24" s="146"/>
      <c r="V24" s="146"/>
      <c r="W24" s="146"/>
      <c r="X24" s="147"/>
      <c r="Y24" s="2"/>
    </row>
    <row r="25" spans="1:25" ht="15.75" customHeight="1" x14ac:dyDescent="0.2">
      <c r="A25" s="2"/>
      <c r="B25" s="31"/>
      <c r="C25" s="7"/>
      <c r="D25" s="7"/>
      <c r="E25" s="7"/>
      <c r="F25" s="7"/>
      <c r="G25" s="7"/>
      <c r="H25" s="2"/>
      <c r="I25" s="2"/>
      <c r="J25" s="2"/>
      <c r="K25" s="2"/>
      <c r="L25" s="2"/>
      <c r="M25" s="2"/>
      <c r="N25" s="31"/>
      <c r="O25" s="2"/>
      <c r="P25" s="2"/>
      <c r="Q25" s="2"/>
      <c r="R25" s="2"/>
      <c r="S25" s="2"/>
      <c r="T25" s="2"/>
      <c r="U25" s="2"/>
      <c r="V25" s="2"/>
      <c r="W25" s="2"/>
      <c r="X25" s="2"/>
      <c r="Y25" s="2"/>
    </row>
    <row r="26" spans="1:25" ht="15.75" customHeight="1" x14ac:dyDescent="0.2">
      <c r="A26" s="2"/>
      <c r="B26" s="2"/>
      <c r="C26" s="2"/>
      <c r="D26" s="2"/>
      <c r="E26" s="2"/>
      <c r="F26" s="2"/>
      <c r="G26" s="7"/>
      <c r="H26" s="2"/>
      <c r="I26" s="2"/>
      <c r="J26" s="2"/>
      <c r="K26" s="2"/>
      <c r="L26" s="2"/>
      <c r="M26" s="2"/>
      <c r="N26" s="31"/>
      <c r="O26" s="2"/>
      <c r="P26" s="2"/>
      <c r="Q26" s="2"/>
      <c r="R26" s="2"/>
      <c r="S26" s="2"/>
      <c r="T26" s="2"/>
      <c r="U26" s="2"/>
      <c r="V26" s="2"/>
      <c r="W26" s="2"/>
      <c r="X26" s="2"/>
      <c r="Y26" s="2"/>
    </row>
    <row r="27" spans="1:25" ht="15.75" customHeight="1" x14ac:dyDescent="0.2">
      <c r="A27" s="2"/>
      <c r="B27" s="31"/>
      <c r="C27" s="7"/>
      <c r="D27" s="7"/>
      <c r="E27" s="7"/>
      <c r="F27" s="7"/>
      <c r="G27" s="7"/>
      <c r="H27" s="2"/>
      <c r="I27" s="2"/>
      <c r="J27" s="2"/>
      <c r="K27" s="2"/>
      <c r="L27" s="2"/>
      <c r="M27" s="2"/>
      <c r="N27" s="31"/>
      <c r="O27" s="2"/>
      <c r="P27" s="2"/>
      <c r="Q27" s="2"/>
      <c r="R27" s="2"/>
      <c r="S27" s="2"/>
      <c r="T27" s="2"/>
      <c r="U27" s="2"/>
      <c r="V27" s="2"/>
      <c r="W27" s="2"/>
      <c r="X27" s="2"/>
      <c r="Y27" s="2"/>
    </row>
    <row r="28" spans="1:25" ht="15.75" customHeight="1" x14ac:dyDescent="0.2">
      <c r="A28" s="2"/>
      <c r="B28" s="31"/>
      <c r="C28" s="7"/>
      <c r="D28" s="7"/>
      <c r="E28" s="7"/>
      <c r="F28" s="7"/>
      <c r="G28" s="7"/>
      <c r="H28" s="2"/>
      <c r="I28" s="2"/>
      <c r="J28" s="2"/>
      <c r="K28" s="2"/>
      <c r="L28" s="2"/>
      <c r="M28" s="2"/>
      <c r="N28" s="31"/>
      <c r="O28" s="2"/>
      <c r="P28" s="2"/>
      <c r="Q28" s="2"/>
      <c r="R28" s="2"/>
      <c r="S28" s="2"/>
      <c r="T28" s="2"/>
      <c r="U28" s="2"/>
      <c r="V28" s="2"/>
      <c r="W28" s="2"/>
      <c r="X28" s="2"/>
      <c r="Y28" s="2"/>
    </row>
    <row r="29" spans="1:25" ht="15.75" customHeight="1" x14ac:dyDescent="0.2">
      <c r="A29" s="2"/>
      <c r="B29" s="31"/>
      <c r="C29" s="7"/>
      <c r="D29" s="7"/>
      <c r="E29" s="7"/>
      <c r="F29" s="7"/>
      <c r="G29" s="7"/>
      <c r="H29" s="2"/>
      <c r="I29" s="2"/>
      <c r="J29" s="2"/>
      <c r="K29" s="2"/>
      <c r="L29" s="2"/>
      <c r="M29" s="2"/>
      <c r="N29" s="31"/>
      <c r="O29" s="2"/>
      <c r="P29" s="2"/>
      <c r="Q29" s="2"/>
      <c r="R29" s="2"/>
      <c r="S29" s="2"/>
      <c r="T29" s="2"/>
      <c r="U29" s="2"/>
      <c r="V29" s="2"/>
      <c r="W29" s="2"/>
      <c r="X29" s="2"/>
      <c r="Y29" s="2"/>
    </row>
    <row r="30" spans="1:25" ht="15.75" customHeight="1" x14ac:dyDescent="0.2">
      <c r="A30" s="2"/>
      <c r="B30" s="31"/>
      <c r="C30" s="7"/>
      <c r="D30" s="7"/>
      <c r="E30" s="7"/>
      <c r="F30" s="7"/>
      <c r="G30" s="7"/>
      <c r="H30" s="2"/>
      <c r="I30" s="2"/>
      <c r="J30" s="2"/>
      <c r="K30" s="2"/>
      <c r="L30" s="2"/>
      <c r="M30" s="2"/>
      <c r="N30" s="31"/>
      <c r="O30" s="2"/>
      <c r="P30" s="2"/>
      <c r="Q30" s="2"/>
      <c r="R30" s="2"/>
      <c r="S30" s="2"/>
      <c r="T30" s="2"/>
      <c r="U30" s="2"/>
      <c r="V30" s="2"/>
      <c r="W30" s="2"/>
      <c r="X30" s="2"/>
      <c r="Y30" s="2"/>
    </row>
    <row r="31" spans="1:25" ht="15.75" customHeight="1" x14ac:dyDescent="0.2">
      <c r="A31" s="2"/>
      <c r="B31" s="31"/>
      <c r="C31" s="7"/>
      <c r="D31" s="7"/>
      <c r="E31" s="7"/>
      <c r="F31" s="7"/>
      <c r="G31" s="7"/>
      <c r="H31" s="2"/>
      <c r="I31" s="2"/>
      <c r="J31" s="2"/>
      <c r="K31" s="2"/>
      <c r="L31" s="2"/>
      <c r="M31" s="2"/>
      <c r="N31" s="31"/>
      <c r="O31" s="2"/>
      <c r="P31" s="2"/>
      <c r="Q31" s="2"/>
      <c r="R31" s="2"/>
      <c r="S31" s="2"/>
      <c r="T31" s="2"/>
      <c r="U31" s="2"/>
      <c r="V31" s="2"/>
      <c r="W31" s="2"/>
      <c r="X31" s="2"/>
      <c r="Y31" s="2"/>
    </row>
    <row r="32" spans="1:25" ht="15.75" customHeight="1" x14ac:dyDescent="0.2">
      <c r="A32" s="2"/>
      <c r="B32" s="31"/>
      <c r="C32" s="7"/>
      <c r="D32" s="7"/>
      <c r="E32" s="7"/>
      <c r="F32" s="7"/>
      <c r="G32" s="7"/>
      <c r="H32" s="2"/>
      <c r="I32" s="2"/>
      <c r="J32" s="2"/>
      <c r="K32" s="2"/>
      <c r="L32" s="2"/>
      <c r="M32" s="2"/>
      <c r="N32" s="31"/>
      <c r="O32" s="2"/>
      <c r="P32" s="2"/>
      <c r="Q32" s="2"/>
      <c r="R32" s="2"/>
      <c r="S32" s="2"/>
      <c r="T32" s="2"/>
      <c r="U32" s="2"/>
      <c r="V32" s="2"/>
      <c r="W32" s="2"/>
      <c r="X32" s="2"/>
      <c r="Y32" s="2"/>
    </row>
    <row r="33" spans="1:25" ht="15.75" customHeight="1" x14ac:dyDescent="0.2">
      <c r="A33" s="2"/>
      <c r="B33" s="31"/>
      <c r="C33" s="7"/>
      <c r="D33" s="7"/>
      <c r="E33" s="7"/>
      <c r="F33" s="7"/>
      <c r="G33" s="7"/>
      <c r="H33" s="2"/>
      <c r="I33" s="2"/>
      <c r="J33" s="2"/>
      <c r="K33" s="2"/>
      <c r="L33" s="2"/>
      <c r="M33" s="2"/>
      <c r="N33" s="31"/>
      <c r="O33" s="2"/>
      <c r="P33" s="2"/>
      <c r="Q33" s="2"/>
      <c r="R33" s="2"/>
      <c r="S33" s="2"/>
      <c r="T33" s="2"/>
      <c r="U33" s="2"/>
      <c r="V33" s="2"/>
      <c r="W33" s="2"/>
      <c r="X33" s="2"/>
      <c r="Y33" s="2"/>
    </row>
    <row r="34" spans="1:25" ht="15.75" customHeight="1" x14ac:dyDescent="0.2">
      <c r="A34" s="2"/>
      <c r="B34" s="31"/>
      <c r="C34" s="7"/>
      <c r="D34" s="7"/>
      <c r="E34" s="7"/>
      <c r="F34" s="7"/>
      <c r="G34" s="7"/>
      <c r="H34" s="2"/>
      <c r="I34" s="2"/>
      <c r="J34" s="2"/>
      <c r="K34" s="2"/>
      <c r="L34" s="2"/>
      <c r="M34" s="2"/>
      <c r="N34" s="31"/>
      <c r="O34" s="2"/>
      <c r="P34" s="2"/>
      <c r="Q34" s="2"/>
      <c r="R34" s="2"/>
      <c r="S34" s="2"/>
      <c r="T34" s="2"/>
      <c r="U34" s="2"/>
      <c r="V34" s="2"/>
      <c r="W34" s="2"/>
      <c r="X34" s="2"/>
      <c r="Y34" s="2"/>
    </row>
    <row r="35" spans="1:25" ht="15.75" customHeight="1" x14ac:dyDescent="0.2">
      <c r="A35" s="2"/>
      <c r="B35" s="31"/>
      <c r="C35" s="7"/>
      <c r="D35" s="7"/>
      <c r="E35" s="7"/>
      <c r="F35" s="7"/>
      <c r="G35" s="7"/>
      <c r="H35" s="2"/>
      <c r="I35" s="2"/>
      <c r="J35" s="2"/>
      <c r="K35" s="2"/>
      <c r="L35" s="2"/>
      <c r="M35" s="2"/>
      <c r="N35" s="31"/>
      <c r="O35" s="2"/>
      <c r="P35" s="2"/>
      <c r="Q35" s="2"/>
      <c r="R35" s="2"/>
      <c r="S35" s="2"/>
      <c r="T35" s="2"/>
      <c r="U35" s="2"/>
      <c r="V35" s="2"/>
      <c r="W35" s="2"/>
      <c r="X35" s="2"/>
      <c r="Y35" s="2"/>
    </row>
    <row r="36" spans="1:25" ht="15.75" customHeight="1" x14ac:dyDescent="0.2">
      <c r="A36" s="2"/>
      <c r="B36" s="31"/>
      <c r="C36" s="7"/>
      <c r="D36" s="7"/>
      <c r="E36" s="7"/>
      <c r="F36" s="7"/>
      <c r="G36" s="7"/>
      <c r="H36" s="2"/>
      <c r="I36" s="2"/>
      <c r="J36" s="2"/>
      <c r="K36" s="2"/>
      <c r="L36" s="2"/>
      <c r="M36" s="2"/>
      <c r="N36" s="31"/>
      <c r="O36" s="2"/>
      <c r="P36" s="2"/>
      <c r="Q36" s="2"/>
      <c r="R36" s="2"/>
      <c r="S36" s="2"/>
      <c r="T36" s="2"/>
      <c r="U36" s="2"/>
      <c r="V36" s="2"/>
      <c r="W36" s="2"/>
      <c r="X36" s="2"/>
      <c r="Y36" s="2"/>
    </row>
    <row r="37" spans="1:25" ht="15.75" customHeight="1" x14ac:dyDescent="0.2">
      <c r="A37" s="2"/>
      <c r="B37" s="31"/>
      <c r="C37" s="7"/>
      <c r="D37" s="7"/>
      <c r="E37" s="7"/>
      <c r="F37" s="7"/>
      <c r="G37" s="7"/>
      <c r="H37" s="2"/>
      <c r="I37" s="2"/>
      <c r="J37" s="2"/>
      <c r="K37" s="2"/>
      <c r="L37" s="2"/>
      <c r="M37" s="2"/>
      <c r="N37" s="31"/>
      <c r="O37" s="2"/>
      <c r="P37" s="2"/>
      <c r="Q37" s="2"/>
      <c r="R37" s="2"/>
      <c r="S37" s="2"/>
      <c r="T37" s="2"/>
      <c r="U37" s="2"/>
      <c r="V37" s="2"/>
      <c r="W37" s="2"/>
      <c r="X37" s="2"/>
      <c r="Y37" s="2"/>
    </row>
    <row r="38" spans="1:25" ht="15.75" customHeight="1" x14ac:dyDescent="0.2">
      <c r="A38" s="2"/>
      <c r="B38" s="31"/>
      <c r="C38" s="7"/>
      <c r="D38" s="7"/>
      <c r="E38" s="7"/>
      <c r="F38" s="7"/>
      <c r="G38" s="7"/>
      <c r="H38" s="2"/>
      <c r="I38" s="2"/>
      <c r="J38" s="2"/>
      <c r="K38" s="2"/>
      <c r="L38" s="2"/>
      <c r="M38" s="2"/>
      <c r="N38" s="31"/>
      <c r="O38" s="2"/>
      <c r="P38" s="2"/>
      <c r="Q38" s="2"/>
      <c r="R38" s="2"/>
      <c r="S38" s="2"/>
      <c r="T38" s="2"/>
      <c r="U38" s="2"/>
      <c r="V38" s="2"/>
      <c r="W38" s="2"/>
      <c r="X38" s="2"/>
      <c r="Y38" s="2"/>
    </row>
    <row r="39" spans="1:25" ht="15.75" customHeight="1" x14ac:dyDescent="0.2">
      <c r="A39" s="2"/>
      <c r="B39" s="31"/>
      <c r="C39" s="7"/>
      <c r="D39" s="7"/>
      <c r="E39" s="7"/>
      <c r="F39" s="7"/>
      <c r="G39" s="7"/>
      <c r="H39" s="2"/>
      <c r="I39" s="2"/>
      <c r="J39" s="2"/>
      <c r="K39" s="2"/>
      <c r="L39" s="2"/>
      <c r="M39" s="2"/>
      <c r="N39" s="31"/>
      <c r="O39" s="2"/>
      <c r="P39" s="2"/>
      <c r="Q39" s="2"/>
      <c r="R39" s="2"/>
      <c r="S39" s="2"/>
      <c r="T39" s="2"/>
      <c r="U39" s="2"/>
      <c r="V39" s="2"/>
      <c r="W39" s="2"/>
      <c r="X39" s="2"/>
      <c r="Y39" s="2"/>
    </row>
    <row r="40" spans="1:25" ht="15.75" customHeight="1" x14ac:dyDescent="0.2">
      <c r="A40" s="2"/>
      <c r="B40" s="31"/>
      <c r="C40" s="7"/>
      <c r="D40" s="7"/>
      <c r="E40" s="7"/>
      <c r="F40" s="7"/>
      <c r="G40" s="7"/>
      <c r="H40" s="2"/>
      <c r="I40" s="2"/>
      <c r="J40" s="2"/>
      <c r="K40" s="2"/>
      <c r="L40" s="2"/>
      <c r="M40" s="2"/>
      <c r="N40" s="31"/>
      <c r="O40" s="2"/>
      <c r="P40" s="2"/>
      <c r="Q40" s="2"/>
      <c r="R40" s="2"/>
      <c r="S40" s="2"/>
      <c r="T40" s="2"/>
      <c r="U40" s="2"/>
      <c r="V40" s="2"/>
      <c r="W40" s="2"/>
      <c r="X40" s="2"/>
      <c r="Y40" s="2"/>
    </row>
    <row r="41" spans="1:25" ht="15.75" customHeight="1" x14ac:dyDescent="0.2">
      <c r="A41" s="2"/>
      <c r="B41" s="31"/>
      <c r="C41" s="7"/>
      <c r="D41" s="7"/>
      <c r="E41" s="7"/>
      <c r="F41" s="7"/>
      <c r="G41" s="7"/>
      <c r="H41" s="2"/>
      <c r="I41" s="2"/>
      <c r="J41" s="2"/>
      <c r="K41" s="2"/>
      <c r="L41" s="2"/>
      <c r="M41" s="2"/>
      <c r="N41" s="31"/>
      <c r="O41" s="2"/>
      <c r="P41" s="2"/>
      <c r="Q41" s="2"/>
      <c r="R41" s="2"/>
      <c r="S41" s="2"/>
      <c r="T41" s="2"/>
      <c r="U41" s="2"/>
      <c r="V41" s="2"/>
      <c r="W41" s="2"/>
      <c r="X41" s="2"/>
      <c r="Y41" s="2"/>
    </row>
    <row r="42" spans="1:25" ht="15.75" customHeight="1" x14ac:dyDescent="0.2">
      <c r="A42" s="2"/>
      <c r="B42" s="31"/>
      <c r="C42" s="7"/>
      <c r="D42" s="7"/>
      <c r="E42" s="7"/>
      <c r="F42" s="7"/>
      <c r="G42" s="7"/>
      <c r="H42" s="2"/>
      <c r="I42" s="2"/>
      <c r="J42" s="2"/>
      <c r="K42" s="2"/>
      <c r="L42" s="2"/>
      <c r="M42" s="2"/>
      <c r="N42" s="31"/>
      <c r="O42" s="2"/>
      <c r="P42" s="2"/>
      <c r="Q42" s="2"/>
      <c r="R42" s="2"/>
      <c r="S42" s="2"/>
      <c r="T42" s="2"/>
      <c r="U42" s="2"/>
      <c r="V42" s="2"/>
      <c r="W42" s="2"/>
      <c r="X42" s="2"/>
      <c r="Y42" s="2"/>
    </row>
    <row r="43" spans="1:25" ht="15.75" customHeight="1" x14ac:dyDescent="0.2">
      <c r="A43" s="2"/>
      <c r="B43" s="31"/>
      <c r="C43" s="7"/>
      <c r="D43" s="7"/>
      <c r="E43" s="7"/>
      <c r="F43" s="7"/>
      <c r="G43" s="7"/>
      <c r="H43" s="2"/>
      <c r="I43" s="2"/>
      <c r="J43" s="2"/>
      <c r="K43" s="2"/>
      <c r="L43" s="2"/>
      <c r="M43" s="2"/>
      <c r="N43" s="31"/>
      <c r="O43" s="2"/>
      <c r="P43" s="2"/>
      <c r="Q43" s="2"/>
      <c r="R43" s="2"/>
      <c r="S43" s="2"/>
      <c r="T43" s="2"/>
      <c r="U43" s="2"/>
      <c r="V43" s="2"/>
      <c r="W43" s="2"/>
      <c r="X43" s="2"/>
      <c r="Y43" s="2"/>
    </row>
    <row r="44" spans="1:25" ht="15.75" customHeight="1" x14ac:dyDescent="0.2">
      <c r="A44" s="2"/>
      <c r="B44" s="31"/>
      <c r="C44" s="7"/>
      <c r="D44" s="7"/>
      <c r="E44" s="7"/>
      <c r="F44" s="7"/>
      <c r="G44" s="7"/>
      <c r="H44" s="2"/>
      <c r="I44" s="2"/>
      <c r="J44" s="2"/>
      <c r="K44" s="2"/>
      <c r="L44" s="2"/>
      <c r="M44" s="2"/>
      <c r="N44" s="31"/>
      <c r="O44" s="2"/>
      <c r="P44" s="2"/>
      <c r="Q44" s="2"/>
      <c r="R44" s="2"/>
      <c r="S44" s="2"/>
      <c r="T44" s="2"/>
      <c r="U44" s="2"/>
      <c r="V44" s="2"/>
      <c r="W44" s="2"/>
      <c r="X44" s="2"/>
      <c r="Y44" s="2"/>
    </row>
    <row r="45" spans="1:25" ht="15.75" customHeight="1" x14ac:dyDescent="0.2">
      <c r="A45" s="2"/>
      <c r="B45" s="31"/>
      <c r="C45" s="7"/>
      <c r="D45" s="7"/>
      <c r="E45" s="7"/>
      <c r="F45" s="7"/>
      <c r="G45" s="7"/>
      <c r="H45" s="2"/>
      <c r="I45" s="2"/>
      <c r="J45" s="2"/>
      <c r="K45" s="2"/>
      <c r="L45" s="2"/>
      <c r="M45" s="2"/>
      <c r="N45" s="31"/>
      <c r="O45" s="2"/>
      <c r="P45" s="2"/>
      <c r="Q45" s="2"/>
      <c r="R45" s="2"/>
      <c r="S45" s="2"/>
      <c r="T45" s="2"/>
      <c r="U45" s="2"/>
      <c r="V45" s="2"/>
      <c r="W45" s="2"/>
      <c r="X45" s="2"/>
      <c r="Y45" s="2"/>
    </row>
    <row r="46" spans="1:25" ht="15.75" customHeight="1" x14ac:dyDescent="0.2">
      <c r="A46" s="2"/>
      <c r="B46" s="31"/>
      <c r="C46" s="7"/>
      <c r="D46" s="7"/>
      <c r="E46" s="7"/>
      <c r="F46" s="7"/>
      <c r="G46" s="7"/>
      <c r="H46" s="2"/>
      <c r="I46" s="2"/>
      <c r="J46" s="2"/>
      <c r="K46" s="2"/>
      <c r="L46" s="2"/>
      <c r="M46" s="2"/>
      <c r="N46" s="31"/>
      <c r="O46" s="2"/>
      <c r="P46" s="2"/>
      <c r="Q46" s="2"/>
      <c r="R46" s="2"/>
      <c r="S46" s="2"/>
      <c r="T46" s="2"/>
      <c r="U46" s="2"/>
      <c r="V46" s="2"/>
      <c r="W46" s="2"/>
      <c r="X46" s="2"/>
      <c r="Y46" s="2"/>
    </row>
    <row r="47" spans="1:25" ht="15.75" customHeight="1" x14ac:dyDescent="0.2">
      <c r="A47" s="2"/>
      <c r="B47" s="31"/>
      <c r="C47" s="7"/>
      <c r="D47" s="7"/>
      <c r="E47" s="7"/>
      <c r="F47" s="7"/>
      <c r="G47" s="7"/>
      <c r="H47" s="2"/>
      <c r="I47" s="2"/>
      <c r="J47" s="2"/>
      <c r="K47" s="2"/>
      <c r="L47" s="2"/>
      <c r="M47" s="2"/>
      <c r="N47" s="31"/>
      <c r="O47" s="2"/>
      <c r="P47" s="2"/>
      <c r="Q47" s="2"/>
      <c r="R47" s="2"/>
      <c r="S47" s="2"/>
      <c r="T47" s="2"/>
      <c r="U47" s="2"/>
      <c r="V47" s="2"/>
      <c r="W47" s="2"/>
      <c r="X47" s="2"/>
      <c r="Y47" s="2"/>
    </row>
    <row r="48" spans="1:25" ht="15.75" customHeight="1" x14ac:dyDescent="0.2">
      <c r="A48" s="2"/>
      <c r="B48" s="31"/>
      <c r="C48" s="7"/>
      <c r="D48" s="7"/>
      <c r="E48" s="7"/>
      <c r="F48" s="7"/>
      <c r="G48" s="7"/>
      <c r="H48" s="2"/>
      <c r="I48" s="2"/>
      <c r="J48" s="2"/>
      <c r="K48" s="2"/>
      <c r="L48" s="2"/>
      <c r="M48" s="2"/>
      <c r="N48" s="31"/>
      <c r="O48" s="2"/>
      <c r="P48" s="2"/>
      <c r="Q48" s="2"/>
      <c r="R48" s="2"/>
      <c r="S48" s="2"/>
      <c r="T48" s="2"/>
      <c r="U48" s="2"/>
      <c r="V48" s="2"/>
      <c r="W48" s="2"/>
      <c r="X48" s="2"/>
      <c r="Y48" s="2"/>
    </row>
    <row r="49" spans="1:25" ht="15.75" customHeight="1" x14ac:dyDescent="0.2">
      <c r="A49" s="2"/>
      <c r="B49" s="31"/>
      <c r="C49" s="7"/>
      <c r="D49" s="7"/>
      <c r="E49" s="7"/>
      <c r="F49" s="7"/>
      <c r="G49" s="7"/>
      <c r="H49" s="2"/>
      <c r="I49" s="2"/>
      <c r="J49" s="2"/>
      <c r="K49" s="2"/>
      <c r="L49" s="2"/>
      <c r="M49" s="2"/>
      <c r="N49" s="31"/>
      <c r="O49" s="2"/>
      <c r="P49" s="2"/>
      <c r="Q49" s="2"/>
      <c r="R49" s="2"/>
      <c r="S49" s="2"/>
      <c r="T49" s="2"/>
      <c r="U49" s="2"/>
      <c r="V49" s="2"/>
      <c r="W49" s="2"/>
      <c r="X49" s="2"/>
      <c r="Y49" s="2"/>
    </row>
    <row r="50" spans="1:25" ht="15.75" customHeight="1" x14ac:dyDescent="0.2">
      <c r="A50" s="2"/>
      <c r="B50" s="31"/>
      <c r="C50" s="7"/>
      <c r="D50" s="7"/>
      <c r="E50" s="7"/>
      <c r="F50" s="7"/>
      <c r="G50" s="7"/>
      <c r="H50" s="2"/>
      <c r="I50" s="2"/>
      <c r="J50" s="2"/>
      <c r="K50" s="2"/>
      <c r="L50" s="2"/>
      <c r="M50" s="2"/>
      <c r="N50" s="31"/>
      <c r="O50" s="2"/>
      <c r="P50" s="2"/>
      <c r="Q50" s="2"/>
      <c r="R50" s="2"/>
      <c r="S50" s="2"/>
      <c r="T50" s="2"/>
      <c r="U50" s="2"/>
      <c r="V50" s="2"/>
      <c r="W50" s="2"/>
      <c r="X50" s="2"/>
      <c r="Y50" s="2"/>
    </row>
    <row r="51" spans="1:25" ht="15.75" customHeight="1" x14ac:dyDescent="0.2">
      <c r="A51" s="2"/>
      <c r="B51" s="31"/>
      <c r="C51" s="7"/>
      <c r="D51" s="7"/>
      <c r="E51" s="7"/>
      <c r="F51" s="7"/>
      <c r="G51" s="7"/>
      <c r="H51" s="2"/>
      <c r="I51" s="2"/>
      <c r="J51" s="2"/>
      <c r="K51" s="2"/>
      <c r="L51" s="2"/>
      <c r="M51" s="2"/>
      <c r="N51" s="31"/>
      <c r="O51" s="2"/>
      <c r="P51" s="2"/>
      <c r="Q51" s="2"/>
      <c r="R51" s="2"/>
      <c r="S51" s="2"/>
      <c r="T51" s="2"/>
      <c r="U51" s="2"/>
      <c r="V51" s="2"/>
      <c r="W51" s="2"/>
      <c r="X51" s="2"/>
      <c r="Y51" s="2"/>
    </row>
    <row r="52" spans="1:25" ht="15.75" customHeight="1" x14ac:dyDescent="0.2">
      <c r="A52" s="2"/>
      <c r="B52" s="31"/>
      <c r="C52" s="7"/>
      <c r="D52" s="7"/>
      <c r="E52" s="7"/>
      <c r="F52" s="7"/>
      <c r="G52" s="7"/>
      <c r="H52" s="2"/>
      <c r="I52" s="2"/>
      <c r="J52" s="2"/>
      <c r="K52" s="2"/>
      <c r="L52" s="2"/>
      <c r="M52" s="2"/>
      <c r="N52" s="31"/>
      <c r="O52" s="2"/>
      <c r="P52" s="2"/>
      <c r="Q52" s="2"/>
      <c r="R52" s="2"/>
      <c r="S52" s="2"/>
      <c r="T52" s="2"/>
      <c r="U52" s="2"/>
      <c r="V52" s="2"/>
      <c r="W52" s="2"/>
      <c r="X52" s="2"/>
      <c r="Y52" s="2"/>
    </row>
    <row r="53" spans="1:25" ht="15.75" customHeight="1" x14ac:dyDescent="0.2">
      <c r="A53" s="2"/>
      <c r="B53" s="31"/>
      <c r="C53" s="7"/>
      <c r="D53" s="7"/>
      <c r="E53" s="7"/>
      <c r="F53" s="7"/>
      <c r="G53" s="7"/>
      <c r="H53" s="2"/>
      <c r="I53" s="2"/>
      <c r="J53" s="2"/>
      <c r="K53" s="2"/>
      <c r="L53" s="2"/>
      <c r="M53" s="2"/>
      <c r="N53" s="31"/>
      <c r="O53" s="2"/>
      <c r="P53" s="2"/>
      <c r="Q53" s="2"/>
      <c r="R53" s="2"/>
      <c r="S53" s="2"/>
      <c r="T53" s="2"/>
      <c r="U53" s="2"/>
      <c r="V53" s="2"/>
      <c r="W53" s="2"/>
      <c r="X53" s="2"/>
      <c r="Y53" s="2"/>
    </row>
    <row r="54" spans="1:25" ht="15.75" customHeight="1" x14ac:dyDescent="0.2">
      <c r="A54" s="2"/>
      <c r="B54" s="31"/>
      <c r="C54" s="7"/>
      <c r="D54" s="7"/>
      <c r="E54" s="7"/>
      <c r="F54" s="7"/>
      <c r="G54" s="7"/>
      <c r="H54" s="2"/>
      <c r="I54" s="2"/>
      <c r="J54" s="2"/>
      <c r="K54" s="2"/>
      <c r="L54" s="2"/>
      <c r="M54" s="2"/>
      <c r="N54" s="31"/>
      <c r="O54" s="2"/>
      <c r="P54" s="2"/>
      <c r="Q54" s="2"/>
      <c r="R54" s="2"/>
      <c r="S54" s="2"/>
      <c r="T54" s="2"/>
      <c r="U54" s="2"/>
      <c r="V54" s="2"/>
      <c r="W54" s="2"/>
      <c r="X54" s="2"/>
      <c r="Y54" s="2"/>
    </row>
    <row r="55" spans="1:25" ht="15.75" customHeight="1" x14ac:dyDescent="0.2">
      <c r="A55" s="2"/>
      <c r="B55" s="31"/>
      <c r="C55" s="7"/>
      <c r="D55" s="7"/>
      <c r="E55" s="7"/>
      <c r="F55" s="7"/>
      <c r="G55" s="7"/>
      <c r="H55" s="2"/>
      <c r="I55" s="2"/>
      <c r="J55" s="2"/>
      <c r="K55" s="2"/>
      <c r="L55" s="2"/>
      <c r="M55" s="2"/>
      <c r="N55" s="31"/>
      <c r="O55" s="2"/>
      <c r="P55" s="2"/>
      <c r="Q55" s="2"/>
      <c r="R55" s="2"/>
      <c r="S55" s="2"/>
      <c r="T55" s="2"/>
      <c r="U55" s="2"/>
      <c r="V55" s="2"/>
      <c r="W55" s="2"/>
      <c r="X55" s="2"/>
      <c r="Y55" s="2"/>
    </row>
    <row r="56" spans="1:25" ht="15.75" customHeight="1" x14ac:dyDescent="0.2">
      <c r="A56" s="2"/>
      <c r="B56" s="31"/>
      <c r="C56" s="7"/>
      <c r="D56" s="7"/>
      <c r="E56" s="7"/>
      <c r="F56" s="7"/>
      <c r="G56" s="7"/>
      <c r="H56" s="2"/>
      <c r="I56" s="2"/>
      <c r="J56" s="2"/>
      <c r="K56" s="2"/>
      <c r="L56" s="2"/>
      <c r="M56" s="2"/>
      <c r="N56" s="31"/>
      <c r="O56" s="2"/>
      <c r="P56" s="2"/>
      <c r="Q56" s="2"/>
      <c r="R56" s="2"/>
      <c r="S56" s="2"/>
      <c r="T56" s="2"/>
      <c r="U56" s="2"/>
      <c r="V56" s="2"/>
      <c r="W56" s="2"/>
      <c r="X56" s="2"/>
      <c r="Y56" s="2"/>
    </row>
    <row r="57" spans="1:25" ht="15.75" customHeight="1" x14ac:dyDescent="0.2">
      <c r="A57" s="2"/>
      <c r="B57" s="31"/>
      <c r="C57" s="7"/>
      <c r="D57" s="7"/>
      <c r="E57" s="7"/>
      <c r="F57" s="7"/>
      <c r="G57" s="7"/>
      <c r="H57" s="2"/>
      <c r="I57" s="2"/>
      <c r="J57" s="2"/>
      <c r="K57" s="2"/>
      <c r="L57" s="2"/>
      <c r="M57" s="2"/>
      <c r="N57" s="31"/>
      <c r="O57" s="2"/>
      <c r="P57" s="2"/>
      <c r="Q57" s="2"/>
      <c r="R57" s="2"/>
      <c r="S57" s="2"/>
      <c r="T57" s="2"/>
      <c r="U57" s="2"/>
      <c r="V57" s="2"/>
      <c r="W57" s="2"/>
      <c r="X57" s="2"/>
      <c r="Y57" s="2"/>
    </row>
    <row r="58" spans="1:25" ht="15.75" customHeight="1" x14ac:dyDescent="0.2">
      <c r="A58" s="2"/>
      <c r="B58" s="31"/>
      <c r="C58" s="7"/>
      <c r="D58" s="7"/>
      <c r="E58" s="7"/>
      <c r="F58" s="7"/>
      <c r="G58" s="7"/>
      <c r="H58" s="2"/>
      <c r="I58" s="2"/>
      <c r="J58" s="2"/>
      <c r="K58" s="2"/>
      <c r="L58" s="2"/>
      <c r="M58" s="2"/>
      <c r="N58" s="31"/>
      <c r="O58" s="2"/>
      <c r="P58" s="2"/>
      <c r="Q58" s="2"/>
      <c r="R58" s="2"/>
      <c r="S58" s="2"/>
      <c r="T58" s="2"/>
      <c r="U58" s="2"/>
      <c r="V58" s="2"/>
      <c r="W58" s="2"/>
      <c r="X58" s="2"/>
      <c r="Y58" s="2"/>
    </row>
    <row r="59" spans="1:25" ht="15.75" customHeight="1" x14ac:dyDescent="0.2">
      <c r="A59" s="2"/>
      <c r="B59" s="31"/>
      <c r="C59" s="7"/>
      <c r="D59" s="7"/>
      <c r="E59" s="7"/>
      <c r="F59" s="7"/>
      <c r="G59" s="7"/>
      <c r="H59" s="2"/>
      <c r="I59" s="2"/>
      <c r="J59" s="2"/>
      <c r="K59" s="2"/>
      <c r="L59" s="2"/>
      <c r="M59" s="2"/>
      <c r="N59" s="31"/>
      <c r="O59" s="2"/>
      <c r="P59" s="2"/>
      <c r="Q59" s="2"/>
      <c r="R59" s="2"/>
      <c r="S59" s="2"/>
      <c r="T59" s="2"/>
      <c r="U59" s="2"/>
      <c r="V59" s="2"/>
      <c r="W59" s="2"/>
      <c r="X59" s="2"/>
      <c r="Y59" s="2"/>
    </row>
    <row r="60" spans="1:25" ht="15.75" customHeight="1" x14ac:dyDescent="0.2">
      <c r="A60" s="2"/>
      <c r="B60" s="31"/>
      <c r="C60" s="7"/>
      <c r="D60" s="7"/>
      <c r="E60" s="7"/>
      <c r="F60" s="7"/>
      <c r="G60" s="7"/>
      <c r="H60" s="2"/>
      <c r="I60" s="2"/>
      <c r="J60" s="2"/>
      <c r="K60" s="2"/>
      <c r="L60" s="2"/>
      <c r="M60" s="2"/>
      <c r="N60" s="31"/>
      <c r="O60" s="2"/>
      <c r="P60" s="2"/>
      <c r="Q60" s="2"/>
      <c r="R60" s="2"/>
      <c r="S60" s="2"/>
      <c r="T60" s="2"/>
      <c r="U60" s="2"/>
      <c r="V60" s="2"/>
      <c r="W60" s="2"/>
      <c r="X60" s="2"/>
      <c r="Y60" s="2"/>
    </row>
    <row r="61" spans="1:25" ht="15.75" customHeight="1" x14ac:dyDescent="0.2">
      <c r="A61" s="2"/>
      <c r="B61" s="31"/>
      <c r="C61" s="7"/>
      <c r="D61" s="7"/>
      <c r="E61" s="7"/>
      <c r="F61" s="7"/>
      <c r="G61" s="7"/>
      <c r="H61" s="2"/>
      <c r="I61" s="2"/>
      <c r="J61" s="2"/>
      <c r="K61" s="2"/>
      <c r="L61" s="2"/>
      <c r="M61" s="2"/>
      <c r="N61" s="31"/>
      <c r="O61" s="2"/>
      <c r="P61" s="2"/>
      <c r="Q61" s="2"/>
      <c r="R61" s="2"/>
      <c r="S61" s="2"/>
      <c r="T61" s="2"/>
      <c r="U61" s="2"/>
      <c r="V61" s="2"/>
      <c r="W61" s="2"/>
      <c r="X61" s="2"/>
      <c r="Y61" s="2"/>
    </row>
    <row r="62" spans="1:25" ht="15.75" customHeight="1" x14ac:dyDescent="0.2">
      <c r="A62" s="2"/>
      <c r="B62" s="31"/>
      <c r="C62" s="7"/>
      <c r="D62" s="7"/>
      <c r="E62" s="7"/>
      <c r="F62" s="7"/>
      <c r="G62" s="7"/>
      <c r="H62" s="2"/>
      <c r="I62" s="2"/>
      <c r="J62" s="2"/>
      <c r="K62" s="2"/>
      <c r="L62" s="2"/>
      <c r="M62" s="2"/>
      <c r="N62" s="31"/>
      <c r="O62" s="2"/>
      <c r="P62" s="2"/>
      <c r="Q62" s="2"/>
      <c r="R62" s="2"/>
      <c r="S62" s="2"/>
      <c r="T62" s="2"/>
      <c r="U62" s="2"/>
      <c r="V62" s="2"/>
      <c r="W62" s="2"/>
      <c r="X62" s="2"/>
      <c r="Y62" s="2"/>
    </row>
    <row r="63" spans="1:25" ht="15.75" customHeight="1" x14ac:dyDescent="0.2">
      <c r="A63" s="2"/>
      <c r="B63" s="31"/>
      <c r="C63" s="7"/>
      <c r="D63" s="7"/>
      <c r="E63" s="7"/>
      <c r="F63" s="7"/>
      <c r="G63" s="7"/>
      <c r="H63" s="2"/>
      <c r="I63" s="2"/>
      <c r="J63" s="2"/>
      <c r="K63" s="2"/>
      <c r="L63" s="2"/>
      <c r="M63" s="2"/>
      <c r="N63" s="31"/>
      <c r="O63" s="2"/>
      <c r="P63" s="2"/>
      <c r="Q63" s="2"/>
      <c r="R63" s="2"/>
      <c r="S63" s="2"/>
      <c r="T63" s="2"/>
      <c r="U63" s="2"/>
      <c r="V63" s="2"/>
      <c r="W63" s="2"/>
      <c r="X63" s="2"/>
      <c r="Y63" s="2"/>
    </row>
    <row r="64" spans="1:25" ht="15.75" customHeight="1" x14ac:dyDescent="0.2">
      <c r="A64" s="2"/>
      <c r="B64" s="31"/>
      <c r="C64" s="7"/>
      <c r="D64" s="7"/>
      <c r="E64" s="7"/>
      <c r="F64" s="7"/>
      <c r="G64" s="7"/>
      <c r="H64" s="2"/>
      <c r="I64" s="2"/>
      <c r="J64" s="2"/>
      <c r="K64" s="2"/>
      <c r="L64" s="2"/>
      <c r="M64" s="2"/>
      <c r="N64" s="31"/>
      <c r="O64" s="2"/>
      <c r="P64" s="2"/>
      <c r="Q64" s="2"/>
      <c r="R64" s="2"/>
      <c r="S64" s="2"/>
      <c r="T64" s="2"/>
      <c r="U64" s="2"/>
      <c r="V64" s="2"/>
      <c r="W64" s="2"/>
      <c r="X64" s="2"/>
      <c r="Y64" s="2"/>
    </row>
    <row r="65" spans="1:25" ht="15.75" customHeight="1" x14ac:dyDescent="0.2">
      <c r="A65" s="2"/>
      <c r="B65" s="31"/>
      <c r="C65" s="7"/>
      <c r="D65" s="7"/>
      <c r="E65" s="7"/>
      <c r="F65" s="7"/>
      <c r="G65" s="7"/>
      <c r="H65" s="2"/>
      <c r="I65" s="2"/>
      <c r="J65" s="2"/>
      <c r="K65" s="2"/>
      <c r="L65" s="2"/>
      <c r="M65" s="2"/>
      <c r="N65" s="31"/>
      <c r="O65" s="2"/>
      <c r="P65" s="2"/>
      <c r="Q65" s="2"/>
      <c r="R65" s="2"/>
      <c r="S65" s="2"/>
      <c r="T65" s="2"/>
      <c r="U65" s="2"/>
      <c r="V65" s="2"/>
      <c r="W65" s="2"/>
      <c r="X65" s="2"/>
      <c r="Y65" s="2"/>
    </row>
    <row r="66" spans="1:25" ht="15.75" customHeight="1" x14ac:dyDescent="0.2">
      <c r="A66" s="2"/>
      <c r="B66" s="31"/>
      <c r="C66" s="7"/>
      <c r="D66" s="7"/>
      <c r="E66" s="7"/>
      <c r="F66" s="7"/>
      <c r="G66" s="7"/>
      <c r="H66" s="2"/>
      <c r="I66" s="2"/>
      <c r="J66" s="2"/>
      <c r="K66" s="2"/>
      <c r="L66" s="2"/>
      <c r="M66" s="2"/>
      <c r="N66" s="31"/>
      <c r="O66" s="2"/>
      <c r="P66" s="2"/>
      <c r="Q66" s="2"/>
      <c r="R66" s="2"/>
      <c r="S66" s="2"/>
      <c r="T66" s="2"/>
      <c r="U66" s="2"/>
      <c r="V66" s="2"/>
      <c r="W66" s="2"/>
      <c r="X66" s="2"/>
      <c r="Y66" s="2"/>
    </row>
    <row r="67" spans="1:25" ht="15.75" customHeight="1" x14ac:dyDescent="0.2">
      <c r="A67" s="2"/>
      <c r="B67" s="31"/>
      <c r="C67" s="7"/>
      <c r="D67" s="7"/>
      <c r="E67" s="7"/>
      <c r="F67" s="7"/>
      <c r="G67" s="7"/>
      <c r="H67" s="2"/>
      <c r="I67" s="2"/>
      <c r="J67" s="2"/>
      <c r="K67" s="2"/>
      <c r="L67" s="2"/>
      <c r="M67" s="2"/>
      <c r="N67" s="31"/>
      <c r="O67" s="2"/>
      <c r="P67" s="2"/>
      <c r="Q67" s="2"/>
      <c r="R67" s="2"/>
      <c r="S67" s="2"/>
      <c r="T67" s="2"/>
      <c r="U67" s="2"/>
      <c r="V67" s="2"/>
      <c r="W67" s="2"/>
      <c r="X67" s="2"/>
      <c r="Y67" s="2"/>
    </row>
    <row r="68" spans="1:25" ht="15.75" customHeight="1" x14ac:dyDescent="0.2">
      <c r="A68" s="2"/>
      <c r="B68" s="31"/>
      <c r="C68" s="7"/>
      <c r="D68" s="7"/>
      <c r="E68" s="7"/>
      <c r="F68" s="7"/>
      <c r="G68" s="7"/>
      <c r="H68" s="2"/>
      <c r="I68" s="2"/>
      <c r="J68" s="2"/>
      <c r="K68" s="2"/>
      <c r="L68" s="2"/>
      <c r="M68" s="2"/>
      <c r="N68" s="31"/>
      <c r="O68" s="2"/>
      <c r="P68" s="2"/>
      <c r="Q68" s="2"/>
      <c r="R68" s="2"/>
      <c r="S68" s="2"/>
      <c r="T68" s="2"/>
      <c r="U68" s="2"/>
      <c r="V68" s="2"/>
      <c r="W68" s="2"/>
      <c r="X68" s="2"/>
      <c r="Y68" s="2"/>
    </row>
    <row r="69" spans="1:25" ht="15.75" customHeight="1" x14ac:dyDescent="0.2">
      <c r="A69" s="2"/>
      <c r="B69" s="31"/>
      <c r="C69" s="7"/>
      <c r="D69" s="7"/>
      <c r="E69" s="7"/>
      <c r="F69" s="7"/>
      <c r="G69" s="7"/>
      <c r="H69" s="2"/>
      <c r="I69" s="2"/>
      <c r="J69" s="2"/>
      <c r="K69" s="2"/>
      <c r="L69" s="2"/>
      <c r="M69" s="2"/>
      <c r="N69" s="31"/>
      <c r="O69" s="2"/>
      <c r="P69" s="2"/>
      <c r="Q69" s="2"/>
      <c r="R69" s="2"/>
      <c r="S69" s="2"/>
      <c r="T69" s="2"/>
      <c r="U69" s="2"/>
      <c r="V69" s="2"/>
      <c r="W69" s="2"/>
      <c r="X69" s="2"/>
      <c r="Y69" s="2"/>
    </row>
    <row r="70" spans="1:25" ht="15.75" customHeight="1" x14ac:dyDescent="0.2">
      <c r="A70" s="2"/>
      <c r="B70" s="31"/>
      <c r="C70" s="7"/>
      <c r="D70" s="7"/>
      <c r="E70" s="7"/>
      <c r="F70" s="7"/>
      <c r="G70" s="7"/>
      <c r="H70" s="2"/>
      <c r="I70" s="2"/>
      <c r="J70" s="2"/>
      <c r="K70" s="2"/>
      <c r="L70" s="2"/>
      <c r="M70" s="2"/>
      <c r="N70" s="31"/>
      <c r="O70" s="2"/>
      <c r="P70" s="2"/>
      <c r="Q70" s="2"/>
      <c r="R70" s="2"/>
      <c r="S70" s="2"/>
      <c r="T70" s="2"/>
      <c r="U70" s="2"/>
      <c r="V70" s="2"/>
      <c r="W70" s="2"/>
      <c r="X70" s="2"/>
      <c r="Y70" s="2"/>
    </row>
    <row r="71" spans="1:25" ht="15.75" customHeight="1" x14ac:dyDescent="0.2">
      <c r="A71" s="2"/>
      <c r="B71" s="31"/>
      <c r="C71" s="7"/>
      <c r="D71" s="7"/>
      <c r="E71" s="7"/>
      <c r="F71" s="7"/>
      <c r="G71" s="7"/>
      <c r="H71" s="2"/>
      <c r="I71" s="2"/>
      <c r="J71" s="2"/>
      <c r="K71" s="2"/>
      <c r="L71" s="2"/>
      <c r="M71" s="2"/>
      <c r="N71" s="31"/>
      <c r="O71" s="2"/>
      <c r="P71" s="2"/>
      <c r="Q71" s="2"/>
      <c r="R71" s="2"/>
      <c r="S71" s="2"/>
      <c r="T71" s="2"/>
      <c r="U71" s="2"/>
      <c r="V71" s="2"/>
      <c r="W71" s="2"/>
      <c r="X71" s="2"/>
      <c r="Y71" s="2"/>
    </row>
    <row r="72" spans="1:25" ht="15.75" customHeight="1" x14ac:dyDescent="0.2">
      <c r="A72" s="2"/>
      <c r="B72" s="31"/>
      <c r="C72" s="7"/>
      <c r="D72" s="7"/>
      <c r="E72" s="7"/>
      <c r="F72" s="7"/>
      <c r="G72" s="7"/>
      <c r="H72" s="2"/>
      <c r="I72" s="2"/>
      <c r="J72" s="2"/>
      <c r="K72" s="2"/>
      <c r="L72" s="2"/>
      <c r="M72" s="2"/>
      <c r="N72" s="31"/>
      <c r="O72" s="2"/>
      <c r="P72" s="2"/>
      <c r="Q72" s="2"/>
      <c r="R72" s="2"/>
      <c r="S72" s="2"/>
      <c r="T72" s="2"/>
      <c r="U72" s="2"/>
      <c r="V72" s="2"/>
      <c r="W72" s="2"/>
      <c r="X72" s="2"/>
      <c r="Y72" s="2"/>
    </row>
    <row r="73" spans="1:25" ht="15.75" customHeight="1" x14ac:dyDescent="0.2">
      <c r="A73" s="2"/>
      <c r="B73" s="31"/>
      <c r="C73" s="7"/>
      <c r="D73" s="7"/>
      <c r="E73" s="7"/>
      <c r="F73" s="7"/>
      <c r="G73" s="7"/>
      <c r="H73" s="2"/>
      <c r="I73" s="2"/>
      <c r="J73" s="2"/>
      <c r="K73" s="2"/>
      <c r="L73" s="2"/>
      <c r="M73" s="2"/>
      <c r="N73" s="31"/>
      <c r="O73" s="2"/>
      <c r="P73" s="2"/>
      <c r="Q73" s="2"/>
      <c r="R73" s="2"/>
      <c r="S73" s="2"/>
      <c r="T73" s="2"/>
      <c r="U73" s="2"/>
      <c r="V73" s="2"/>
      <c r="W73" s="2"/>
      <c r="X73" s="2"/>
      <c r="Y73" s="2"/>
    </row>
    <row r="74" spans="1:25" ht="15.75" customHeight="1" x14ac:dyDescent="0.2">
      <c r="A74" s="2"/>
      <c r="B74" s="31"/>
      <c r="C74" s="7"/>
      <c r="D74" s="7"/>
      <c r="E74" s="7"/>
      <c r="F74" s="7"/>
      <c r="G74" s="7"/>
      <c r="H74" s="2"/>
      <c r="I74" s="2"/>
      <c r="J74" s="2"/>
      <c r="K74" s="2"/>
      <c r="L74" s="2"/>
      <c r="M74" s="2"/>
      <c r="N74" s="31"/>
      <c r="O74" s="2"/>
      <c r="P74" s="2"/>
      <c r="Q74" s="2"/>
      <c r="R74" s="2"/>
      <c r="S74" s="2"/>
      <c r="T74" s="2"/>
      <c r="U74" s="2"/>
      <c r="V74" s="2"/>
      <c r="W74" s="2"/>
      <c r="X74" s="2"/>
      <c r="Y74" s="2"/>
    </row>
    <row r="75" spans="1:25" ht="15.75" customHeight="1" x14ac:dyDescent="0.2">
      <c r="A75" s="2"/>
      <c r="B75" s="31"/>
      <c r="C75" s="7"/>
      <c r="D75" s="7"/>
      <c r="E75" s="7"/>
      <c r="F75" s="7"/>
      <c r="G75" s="7"/>
      <c r="H75" s="2"/>
      <c r="I75" s="2"/>
      <c r="J75" s="2"/>
      <c r="K75" s="2"/>
      <c r="L75" s="2"/>
      <c r="M75" s="2"/>
      <c r="N75" s="31"/>
      <c r="O75" s="2"/>
      <c r="P75" s="2"/>
      <c r="Q75" s="2"/>
      <c r="R75" s="2"/>
      <c r="S75" s="2"/>
      <c r="T75" s="2"/>
      <c r="U75" s="2"/>
      <c r="V75" s="2"/>
      <c r="W75" s="2"/>
      <c r="X75" s="2"/>
      <c r="Y75" s="2"/>
    </row>
    <row r="76" spans="1:25" ht="15.75" customHeight="1" x14ac:dyDescent="0.2">
      <c r="A76" s="2"/>
      <c r="B76" s="31"/>
      <c r="C76" s="7"/>
      <c r="D76" s="7"/>
      <c r="E76" s="7"/>
      <c r="F76" s="7"/>
      <c r="G76" s="7"/>
      <c r="H76" s="2"/>
      <c r="I76" s="2"/>
      <c r="J76" s="2"/>
      <c r="K76" s="2"/>
      <c r="L76" s="2"/>
      <c r="M76" s="2"/>
      <c r="N76" s="31"/>
      <c r="O76" s="2"/>
      <c r="P76" s="2"/>
      <c r="Q76" s="2"/>
      <c r="R76" s="2"/>
      <c r="S76" s="2"/>
      <c r="T76" s="2"/>
      <c r="U76" s="2"/>
      <c r="V76" s="2"/>
      <c r="W76" s="2"/>
      <c r="X76" s="2"/>
      <c r="Y76" s="2"/>
    </row>
    <row r="77" spans="1:25" ht="15.75" customHeight="1" x14ac:dyDescent="0.2">
      <c r="A77" s="2"/>
      <c r="B77" s="31"/>
      <c r="C77" s="7"/>
      <c r="D77" s="7"/>
      <c r="E77" s="7"/>
      <c r="F77" s="7"/>
      <c r="G77" s="7"/>
      <c r="H77" s="2"/>
      <c r="I77" s="2"/>
      <c r="J77" s="2"/>
      <c r="K77" s="2"/>
      <c r="L77" s="2"/>
      <c r="M77" s="2"/>
      <c r="N77" s="31"/>
      <c r="O77" s="2"/>
      <c r="P77" s="2"/>
      <c r="Q77" s="2"/>
      <c r="R77" s="2"/>
      <c r="S77" s="2"/>
      <c r="T77" s="2"/>
      <c r="U77" s="2"/>
      <c r="V77" s="2"/>
      <c r="W77" s="2"/>
      <c r="X77" s="2"/>
      <c r="Y77" s="2"/>
    </row>
    <row r="78" spans="1:25" ht="15.75" customHeight="1" x14ac:dyDescent="0.2">
      <c r="A78" s="2"/>
      <c r="B78" s="31"/>
      <c r="C78" s="7"/>
      <c r="D78" s="7"/>
      <c r="E78" s="7"/>
      <c r="F78" s="7"/>
      <c r="G78" s="7"/>
      <c r="H78" s="2"/>
      <c r="I78" s="2"/>
      <c r="J78" s="2"/>
      <c r="K78" s="2"/>
      <c r="L78" s="2"/>
      <c r="M78" s="2"/>
      <c r="N78" s="31"/>
      <c r="O78" s="2"/>
      <c r="P78" s="2"/>
      <c r="Q78" s="2"/>
      <c r="R78" s="2"/>
      <c r="S78" s="2"/>
      <c r="T78" s="2"/>
      <c r="U78" s="2"/>
      <c r="V78" s="2"/>
      <c r="W78" s="2"/>
      <c r="X78" s="2"/>
      <c r="Y78" s="2"/>
    </row>
    <row r="79" spans="1:25" ht="15.75" customHeight="1" x14ac:dyDescent="0.2">
      <c r="A79" s="2"/>
      <c r="B79" s="31"/>
      <c r="C79" s="7"/>
      <c r="D79" s="7"/>
      <c r="E79" s="7"/>
      <c r="F79" s="7"/>
      <c r="G79" s="7"/>
      <c r="H79" s="2"/>
      <c r="I79" s="2"/>
      <c r="J79" s="2"/>
      <c r="K79" s="2"/>
      <c r="L79" s="2"/>
      <c r="M79" s="2"/>
      <c r="N79" s="31"/>
      <c r="O79" s="2"/>
      <c r="P79" s="2"/>
      <c r="Q79" s="2"/>
      <c r="R79" s="2"/>
      <c r="S79" s="2"/>
      <c r="T79" s="2"/>
      <c r="U79" s="2"/>
      <c r="V79" s="2"/>
      <c r="W79" s="2"/>
      <c r="X79" s="2"/>
      <c r="Y79" s="2"/>
    </row>
    <row r="80" spans="1:25" ht="15.75" customHeight="1" x14ac:dyDescent="0.2">
      <c r="A80" s="2"/>
      <c r="B80" s="31"/>
      <c r="C80" s="7"/>
      <c r="D80" s="7"/>
      <c r="E80" s="7"/>
      <c r="F80" s="7"/>
      <c r="G80" s="7"/>
      <c r="H80" s="2"/>
      <c r="I80" s="2"/>
      <c r="J80" s="2"/>
      <c r="K80" s="2"/>
      <c r="L80" s="2"/>
      <c r="M80" s="2"/>
      <c r="N80" s="31"/>
      <c r="O80" s="2"/>
      <c r="P80" s="2"/>
      <c r="Q80" s="2"/>
      <c r="R80" s="2"/>
      <c r="S80" s="2"/>
      <c r="T80" s="2"/>
      <c r="U80" s="2"/>
      <c r="V80" s="2"/>
      <c r="W80" s="2"/>
      <c r="X80" s="2"/>
      <c r="Y80" s="2"/>
    </row>
    <row r="81" spans="1:25" ht="15.75" customHeight="1" x14ac:dyDescent="0.2">
      <c r="A81" s="2"/>
      <c r="B81" s="31"/>
      <c r="C81" s="7"/>
      <c r="D81" s="7"/>
      <c r="E81" s="7"/>
      <c r="F81" s="7"/>
      <c r="G81" s="7"/>
      <c r="H81" s="2"/>
      <c r="I81" s="2"/>
      <c r="J81" s="2"/>
      <c r="K81" s="2"/>
      <c r="L81" s="2"/>
      <c r="M81" s="2"/>
      <c r="N81" s="31"/>
      <c r="O81" s="2"/>
      <c r="P81" s="2"/>
      <c r="Q81" s="2"/>
      <c r="R81" s="2"/>
      <c r="S81" s="2"/>
      <c r="T81" s="2"/>
      <c r="U81" s="2"/>
      <c r="V81" s="2"/>
      <c r="W81" s="2"/>
      <c r="X81" s="2"/>
      <c r="Y81" s="2"/>
    </row>
    <row r="82" spans="1:25" ht="15.75" customHeight="1" x14ac:dyDescent="0.2">
      <c r="A82" s="2"/>
      <c r="B82" s="31"/>
      <c r="C82" s="7"/>
      <c r="D82" s="7"/>
      <c r="E82" s="7"/>
      <c r="F82" s="7"/>
      <c r="G82" s="7"/>
      <c r="H82" s="2"/>
      <c r="I82" s="2"/>
      <c r="J82" s="2"/>
      <c r="K82" s="2"/>
      <c r="L82" s="2"/>
      <c r="M82" s="2"/>
      <c r="N82" s="31"/>
      <c r="O82" s="2"/>
      <c r="P82" s="2"/>
      <c r="Q82" s="2"/>
      <c r="R82" s="2"/>
      <c r="S82" s="2"/>
      <c r="T82" s="2"/>
      <c r="U82" s="2"/>
      <c r="V82" s="2"/>
      <c r="W82" s="2"/>
      <c r="X82" s="2"/>
      <c r="Y82" s="2"/>
    </row>
    <row r="83" spans="1:25" ht="15.75" customHeight="1" x14ac:dyDescent="0.2">
      <c r="A83" s="2"/>
      <c r="B83" s="31"/>
      <c r="C83" s="7"/>
      <c r="D83" s="7"/>
      <c r="E83" s="7"/>
      <c r="F83" s="7"/>
      <c r="G83" s="7"/>
      <c r="H83" s="2"/>
      <c r="I83" s="2"/>
      <c r="J83" s="2"/>
      <c r="K83" s="2"/>
      <c r="L83" s="2"/>
      <c r="M83" s="2"/>
      <c r="N83" s="31"/>
      <c r="O83" s="2"/>
      <c r="P83" s="2"/>
      <c r="Q83" s="2"/>
      <c r="R83" s="2"/>
      <c r="S83" s="2"/>
      <c r="T83" s="2"/>
      <c r="U83" s="2"/>
      <c r="V83" s="2"/>
      <c r="W83" s="2"/>
      <c r="X83" s="2"/>
      <c r="Y83" s="2"/>
    </row>
    <row r="84" spans="1:25" ht="15.75" customHeight="1" x14ac:dyDescent="0.2">
      <c r="A84" s="2"/>
      <c r="B84" s="31"/>
      <c r="C84" s="7"/>
      <c r="D84" s="7"/>
      <c r="E84" s="7"/>
      <c r="F84" s="7"/>
      <c r="G84" s="7"/>
      <c r="H84" s="2"/>
      <c r="I84" s="2"/>
      <c r="J84" s="2"/>
      <c r="K84" s="2"/>
      <c r="L84" s="2"/>
      <c r="M84" s="2"/>
      <c r="N84" s="31"/>
      <c r="O84" s="2"/>
      <c r="P84" s="2"/>
      <c r="Q84" s="2"/>
      <c r="R84" s="2"/>
      <c r="S84" s="2"/>
      <c r="T84" s="2"/>
      <c r="U84" s="2"/>
      <c r="V84" s="2"/>
      <c r="W84" s="2"/>
      <c r="X84" s="2"/>
      <c r="Y84" s="2"/>
    </row>
    <row r="85" spans="1:25" ht="15.75" customHeight="1" x14ac:dyDescent="0.2">
      <c r="A85" s="2"/>
      <c r="B85" s="31"/>
      <c r="C85" s="7"/>
      <c r="D85" s="7"/>
      <c r="E85" s="7"/>
      <c r="F85" s="7"/>
      <c r="G85" s="7"/>
      <c r="H85" s="2"/>
      <c r="I85" s="2"/>
      <c r="J85" s="2"/>
      <c r="K85" s="2"/>
      <c r="L85" s="2"/>
      <c r="M85" s="2"/>
      <c r="N85" s="31"/>
      <c r="O85" s="2"/>
      <c r="P85" s="2"/>
      <c r="Q85" s="2"/>
      <c r="R85" s="2"/>
      <c r="S85" s="2"/>
      <c r="T85" s="2"/>
      <c r="U85" s="2"/>
      <c r="V85" s="2"/>
      <c r="W85" s="2"/>
      <c r="X85" s="2"/>
      <c r="Y85" s="2"/>
    </row>
    <row r="86" spans="1:25" ht="15.75" customHeight="1" x14ac:dyDescent="0.2">
      <c r="A86" s="2"/>
      <c r="B86" s="31"/>
      <c r="C86" s="7"/>
      <c r="D86" s="7"/>
      <c r="E86" s="7"/>
      <c r="F86" s="7"/>
      <c r="G86" s="7"/>
      <c r="H86" s="2"/>
      <c r="I86" s="2"/>
      <c r="J86" s="2"/>
      <c r="K86" s="2"/>
      <c r="L86" s="2"/>
      <c r="M86" s="2"/>
      <c r="N86" s="31"/>
      <c r="O86" s="2"/>
      <c r="P86" s="2"/>
      <c r="Q86" s="2"/>
      <c r="R86" s="2"/>
      <c r="S86" s="2"/>
      <c r="T86" s="2"/>
      <c r="U86" s="2"/>
      <c r="V86" s="2"/>
      <c r="W86" s="2"/>
      <c r="X86" s="2"/>
      <c r="Y86" s="2"/>
    </row>
    <row r="87" spans="1:25" ht="15.75" customHeight="1" x14ac:dyDescent="0.2">
      <c r="A87" s="2"/>
      <c r="B87" s="31"/>
      <c r="C87" s="7"/>
      <c r="D87" s="7"/>
      <c r="E87" s="7"/>
      <c r="F87" s="7"/>
      <c r="G87" s="7"/>
      <c r="H87" s="2"/>
      <c r="I87" s="2"/>
      <c r="J87" s="2"/>
      <c r="K87" s="2"/>
      <c r="L87" s="2"/>
      <c r="M87" s="2"/>
      <c r="N87" s="31"/>
      <c r="O87" s="2"/>
      <c r="P87" s="2"/>
      <c r="Q87" s="2"/>
      <c r="R87" s="2"/>
      <c r="S87" s="2"/>
      <c r="T87" s="2"/>
      <c r="U87" s="2"/>
      <c r="V87" s="2"/>
      <c r="W87" s="2"/>
      <c r="X87" s="2"/>
      <c r="Y87" s="2"/>
    </row>
    <row r="88" spans="1:25" ht="15.75" customHeight="1" x14ac:dyDescent="0.2">
      <c r="A88" s="2"/>
      <c r="B88" s="31"/>
      <c r="C88" s="7"/>
      <c r="D88" s="7"/>
      <c r="E88" s="7"/>
      <c r="F88" s="7"/>
      <c r="G88" s="7"/>
      <c r="H88" s="2"/>
      <c r="I88" s="2"/>
      <c r="J88" s="2"/>
      <c r="K88" s="2"/>
      <c r="L88" s="2"/>
      <c r="M88" s="2"/>
      <c r="N88" s="31"/>
      <c r="O88" s="2"/>
      <c r="P88" s="2"/>
      <c r="Q88" s="2"/>
      <c r="R88" s="2"/>
      <c r="S88" s="2"/>
      <c r="T88" s="2"/>
      <c r="U88" s="2"/>
      <c r="V88" s="2"/>
      <c r="W88" s="2"/>
      <c r="X88" s="2"/>
      <c r="Y88" s="2"/>
    </row>
    <row r="89" spans="1:25" ht="15.75" customHeight="1" x14ac:dyDescent="0.2">
      <c r="A89" s="2"/>
      <c r="B89" s="31"/>
      <c r="C89" s="7"/>
      <c r="D89" s="7"/>
      <c r="E89" s="7"/>
      <c r="F89" s="7"/>
      <c r="G89" s="7"/>
      <c r="H89" s="2"/>
      <c r="I89" s="2"/>
      <c r="J89" s="2"/>
      <c r="K89" s="2"/>
      <c r="L89" s="2"/>
      <c r="M89" s="2"/>
      <c r="N89" s="31"/>
      <c r="O89" s="2"/>
      <c r="P89" s="2"/>
      <c r="Q89" s="2"/>
      <c r="R89" s="2"/>
      <c r="S89" s="2"/>
      <c r="T89" s="2"/>
      <c r="U89" s="2"/>
      <c r="V89" s="2"/>
      <c r="W89" s="2"/>
      <c r="X89" s="2"/>
      <c r="Y89" s="2"/>
    </row>
    <row r="90" spans="1:25" ht="15.75" customHeight="1" x14ac:dyDescent="0.2">
      <c r="A90" s="2"/>
      <c r="B90" s="31"/>
      <c r="C90" s="7"/>
      <c r="D90" s="7"/>
      <c r="E90" s="7"/>
      <c r="F90" s="7"/>
      <c r="G90" s="7"/>
      <c r="H90" s="2"/>
      <c r="I90" s="2"/>
      <c r="J90" s="2"/>
      <c r="K90" s="2"/>
      <c r="L90" s="2"/>
      <c r="M90" s="2"/>
      <c r="N90" s="31"/>
      <c r="O90" s="2"/>
      <c r="P90" s="2"/>
      <c r="Q90" s="2"/>
      <c r="R90" s="2"/>
      <c r="S90" s="2"/>
      <c r="T90" s="2"/>
      <c r="U90" s="2"/>
      <c r="V90" s="2"/>
      <c r="W90" s="2"/>
      <c r="X90" s="2"/>
      <c r="Y90" s="2"/>
    </row>
    <row r="91" spans="1:25" ht="15.75" customHeight="1" x14ac:dyDescent="0.2">
      <c r="A91" s="2"/>
      <c r="B91" s="31"/>
      <c r="C91" s="7"/>
      <c r="D91" s="7"/>
      <c r="E91" s="7"/>
      <c r="F91" s="7"/>
      <c r="G91" s="7"/>
      <c r="H91" s="2"/>
      <c r="I91" s="2"/>
      <c r="J91" s="2"/>
      <c r="K91" s="2"/>
      <c r="L91" s="2"/>
      <c r="M91" s="2"/>
      <c r="N91" s="31"/>
      <c r="O91" s="2"/>
      <c r="P91" s="2"/>
      <c r="Q91" s="2"/>
      <c r="R91" s="2"/>
      <c r="S91" s="2"/>
      <c r="T91" s="2"/>
      <c r="U91" s="2"/>
      <c r="V91" s="2"/>
      <c r="W91" s="2"/>
      <c r="X91" s="2"/>
      <c r="Y91" s="2"/>
    </row>
    <row r="92" spans="1:25" ht="15.75" customHeight="1" x14ac:dyDescent="0.2">
      <c r="A92" s="2"/>
      <c r="B92" s="31"/>
      <c r="C92" s="7"/>
      <c r="D92" s="7"/>
      <c r="E92" s="7"/>
      <c r="F92" s="7"/>
      <c r="G92" s="7"/>
      <c r="H92" s="2"/>
      <c r="I92" s="2"/>
      <c r="J92" s="2"/>
      <c r="K92" s="2"/>
      <c r="L92" s="2"/>
      <c r="M92" s="2"/>
      <c r="N92" s="31"/>
      <c r="O92" s="2"/>
      <c r="P92" s="2"/>
      <c r="Q92" s="2"/>
      <c r="R92" s="2"/>
      <c r="S92" s="2"/>
      <c r="T92" s="2"/>
      <c r="U92" s="2"/>
      <c r="V92" s="2"/>
      <c r="W92" s="2"/>
      <c r="X92" s="2"/>
      <c r="Y92" s="2"/>
    </row>
    <row r="93" spans="1:25" ht="15.75" customHeight="1" x14ac:dyDescent="0.2">
      <c r="A93" s="2"/>
      <c r="B93" s="31"/>
      <c r="C93" s="7"/>
      <c r="D93" s="7"/>
      <c r="E93" s="7"/>
      <c r="F93" s="7"/>
      <c r="G93" s="7"/>
      <c r="H93" s="2"/>
      <c r="I93" s="2"/>
      <c r="J93" s="2"/>
      <c r="K93" s="2"/>
      <c r="L93" s="2"/>
      <c r="M93" s="2"/>
      <c r="N93" s="31"/>
      <c r="O93" s="2"/>
      <c r="P93" s="2"/>
      <c r="Q93" s="2"/>
      <c r="R93" s="2"/>
      <c r="S93" s="2"/>
      <c r="T93" s="2"/>
      <c r="U93" s="2"/>
      <c r="V93" s="2"/>
      <c r="W93" s="2"/>
      <c r="X93" s="2"/>
      <c r="Y93" s="2"/>
    </row>
    <row r="94" spans="1:25" ht="15.75" customHeight="1" x14ac:dyDescent="0.2">
      <c r="A94" s="2"/>
      <c r="B94" s="31"/>
      <c r="C94" s="7"/>
      <c r="D94" s="7"/>
      <c r="E94" s="7"/>
      <c r="F94" s="7"/>
      <c r="G94" s="7"/>
      <c r="H94" s="2"/>
      <c r="I94" s="2"/>
      <c r="J94" s="2"/>
      <c r="K94" s="2"/>
      <c r="L94" s="2"/>
      <c r="M94" s="2"/>
      <c r="N94" s="31"/>
      <c r="O94" s="2"/>
      <c r="P94" s="2"/>
      <c r="Q94" s="2"/>
      <c r="R94" s="2"/>
      <c r="S94" s="2"/>
      <c r="T94" s="2"/>
      <c r="U94" s="2"/>
      <c r="V94" s="2"/>
      <c r="W94" s="2"/>
      <c r="X94" s="2"/>
      <c r="Y94" s="2"/>
    </row>
    <row r="95" spans="1:25" ht="15.75" customHeight="1" x14ac:dyDescent="0.2">
      <c r="A95" s="2"/>
      <c r="B95" s="31"/>
      <c r="C95" s="7"/>
      <c r="D95" s="7"/>
      <c r="E95" s="7"/>
      <c r="F95" s="7"/>
      <c r="G95" s="7"/>
      <c r="H95" s="2"/>
      <c r="I95" s="2"/>
      <c r="J95" s="2"/>
      <c r="K95" s="2"/>
      <c r="L95" s="2"/>
      <c r="M95" s="2"/>
      <c r="N95" s="31"/>
      <c r="O95" s="2"/>
      <c r="P95" s="2"/>
      <c r="Q95" s="2"/>
      <c r="R95" s="2"/>
      <c r="S95" s="2"/>
      <c r="T95" s="2"/>
      <c r="U95" s="2"/>
      <c r="V95" s="2"/>
      <c r="W95" s="2"/>
      <c r="X95" s="2"/>
      <c r="Y95" s="2"/>
    </row>
    <row r="96" spans="1:25" ht="15.75" customHeight="1" x14ac:dyDescent="0.2">
      <c r="A96" s="2"/>
      <c r="B96" s="31"/>
      <c r="C96" s="7"/>
      <c r="D96" s="7"/>
      <c r="E96" s="7"/>
      <c r="F96" s="7"/>
      <c r="G96" s="7"/>
      <c r="H96" s="2"/>
      <c r="I96" s="2"/>
      <c r="J96" s="2"/>
      <c r="K96" s="2"/>
      <c r="L96" s="2"/>
      <c r="M96" s="2"/>
      <c r="N96" s="31"/>
      <c r="O96" s="2"/>
      <c r="P96" s="2"/>
      <c r="Q96" s="2"/>
      <c r="R96" s="2"/>
      <c r="S96" s="2"/>
      <c r="T96" s="2"/>
      <c r="U96" s="2"/>
      <c r="V96" s="2"/>
      <c r="W96" s="2"/>
      <c r="X96" s="2"/>
      <c r="Y96" s="2"/>
    </row>
    <row r="97" spans="1:25" ht="15.75" customHeight="1" x14ac:dyDescent="0.2">
      <c r="A97" s="2"/>
      <c r="B97" s="31"/>
      <c r="C97" s="7"/>
      <c r="D97" s="7"/>
      <c r="E97" s="7"/>
      <c r="F97" s="7"/>
      <c r="G97" s="7"/>
      <c r="H97" s="2"/>
      <c r="I97" s="2"/>
      <c r="J97" s="2"/>
      <c r="K97" s="2"/>
      <c r="L97" s="2"/>
      <c r="M97" s="2"/>
      <c r="N97" s="31"/>
      <c r="O97" s="2"/>
      <c r="P97" s="2"/>
      <c r="Q97" s="2"/>
      <c r="R97" s="2"/>
      <c r="S97" s="2"/>
      <c r="T97" s="2"/>
      <c r="U97" s="2"/>
      <c r="V97" s="2"/>
      <c r="W97" s="2"/>
      <c r="X97" s="2"/>
      <c r="Y97" s="2"/>
    </row>
    <row r="98" spans="1:25" ht="15.75" customHeight="1" x14ac:dyDescent="0.2">
      <c r="A98" s="2"/>
      <c r="B98" s="31"/>
      <c r="C98" s="7"/>
      <c r="D98" s="7"/>
      <c r="E98" s="7"/>
      <c r="F98" s="7"/>
      <c r="G98" s="7"/>
      <c r="H98" s="2"/>
      <c r="I98" s="2"/>
      <c r="J98" s="2"/>
      <c r="K98" s="2"/>
      <c r="L98" s="2"/>
      <c r="M98" s="2"/>
      <c r="N98" s="31"/>
      <c r="O98" s="2"/>
      <c r="P98" s="2"/>
      <c r="Q98" s="2"/>
      <c r="R98" s="2"/>
      <c r="S98" s="2"/>
      <c r="T98" s="2"/>
      <c r="U98" s="2"/>
      <c r="V98" s="2"/>
      <c r="W98" s="2"/>
      <c r="X98" s="2"/>
      <c r="Y98" s="2"/>
    </row>
    <row r="99" spans="1:25" ht="15.75" customHeight="1" x14ac:dyDescent="0.2">
      <c r="A99" s="2"/>
      <c r="B99" s="31"/>
      <c r="C99" s="7"/>
      <c r="D99" s="7"/>
      <c r="E99" s="7"/>
      <c r="F99" s="7"/>
      <c r="G99" s="7"/>
      <c r="H99" s="2"/>
      <c r="I99" s="2"/>
      <c r="J99" s="2"/>
      <c r="K99" s="2"/>
      <c r="L99" s="2"/>
      <c r="M99" s="2"/>
      <c r="N99" s="31"/>
      <c r="O99" s="2"/>
      <c r="P99" s="2"/>
      <c r="Q99" s="2"/>
      <c r="R99" s="2"/>
      <c r="S99" s="2"/>
      <c r="T99" s="2"/>
      <c r="U99" s="2"/>
      <c r="V99" s="2"/>
      <c r="W99" s="2"/>
      <c r="X99" s="2"/>
      <c r="Y99" s="2"/>
    </row>
    <row r="100" spans="1:25" ht="15.75" customHeight="1" x14ac:dyDescent="0.2">
      <c r="A100" s="2"/>
      <c r="B100" s="31"/>
      <c r="C100" s="7"/>
      <c r="D100" s="7"/>
      <c r="E100" s="7"/>
      <c r="F100" s="7"/>
      <c r="G100" s="7"/>
      <c r="H100" s="2"/>
      <c r="I100" s="2"/>
      <c r="J100" s="2"/>
      <c r="K100" s="2"/>
      <c r="L100" s="2"/>
      <c r="M100" s="2"/>
      <c r="N100" s="31"/>
      <c r="O100" s="2"/>
      <c r="P100" s="2"/>
      <c r="Q100" s="2"/>
      <c r="R100" s="2"/>
      <c r="S100" s="2"/>
      <c r="T100" s="2"/>
      <c r="U100" s="2"/>
      <c r="V100" s="2"/>
      <c r="W100" s="2"/>
      <c r="X100" s="2"/>
      <c r="Y100" s="2"/>
    </row>
    <row r="101" spans="1:25" ht="15.75" customHeight="1" x14ac:dyDescent="0.2">
      <c r="A101" s="2"/>
      <c r="B101" s="31"/>
      <c r="C101" s="7"/>
      <c r="D101" s="7"/>
      <c r="E101" s="7"/>
      <c r="F101" s="7"/>
      <c r="G101" s="7"/>
      <c r="H101" s="2"/>
      <c r="I101" s="2"/>
      <c r="J101" s="2"/>
      <c r="K101" s="2"/>
      <c r="L101" s="2"/>
      <c r="M101" s="2"/>
      <c r="N101" s="31"/>
      <c r="O101" s="2"/>
      <c r="P101" s="2"/>
      <c r="Q101" s="2"/>
      <c r="R101" s="2"/>
      <c r="S101" s="2"/>
      <c r="T101" s="2"/>
      <c r="U101" s="2"/>
      <c r="V101" s="2"/>
      <c r="W101" s="2"/>
      <c r="X101" s="2"/>
      <c r="Y101" s="2"/>
    </row>
    <row r="102" spans="1:25" ht="15.75" customHeight="1" x14ac:dyDescent="0.2">
      <c r="A102" s="2"/>
      <c r="B102" s="31"/>
      <c r="C102" s="7"/>
      <c r="D102" s="7"/>
      <c r="E102" s="7"/>
      <c r="F102" s="7"/>
      <c r="G102" s="7"/>
      <c r="H102" s="2"/>
      <c r="I102" s="2"/>
      <c r="J102" s="2"/>
      <c r="K102" s="2"/>
      <c r="L102" s="2"/>
      <c r="M102" s="2"/>
      <c r="N102" s="31"/>
      <c r="O102" s="2"/>
      <c r="P102" s="2"/>
      <c r="Q102" s="2"/>
      <c r="R102" s="2"/>
      <c r="S102" s="2"/>
      <c r="T102" s="2"/>
      <c r="U102" s="2"/>
      <c r="V102" s="2"/>
      <c r="W102" s="2"/>
      <c r="X102" s="2"/>
      <c r="Y102" s="2"/>
    </row>
    <row r="103" spans="1:25" ht="15.75" customHeight="1" x14ac:dyDescent="0.2">
      <c r="A103" s="2"/>
      <c r="B103" s="31"/>
      <c r="C103" s="7"/>
      <c r="D103" s="7"/>
      <c r="E103" s="7"/>
      <c r="F103" s="7"/>
      <c r="G103" s="7"/>
      <c r="H103" s="2"/>
      <c r="I103" s="2"/>
      <c r="J103" s="2"/>
      <c r="K103" s="2"/>
      <c r="L103" s="2"/>
      <c r="M103" s="2"/>
      <c r="N103" s="31"/>
      <c r="O103" s="2"/>
      <c r="P103" s="2"/>
      <c r="Q103" s="2"/>
      <c r="R103" s="2"/>
      <c r="S103" s="2"/>
      <c r="T103" s="2"/>
      <c r="U103" s="2"/>
      <c r="V103" s="2"/>
      <c r="W103" s="2"/>
      <c r="X103" s="2"/>
      <c r="Y103" s="2"/>
    </row>
    <row r="104" spans="1:25" ht="15.75" customHeight="1" x14ac:dyDescent="0.2">
      <c r="A104" s="2"/>
      <c r="B104" s="31"/>
      <c r="C104" s="7"/>
      <c r="D104" s="7"/>
      <c r="E104" s="7"/>
      <c r="F104" s="7"/>
      <c r="G104" s="7"/>
      <c r="H104" s="2"/>
      <c r="I104" s="2"/>
      <c r="J104" s="2"/>
      <c r="K104" s="2"/>
      <c r="L104" s="2"/>
      <c r="M104" s="2"/>
      <c r="N104" s="31"/>
      <c r="O104" s="2"/>
      <c r="P104" s="2"/>
      <c r="Q104" s="2"/>
      <c r="R104" s="2"/>
      <c r="S104" s="2"/>
      <c r="T104" s="2"/>
      <c r="U104" s="2"/>
      <c r="V104" s="2"/>
      <c r="W104" s="2"/>
      <c r="X104" s="2"/>
      <c r="Y104" s="2"/>
    </row>
    <row r="105" spans="1:25" ht="15.75" customHeight="1" x14ac:dyDescent="0.2">
      <c r="A105" s="2"/>
      <c r="B105" s="31"/>
      <c r="C105" s="7"/>
      <c r="D105" s="7"/>
      <c r="E105" s="7"/>
      <c r="F105" s="7"/>
      <c r="G105" s="7"/>
      <c r="H105" s="2"/>
      <c r="I105" s="2"/>
      <c r="J105" s="2"/>
      <c r="K105" s="2"/>
      <c r="L105" s="2"/>
      <c r="M105" s="2"/>
      <c r="N105" s="31"/>
      <c r="O105" s="2"/>
      <c r="P105" s="2"/>
      <c r="Q105" s="2"/>
      <c r="R105" s="2"/>
      <c r="S105" s="2"/>
      <c r="T105" s="2"/>
      <c r="U105" s="2"/>
      <c r="V105" s="2"/>
      <c r="W105" s="2"/>
      <c r="X105" s="2"/>
      <c r="Y105" s="2"/>
    </row>
    <row r="106" spans="1:25" ht="15.75" customHeight="1" x14ac:dyDescent="0.2">
      <c r="A106" s="2"/>
      <c r="B106" s="31"/>
      <c r="C106" s="7"/>
      <c r="D106" s="7"/>
      <c r="E106" s="7"/>
      <c r="F106" s="7"/>
      <c r="G106" s="7"/>
      <c r="H106" s="2"/>
      <c r="I106" s="2"/>
      <c r="J106" s="2"/>
      <c r="K106" s="2"/>
      <c r="L106" s="2"/>
      <c r="M106" s="2"/>
      <c r="N106" s="31"/>
      <c r="O106" s="2"/>
      <c r="P106" s="2"/>
      <c r="Q106" s="2"/>
      <c r="R106" s="2"/>
      <c r="S106" s="2"/>
      <c r="T106" s="2"/>
      <c r="U106" s="2"/>
      <c r="V106" s="2"/>
      <c r="W106" s="2"/>
      <c r="X106" s="2"/>
      <c r="Y106" s="2"/>
    </row>
    <row r="107" spans="1:25" ht="15.75" customHeight="1" x14ac:dyDescent="0.2">
      <c r="A107" s="2"/>
      <c r="B107" s="31"/>
      <c r="C107" s="7"/>
      <c r="D107" s="7"/>
      <c r="E107" s="7"/>
      <c r="F107" s="7"/>
      <c r="G107" s="7"/>
      <c r="H107" s="2"/>
      <c r="I107" s="2"/>
      <c r="J107" s="2"/>
      <c r="K107" s="2"/>
      <c r="L107" s="2"/>
      <c r="M107" s="2"/>
      <c r="N107" s="31"/>
      <c r="O107" s="2"/>
      <c r="P107" s="2"/>
      <c r="Q107" s="2"/>
      <c r="R107" s="2"/>
      <c r="S107" s="2"/>
      <c r="T107" s="2"/>
      <c r="U107" s="2"/>
      <c r="V107" s="2"/>
      <c r="W107" s="2"/>
      <c r="X107" s="2"/>
      <c r="Y107" s="2"/>
    </row>
    <row r="108" spans="1:25" ht="15.75" customHeight="1" x14ac:dyDescent="0.2">
      <c r="A108" s="2"/>
      <c r="B108" s="31"/>
      <c r="C108" s="7"/>
      <c r="D108" s="7"/>
      <c r="E108" s="7"/>
      <c r="F108" s="7"/>
      <c r="G108" s="7"/>
      <c r="H108" s="2"/>
      <c r="I108" s="2"/>
      <c r="J108" s="2"/>
      <c r="K108" s="2"/>
      <c r="L108" s="2"/>
      <c r="M108" s="2"/>
      <c r="N108" s="31"/>
      <c r="O108" s="2"/>
      <c r="P108" s="2"/>
      <c r="Q108" s="2"/>
      <c r="R108" s="2"/>
      <c r="S108" s="2"/>
      <c r="T108" s="2"/>
      <c r="U108" s="2"/>
      <c r="V108" s="2"/>
      <c r="W108" s="2"/>
      <c r="X108" s="2"/>
      <c r="Y108" s="2"/>
    </row>
    <row r="109" spans="1:25" ht="15.75" customHeight="1" x14ac:dyDescent="0.2">
      <c r="A109" s="2"/>
      <c r="B109" s="31"/>
      <c r="C109" s="7"/>
      <c r="D109" s="7"/>
      <c r="E109" s="7"/>
      <c r="F109" s="7"/>
      <c r="G109" s="7"/>
      <c r="H109" s="2"/>
      <c r="I109" s="2"/>
      <c r="J109" s="2"/>
      <c r="K109" s="2"/>
      <c r="L109" s="2"/>
      <c r="M109" s="2"/>
      <c r="N109" s="31"/>
      <c r="O109" s="2"/>
      <c r="P109" s="2"/>
      <c r="Q109" s="2"/>
      <c r="R109" s="2"/>
      <c r="S109" s="2"/>
      <c r="T109" s="2"/>
      <c r="U109" s="2"/>
      <c r="V109" s="2"/>
      <c r="W109" s="2"/>
      <c r="X109" s="2"/>
      <c r="Y109" s="2"/>
    </row>
    <row r="110" spans="1:25" ht="15.75" customHeight="1" x14ac:dyDescent="0.2">
      <c r="A110" s="2"/>
      <c r="B110" s="31"/>
      <c r="C110" s="7"/>
      <c r="D110" s="7"/>
      <c r="E110" s="7"/>
      <c r="F110" s="7"/>
      <c r="G110" s="7"/>
      <c r="H110" s="2"/>
      <c r="I110" s="2"/>
      <c r="J110" s="2"/>
      <c r="K110" s="2"/>
      <c r="L110" s="2"/>
      <c r="M110" s="2"/>
      <c r="N110" s="31"/>
      <c r="O110" s="2"/>
      <c r="P110" s="2"/>
      <c r="Q110" s="2"/>
      <c r="R110" s="2"/>
      <c r="S110" s="2"/>
      <c r="T110" s="2"/>
      <c r="U110" s="2"/>
      <c r="V110" s="2"/>
      <c r="W110" s="2"/>
      <c r="X110" s="2"/>
      <c r="Y110" s="2"/>
    </row>
    <row r="111" spans="1:25" ht="15.75" customHeight="1" x14ac:dyDescent="0.2">
      <c r="A111" s="2"/>
      <c r="B111" s="31"/>
      <c r="C111" s="7"/>
      <c r="D111" s="7"/>
      <c r="E111" s="7"/>
      <c r="F111" s="7"/>
      <c r="G111" s="7"/>
      <c r="H111" s="2"/>
      <c r="I111" s="2"/>
      <c r="J111" s="2"/>
      <c r="K111" s="2"/>
      <c r="L111" s="2"/>
      <c r="M111" s="2"/>
      <c r="N111" s="31"/>
      <c r="O111" s="2"/>
      <c r="P111" s="2"/>
      <c r="Q111" s="2"/>
      <c r="R111" s="2"/>
      <c r="S111" s="2"/>
      <c r="T111" s="2"/>
      <c r="U111" s="2"/>
      <c r="V111" s="2"/>
      <c r="W111" s="2"/>
      <c r="X111" s="2"/>
      <c r="Y111" s="2"/>
    </row>
    <row r="112" spans="1:25" ht="15.75" customHeight="1" x14ac:dyDescent="0.2">
      <c r="A112" s="2"/>
      <c r="B112" s="31"/>
      <c r="C112" s="7"/>
      <c r="D112" s="7"/>
      <c r="E112" s="7"/>
      <c r="F112" s="7"/>
      <c r="G112" s="7"/>
      <c r="H112" s="2"/>
      <c r="I112" s="2"/>
      <c r="J112" s="2"/>
      <c r="K112" s="2"/>
      <c r="L112" s="2"/>
      <c r="M112" s="2"/>
      <c r="N112" s="31"/>
      <c r="O112" s="2"/>
      <c r="P112" s="2"/>
      <c r="Q112" s="2"/>
      <c r="R112" s="2"/>
      <c r="S112" s="2"/>
      <c r="T112" s="2"/>
      <c r="U112" s="2"/>
      <c r="V112" s="2"/>
      <c r="W112" s="2"/>
      <c r="X112" s="2"/>
      <c r="Y112" s="2"/>
    </row>
    <row r="113" spans="1:25" ht="15.75" customHeight="1" x14ac:dyDescent="0.2">
      <c r="A113" s="2"/>
      <c r="B113" s="31"/>
      <c r="C113" s="7"/>
      <c r="D113" s="7"/>
      <c r="E113" s="7"/>
      <c r="F113" s="7"/>
      <c r="G113" s="7"/>
      <c r="H113" s="2"/>
      <c r="I113" s="2"/>
      <c r="J113" s="2"/>
      <c r="K113" s="2"/>
      <c r="L113" s="2"/>
      <c r="M113" s="2"/>
      <c r="N113" s="31"/>
      <c r="O113" s="2"/>
      <c r="P113" s="2"/>
      <c r="Q113" s="2"/>
      <c r="R113" s="2"/>
      <c r="S113" s="2"/>
      <c r="T113" s="2"/>
      <c r="U113" s="2"/>
      <c r="V113" s="2"/>
      <c r="W113" s="2"/>
      <c r="X113" s="2"/>
      <c r="Y113" s="2"/>
    </row>
    <row r="114" spans="1:25" ht="15.75" customHeight="1" x14ac:dyDescent="0.2">
      <c r="A114" s="2"/>
      <c r="B114" s="31"/>
      <c r="C114" s="7"/>
      <c r="D114" s="7"/>
      <c r="E114" s="7"/>
      <c r="F114" s="7"/>
      <c r="G114" s="7"/>
      <c r="H114" s="2"/>
      <c r="I114" s="2"/>
      <c r="J114" s="2"/>
      <c r="K114" s="2"/>
      <c r="L114" s="2"/>
      <c r="M114" s="2"/>
      <c r="N114" s="31"/>
      <c r="O114" s="2"/>
      <c r="P114" s="2"/>
      <c r="Q114" s="2"/>
      <c r="R114" s="2"/>
      <c r="S114" s="2"/>
      <c r="T114" s="2"/>
      <c r="U114" s="2"/>
      <c r="V114" s="2"/>
      <c r="W114" s="2"/>
      <c r="X114" s="2"/>
      <c r="Y114" s="2"/>
    </row>
    <row r="115" spans="1:25" ht="15.75" customHeight="1" x14ac:dyDescent="0.2">
      <c r="A115" s="2"/>
      <c r="B115" s="31"/>
      <c r="C115" s="7"/>
      <c r="D115" s="7"/>
      <c r="E115" s="7"/>
      <c r="F115" s="7"/>
      <c r="G115" s="7"/>
      <c r="H115" s="2"/>
      <c r="I115" s="2"/>
      <c r="J115" s="2"/>
      <c r="K115" s="2"/>
      <c r="L115" s="2"/>
      <c r="M115" s="2"/>
      <c r="N115" s="31"/>
      <c r="O115" s="2"/>
      <c r="P115" s="2"/>
      <c r="Q115" s="2"/>
      <c r="R115" s="2"/>
      <c r="S115" s="2"/>
      <c r="T115" s="2"/>
      <c r="U115" s="2"/>
      <c r="V115" s="2"/>
      <c r="W115" s="2"/>
      <c r="X115" s="2"/>
      <c r="Y115" s="2"/>
    </row>
    <row r="116" spans="1:25" ht="15.75" customHeight="1" x14ac:dyDescent="0.2">
      <c r="A116" s="2"/>
      <c r="B116" s="31"/>
      <c r="C116" s="7"/>
      <c r="D116" s="7"/>
      <c r="E116" s="7"/>
      <c r="F116" s="7"/>
      <c r="G116" s="7"/>
      <c r="H116" s="2"/>
      <c r="I116" s="2"/>
      <c r="J116" s="2"/>
      <c r="K116" s="2"/>
      <c r="L116" s="2"/>
      <c r="M116" s="2"/>
      <c r="N116" s="31"/>
      <c r="O116" s="2"/>
      <c r="P116" s="2"/>
      <c r="Q116" s="2"/>
      <c r="R116" s="2"/>
      <c r="S116" s="2"/>
      <c r="T116" s="2"/>
      <c r="U116" s="2"/>
      <c r="V116" s="2"/>
      <c r="W116" s="2"/>
      <c r="X116" s="2"/>
      <c r="Y116" s="2"/>
    </row>
    <row r="117" spans="1:25" ht="15.75" customHeight="1" x14ac:dyDescent="0.2">
      <c r="A117" s="2"/>
      <c r="B117" s="31"/>
      <c r="C117" s="7"/>
      <c r="D117" s="7"/>
      <c r="E117" s="7"/>
      <c r="F117" s="7"/>
      <c r="G117" s="7"/>
      <c r="H117" s="2"/>
      <c r="I117" s="2"/>
      <c r="J117" s="2"/>
      <c r="K117" s="2"/>
      <c r="L117" s="2"/>
      <c r="M117" s="2"/>
      <c r="N117" s="31"/>
      <c r="O117" s="2"/>
      <c r="P117" s="2"/>
      <c r="Q117" s="2"/>
      <c r="R117" s="2"/>
      <c r="S117" s="2"/>
      <c r="T117" s="2"/>
      <c r="U117" s="2"/>
      <c r="V117" s="2"/>
      <c r="W117" s="2"/>
      <c r="X117" s="2"/>
      <c r="Y117" s="2"/>
    </row>
    <row r="118" spans="1:25" ht="15.75" customHeight="1" x14ac:dyDescent="0.2">
      <c r="A118" s="2"/>
      <c r="B118" s="31"/>
      <c r="C118" s="7"/>
      <c r="D118" s="7"/>
      <c r="E118" s="7"/>
      <c r="F118" s="7"/>
      <c r="G118" s="7"/>
      <c r="H118" s="2"/>
      <c r="I118" s="2"/>
      <c r="J118" s="2"/>
      <c r="K118" s="2"/>
      <c r="L118" s="2"/>
      <c r="M118" s="2"/>
      <c r="N118" s="31"/>
      <c r="O118" s="2"/>
      <c r="P118" s="2"/>
      <c r="Q118" s="2"/>
      <c r="R118" s="2"/>
      <c r="S118" s="2"/>
      <c r="T118" s="2"/>
      <c r="U118" s="2"/>
      <c r="V118" s="2"/>
      <c r="W118" s="2"/>
      <c r="X118" s="2"/>
      <c r="Y118" s="2"/>
    </row>
    <row r="119" spans="1:25" ht="15.75" customHeight="1" x14ac:dyDescent="0.2">
      <c r="A119" s="2"/>
      <c r="B119" s="31"/>
      <c r="C119" s="7"/>
      <c r="D119" s="7"/>
      <c r="E119" s="7"/>
      <c r="F119" s="7"/>
      <c r="G119" s="7"/>
      <c r="H119" s="2"/>
      <c r="I119" s="2"/>
      <c r="J119" s="2"/>
      <c r="K119" s="2"/>
      <c r="L119" s="2"/>
      <c r="M119" s="2"/>
      <c r="N119" s="31"/>
      <c r="O119" s="2"/>
      <c r="P119" s="2"/>
      <c r="Q119" s="2"/>
      <c r="R119" s="2"/>
      <c r="S119" s="2"/>
      <c r="T119" s="2"/>
      <c r="U119" s="2"/>
      <c r="V119" s="2"/>
      <c r="W119" s="2"/>
      <c r="X119" s="2"/>
      <c r="Y119" s="2"/>
    </row>
    <row r="120" spans="1:25" ht="15.75" customHeight="1" x14ac:dyDescent="0.2">
      <c r="A120" s="2"/>
      <c r="B120" s="31"/>
      <c r="C120" s="7"/>
      <c r="D120" s="7"/>
      <c r="E120" s="7"/>
      <c r="F120" s="7"/>
      <c r="G120" s="7"/>
      <c r="H120" s="2"/>
      <c r="I120" s="2"/>
      <c r="J120" s="2"/>
      <c r="K120" s="2"/>
      <c r="L120" s="2"/>
      <c r="M120" s="2"/>
      <c r="N120" s="31"/>
      <c r="O120" s="2"/>
      <c r="P120" s="2"/>
      <c r="Q120" s="2"/>
      <c r="R120" s="2"/>
      <c r="S120" s="2"/>
      <c r="T120" s="2"/>
      <c r="U120" s="2"/>
      <c r="V120" s="2"/>
      <c r="W120" s="2"/>
      <c r="X120" s="2"/>
      <c r="Y120" s="2"/>
    </row>
    <row r="121" spans="1:25" ht="15.75" customHeight="1" x14ac:dyDescent="0.2">
      <c r="A121" s="2"/>
      <c r="B121" s="31"/>
      <c r="C121" s="7"/>
      <c r="D121" s="7"/>
      <c r="E121" s="7"/>
      <c r="F121" s="7"/>
      <c r="G121" s="7"/>
      <c r="H121" s="2"/>
      <c r="I121" s="2"/>
      <c r="J121" s="2"/>
      <c r="K121" s="2"/>
      <c r="L121" s="2"/>
      <c r="M121" s="2"/>
      <c r="N121" s="31"/>
      <c r="O121" s="2"/>
      <c r="P121" s="2"/>
      <c r="Q121" s="2"/>
      <c r="R121" s="2"/>
      <c r="S121" s="2"/>
      <c r="T121" s="2"/>
      <c r="U121" s="2"/>
      <c r="V121" s="2"/>
      <c r="W121" s="2"/>
      <c r="X121" s="2"/>
      <c r="Y121" s="2"/>
    </row>
    <row r="122" spans="1:25" ht="15.75" customHeight="1" x14ac:dyDescent="0.2">
      <c r="A122" s="2"/>
      <c r="B122" s="31"/>
      <c r="C122" s="7"/>
      <c r="D122" s="7"/>
      <c r="E122" s="7"/>
      <c r="F122" s="7"/>
      <c r="G122" s="7"/>
      <c r="H122" s="2"/>
      <c r="I122" s="2"/>
      <c r="J122" s="2"/>
      <c r="K122" s="2"/>
      <c r="L122" s="2"/>
      <c r="M122" s="2"/>
      <c r="N122" s="31"/>
      <c r="O122" s="2"/>
      <c r="P122" s="2"/>
      <c r="Q122" s="2"/>
      <c r="R122" s="2"/>
      <c r="S122" s="2"/>
      <c r="T122" s="2"/>
      <c r="U122" s="2"/>
      <c r="V122" s="2"/>
      <c r="W122" s="2"/>
      <c r="X122" s="2"/>
      <c r="Y122" s="2"/>
    </row>
    <row r="123" spans="1:25" ht="15.75" customHeight="1" x14ac:dyDescent="0.2">
      <c r="A123" s="2"/>
      <c r="B123" s="31"/>
      <c r="C123" s="7"/>
      <c r="D123" s="7"/>
      <c r="E123" s="7"/>
      <c r="F123" s="7"/>
      <c r="G123" s="7"/>
      <c r="H123" s="2"/>
      <c r="I123" s="2"/>
      <c r="J123" s="2"/>
      <c r="K123" s="2"/>
      <c r="L123" s="2"/>
      <c r="M123" s="2"/>
      <c r="N123" s="31"/>
      <c r="O123" s="2"/>
      <c r="P123" s="2"/>
      <c r="Q123" s="2"/>
      <c r="R123" s="2"/>
      <c r="S123" s="2"/>
      <c r="T123" s="2"/>
      <c r="U123" s="2"/>
      <c r="V123" s="2"/>
      <c r="W123" s="2"/>
      <c r="X123" s="2"/>
      <c r="Y123" s="2"/>
    </row>
    <row r="124" spans="1:25" ht="15.75" customHeight="1" x14ac:dyDescent="0.2">
      <c r="A124" s="2"/>
      <c r="B124" s="31"/>
      <c r="C124" s="7"/>
      <c r="D124" s="7"/>
      <c r="E124" s="7"/>
      <c r="F124" s="7"/>
      <c r="G124" s="7"/>
      <c r="H124" s="2"/>
      <c r="I124" s="2"/>
      <c r="J124" s="2"/>
      <c r="K124" s="2"/>
      <c r="L124" s="2"/>
      <c r="M124" s="2"/>
      <c r="N124" s="31"/>
      <c r="O124" s="2"/>
      <c r="P124" s="2"/>
      <c r="Q124" s="2"/>
      <c r="R124" s="2"/>
      <c r="S124" s="2"/>
      <c r="T124" s="2"/>
      <c r="U124" s="2"/>
      <c r="V124" s="2"/>
      <c r="W124" s="2"/>
      <c r="X124" s="2"/>
      <c r="Y124" s="2"/>
    </row>
    <row r="125" spans="1:25" ht="15.75" customHeight="1" x14ac:dyDescent="0.2">
      <c r="A125" s="2"/>
      <c r="B125" s="31"/>
      <c r="C125" s="7"/>
      <c r="D125" s="7"/>
      <c r="E125" s="7"/>
      <c r="F125" s="7"/>
      <c r="G125" s="7"/>
      <c r="H125" s="2"/>
      <c r="I125" s="2"/>
      <c r="J125" s="2"/>
      <c r="K125" s="2"/>
      <c r="L125" s="2"/>
      <c r="M125" s="2"/>
      <c r="N125" s="31"/>
      <c r="O125" s="2"/>
      <c r="P125" s="2"/>
      <c r="Q125" s="2"/>
      <c r="R125" s="2"/>
      <c r="S125" s="2"/>
      <c r="T125" s="2"/>
      <c r="U125" s="2"/>
      <c r="V125" s="2"/>
      <c r="W125" s="2"/>
      <c r="X125" s="2"/>
      <c r="Y125" s="2"/>
    </row>
    <row r="126" spans="1:25" ht="15.75" customHeight="1" x14ac:dyDescent="0.2">
      <c r="A126" s="2"/>
      <c r="B126" s="31"/>
      <c r="C126" s="7"/>
      <c r="D126" s="7"/>
      <c r="E126" s="7"/>
      <c r="F126" s="7"/>
      <c r="G126" s="7"/>
      <c r="H126" s="2"/>
      <c r="I126" s="2"/>
      <c r="J126" s="2"/>
      <c r="K126" s="2"/>
      <c r="L126" s="2"/>
      <c r="M126" s="2"/>
      <c r="N126" s="31"/>
      <c r="O126" s="2"/>
      <c r="P126" s="2"/>
      <c r="Q126" s="2"/>
      <c r="R126" s="2"/>
      <c r="S126" s="2"/>
      <c r="T126" s="2"/>
      <c r="U126" s="2"/>
      <c r="V126" s="2"/>
      <c r="W126" s="2"/>
      <c r="X126" s="2"/>
      <c r="Y126" s="2"/>
    </row>
    <row r="127" spans="1:25" ht="15.75" customHeight="1" x14ac:dyDescent="0.2">
      <c r="A127" s="2"/>
      <c r="B127" s="31"/>
      <c r="C127" s="7"/>
      <c r="D127" s="7"/>
      <c r="E127" s="7"/>
      <c r="F127" s="7"/>
      <c r="G127" s="7"/>
      <c r="H127" s="2"/>
      <c r="I127" s="2"/>
      <c r="J127" s="2"/>
      <c r="K127" s="2"/>
      <c r="L127" s="2"/>
      <c r="M127" s="2"/>
      <c r="N127" s="31"/>
      <c r="O127" s="2"/>
      <c r="P127" s="2"/>
      <c r="Q127" s="2"/>
      <c r="R127" s="2"/>
      <c r="S127" s="2"/>
      <c r="T127" s="2"/>
      <c r="U127" s="2"/>
      <c r="V127" s="2"/>
      <c r="W127" s="2"/>
      <c r="X127" s="2"/>
      <c r="Y127" s="2"/>
    </row>
    <row r="128" spans="1:25" ht="15.75" customHeight="1" x14ac:dyDescent="0.2">
      <c r="A128" s="2"/>
      <c r="B128" s="31"/>
      <c r="C128" s="7"/>
      <c r="D128" s="7"/>
      <c r="E128" s="7"/>
      <c r="F128" s="7"/>
      <c r="G128" s="7"/>
      <c r="H128" s="2"/>
      <c r="I128" s="2"/>
      <c r="J128" s="2"/>
      <c r="K128" s="2"/>
      <c r="L128" s="2"/>
      <c r="M128" s="2"/>
      <c r="N128" s="31"/>
      <c r="O128" s="2"/>
      <c r="P128" s="2"/>
      <c r="Q128" s="2"/>
      <c r="R128" s="2"/>
      <c r="S128" s="2"/>
      <c r="T128" s="2"/>
      <c r="U128" s="2"/>
      <c r="V128" s="2"/>
      <c r="W128" s="2"/>
      <c r="X128" s="2"/>
      <c r="Y128" s="2"/>
    </row>
    <row r="129" spans="1:25" ht="15.75" customHeight="1" x14ac:dyDescent="0.2">
      <c r="A129" s="2"/>
      <c r="B129" s="31"/>
      <c r="C129" s="7"/>
      <c r="D129" s="7"/>
      <c r="E129" s="7"/>
      <c r="F129" s="7"/>
      <c r="G129" s="7"/>
      <c r="H129" s="2"/>
      <c r="I129" s="2"/>
      <c r="J129" s="2"/>
      <c r="K129" s="2"/>
      <c r="L129" s="2"/>
      <c r="M129" s="2"/>
      <c r="N129" s="31"/>
      <c r="O129" s="2"/>
      <c r="P129" s="2"/>
      <c r="Q129" s="2"/>
      <c r="R129" s="2"/>
      <c r="S129" s="2"/>
      <c r="T129" s="2"/>
      <c r="U129" s="2"/>
      <c r="V129" s="2"/>
      <c r="W129" s="2"/>
      <c r="X129" s="2"/>
      <c r="Y129" s="2"/>
    </row>
    <row r="130" spans="1:25" ht="15.75" customHeight="1" x14ac:dyDescent="0.2">
      <c r="A130" s="2"/>
      <c r="B130" s="31"/>
      <c r="C130" s="7"/>
      <c r="D130" s="7"/>
      <c r="E130" s="7"/>
      <c r="F130" s="7"/>
      <c r="G130" s="7"/>
      <c r="H130" s="2"/>
      <c r="I130" s="2"/>
      <c r="J130" s="2"/>
      <c r="K130" s="2"/>
      <c r="L130" s="2"/>
      <c r="M130" s="2"/>
      <c r="N130" s="31"/>
      <c r="O130" s="2"/>
      <c r="P130" s="2"/>
      <c r="Q130" s="2"/>
      <c r="R130" s="2"/>
      <c r="S130" s="2"/>
      <c r="T130" s="2"/>
      <c r="U130" s="2"/>
      <c r="V130" s="2"/>
      <c r="W130" s="2"/>
      <c r="X130" s="2"/>
      <c r="Y130" s="2"/>
    </row>
    <row r="131" spans="1:25" ht="15.75" customHeight="1" x14ac:dyDescent="0.2">
      <c r="A131" s="2"/>
      <c r="B131" s="31"/>
      <c r="C131" s="7"/>
      <c r="D131" s="7"/>
      <c r="E131" s="7"/>
      <c r="F131" s="7"/>
      <c r="G131" s="7"/>
      <c r="H131" s="2"/>
      <c r="I131" s="2"/>
      <c r="J131" s="2"/>
      <c r="K131" s="2"/>
      <c r="L131" s="2"/>
      <c r="M131" s="2"/>
      <c r="N131" s="31"/>
      <c r="O131" s="2"/>
      <c r="P131" s="2"/>
      <c r="Q131" s="2"/>
      <c r="R131" s="2"/>
      <c r="S131" s="2"/>
      <c r="T131" s="2"/>
      <c r="U131" s="2"/>
      <c r="V131" s="2"/>
      <c r="W131" s="2"/>
      <c r="X131" s="2"/>
      <c r="Y131" s="2"/>
    </row>
    <row r="132" spans="1:25" ht="15.75" customHeight="1" x14ac:dyDescent="0.2">
      <c r="A132" s="2"/>
      <c r="B132" s="31"/>
      <c r="C132" s="7"/>
      <c r="D132" s="7"/>
      <c r="E132" s="7"/>
      <c r="F132" s="7"/>
      <c r="G132" s="7"/>
      <c r="H132" s="2"/>
      <c r="I132" s="2"/>
      <c r="J132" s="2"/>
      <c r="K132" s="2"/>
      <c r="L132" s="2"/>
      <c r="M132" s="2"/>
      <c r="N132" s="31"/>
      <c r="O132" s="2"/>
      <c r="P132" s="2"/>
      <c r="Q132" s="2"/>
      <c r="R132" s="2"/>
      <c r="S132" s="2"/>
      <c r="T132" s="2"/>
      <c r="U132" s="2"/>
      <c r="V132" s="2"/>
      <c r="W132" s="2"/>
      <c r="X132" s="2"/>
      <c r="Y132" s="2"/>
    </row>
    <row r="133" spans="1:25" ht="15.75" customHeight="1" x14ac:dyDescent="0.2">
      <c r="A133" s="2"/>
      <c r="B133" s="31"/>
      <c r="C133" s="7"/>
      <c r="D133" s="7"/>
      <c r="E133" s="7"/>
      <c r="F133" s="7"/>
      <c r="G133" s="7"/>
      <c r="H133" s="2"/>
      <c r="I133" s="2"/>
      <c r="J133" s="2"/>
      <c r="K133" s="2"/>
      <c r="L133" s="2"/>
      <c r="M133" s="2"/>
      <c r="N133" s="31"/>
      <c r="O133" s="2"/>
      <c r="P133" s="2"/>
      <c r="Q133" s="2"/>
      <c r="R133" s="2"/>
      <c r="S133" s="2"/>
      <c r="T133" s="2"/>
      <c r="U133" s="2"/>
      <c r="V133" s="2"/>
      <c r="W133" s="2"/>
      <c r="X133" s="2"/>
      <c r="Y133" s="2"/>
    </row>
    <row r="134" spans="1:25" ht="15.75" customHeight="1" x14ac:dyDescent="0.2">
      <c r="A134" s="2"/>
      <c r="B134" s="31"/>
      <c r="C134" s="7"/>
      <c r="D134" s="7"/>
      <c r="E134" s="7"/>
      <c r="F134" s="7"/>
      <c r="G134" s="7"/>
      <c r="H134" s="2"/>
      <c r="I134" s="2"/>
      <c r="J134" s="2"/>
      <c r="K134" s="2"/>
      <c r="L134" s="2"/>
      <c r="M134" s="2"/>
      <c r="N134" s="31"/>
      <c r="O134" s="2"/>
      <c r="P134" s="2"/>
      <c r="Q134" s="2"/>
      <c r="R134" s="2"/>
      <c r="S134" s="2"/>
      <c r="T134" s="2"/>
      <c r="U134" s="2"/>
      <c r="V134" s="2"/>
      <c r="W134" s="2"/>
      <c r="X134" s="2"/>
      <c r="Y134" s="2"/>
    </row>
    <row r="135" spans="1:25" ht="15.75" customHeight="1" x14ac:dyDescent="0.2">
      <c r="A135" s="2"/>
      <c r="B135" s="31"/>
      <c r="C135" s="7"/>
      <c r="D135" s="7"/>
      <c r="E135" s="7"/>
      <c r="F135" s="7"/>
      <c r="G135" s="7"/>
      <c r="H135" s="2"/>
      <c r="I135" s="2"/>
      <c r="J135" s="2"/>
      <c r="K135" s="2"/>
      <c r="L135" s="2"/>
      <c r="M135" s="2"/>
      <c r="N135" s="31"/>
      <c r="O135" s="2"/>
      <c r="P135" s="2"/>
      <c r="Q135" s="2"/>
      <c r="R135" s="2"/>
      <c r="S135" s="2"/>
      <c r="T135" s="2"/>
      <c r="U135" s="2"/>
      <c r="V135" s="2"/>
      <c r="W135" s="2"/>
      <c r="X135" s="2"/>
      <c r="Y135" s="2"/>
    </row>
    <row r="136" spans="1:25" ht="15.75" customHeight="1" x14ac:dyDescent="0.2">
      <c r="A136" s="2"/>
      <c r="B136" s="31"/>
      <c r="C136" s="7"/>
      <c r="D136" s="7"/>
      <c r="E136" s="7"/>
      <c r="F136" s="7"/>
      <c r="G136" s="7"/>
      <c r="H136" s="2"/>
      <c r="I136" s="2"/>
      <c r="J136" s="2"/>
      <c r="K136" s="2"/>
      <c r="L136" s="2"/>
      <c r="M136" s="2"/>
      <c r="N136" s="31"/>
      <c r="O136" s="2"/>
      <c r="P136" s="2"/>
      <c r="Q136" s="2"/>
      <c r="R136" s="2"/>
      <c r="S136" s="2"/>
      <c r="T136" s="2"/>
      <c r="U136" s="2"/>
      <c r="V136" s="2"/>
      <c r="W136" s="2"/>
      <c r="X136" s="2"/>
      <c r="Y136" s="2"/>
    </row>
    <row r="137" spans="1:25" ht="15.75" customHeight="1" x14ac:dyDescent="0.2">
      <c r="A137" s="2"/>
      <c r="B137" s="31"/>
      <c r="C137" s="7"/>
      <c r="D137" s="7"/>
      <c r="E137" s="7"/>
      <c r="F137" s="7"/>
      <c r="G137" s="7"/>
      <c r="H137" s="2"/>
      <c r="I137" s="2"/>
      <c r="J137" s="2"/>
      <c r="K137" s="2"/>
      <c r="L137" s="2"/>
      <c r="M137" s="2"/>
      <c r="N137" s="31"/>
      <c r="O137" s="2"/>
      <c r="P137" s="2"/>
      <c r="Q137" s="2"/>
      <c r="R137" s="2"/>
      <c r="S137" s="2"/>
      <c r="T137" s="2"/>
      <c r="U137" s="2"/>
      <c r="V137" s="2"/>
      <c r="W137" s="2"/>
      <c r="X137" s="2"/>
      <c r="Y137" s="2"/>
    </row>
    <row r="138" spans="1:25" ht="15.75" customHeight="1" x14ac:dyDescent="0.2">
      <c r="A138" s="2"/>
      <c r="B138" s="31"/>
      <c r="C138" s="7"/>
      <c r="D138" s="7"/>
      <c r="E138" s="7"/>
      <c r="F138" s="7"/>
      <c r="G138" s="7"/>
      <c r="H138" s="2"/>
      <c r="I138" s="2"/>
      <c r="J138" s="2"/>
      <c r="K138" s="2"/>
      <c r="L138" s="2"/>
      <c r="M138" s="2"/>
      <c r="N138" s="31"/>
      <c r="O138" s="2"/>
      <c r="P138" s="2"/>
      <c r="Q138" s="2"/>
      <c r="R138" s="2"/>
      <c r="S138" s="2"/>
      <c r="T138" s="2"/>
      <c r="U138" s="2"/>
      <c r="V138" s="2"/>
      <c r="W138" s="2"/>
      <c r="X138" s="2"/>
      <c r="Y138" s="2"/>
    </row>
    <row r="139" spans="1:25" ht="15.75" customHeight="1" x14ac:dyDescent="0.2">
      <c r="A139" s="2"/>
      <c r="B139" s="31"/>
      <c r="C139" s="7"/>
      <c r="D139" s="7"/>
      <c r="E139" s="7"/>
      <c r="F139" s="7"/>
      <c r="G139" s="7"/>
      <c r="H139" s="2"/>
      <c r="I139" s="2"/>
      <c r="J139" s="2"/>
      <c r="K139" s="2"/>
      <c r="L139" s="2"/>
      <c r="M139" s="2"/>
      <c r="N139" s="31"/>
      <c r="O139" s="2"/>
      <c r="P139" s="2"/>
      <c r="Q139" s="2"/>
      <c r="R139" s="2"/>
      <c r="S139" s="2"/>
      <c r="T139" s="2"/>
      <c r="U139" s="2"/>
      <c r="V139" s="2"/>
      <c r="W139" s="2"/>
      <c r="X139" s="2"/>
      <c r="Y139" s="2"/>
    </row>
    <row r="140" spans="1:25" ht="15.75" customHeight="1" x14ac:dyDescent="0.2">
      <c r="A140" s="2"/>
      <c r="B140" s="31"/>
      <c r="C140" s="7"/>
      <c r="D140" s="7"/>
      <c r="E140" s="7"/>
      <c r="F140" s="7"/>
      <c r="G140" s="7"/>
      <c r="H140" s="2"/>
      <c r="I140" s="2"/>
      <c r="J140" s="2"/>
      <c r="K140" s="2"/>
      <c r="L140" s="2"/>
      <c r="M140" s="2"/>
      <c r="N140" s="31"/>
      <c r="O140" s="2"/>
      <c r="P140" s="2"/>
      <c r="Q140" s="2"/>
      <c r="R140" s="2"/>
      <c r="S140" s="2"/>
      <c r="T140" s="2"/>
      <c r="U140" s="2"/>
      <c r="V140" s="2"/>
      <c r="W140" s="2"/>
      <c r="X140" s="2"/>
      <c r="Y140" s="2"/>
    </row>
    <row r="141" spans="1:25" ht="15.75" customHeight="1" x14ac:dyDescent="0.2">
      <c r="A141" s="2"/>
      <c r="B141" s="31"/>
      <c r="C141" s="7"/>
      <c r="D141" s="7"/>
      <c r="E141" s="7"/>
      <c r="F141" s="7"/>
      <c r="G141" s="7"/>
      <c r="H141" s="2"/>
      <c r="I141" s="2"/>
      <c r="J141" s="2"/>
      <c r="K141" s="2"/>
      <c r="L141" s="2"/>
      <c r="M141" s="2"/>
      <c r="N141" s="31"/>
      <c r="O141" s="2"/>
      <c r="P141" s="2"/>
      <c r="Q141" s="2"/>
      <c r="R141" s="2"/>
      <c r="S141" s="2"/>
      <c r="T141" s="2"/>
      <c r="U141" s="2"/>
      <c r="V141" s="2"/>
      <c r="W141" s="2"/>
      <c r="X141" s="2"/>
      <c r="Y141" s="2"/>
    </row>
    <row r="142" spans="1:25" ht="15.75" customHeight="1" x14ac:dyDescent="0.2">
      <c r="A142" s="2"/>
      <c r="B142" s="31"/>
      <c r="C142" s="7"/>
      <c r="D142" s="7"/>
      <c r="E142" s="7"/>
      <c r="F142" s="7"/>
      <c r="G142" s="7"/>
      <c r="H142" s="2"/>
      <c r="I142" s="2"/>
      <c r="J142" s="2"/>
      <c r="K142" s="2"/>
      <c r="L142" s="2"/>
      <c r="M142" s="2"/>
      <c r="N142" s="31"/>
      <c r="O142" s="2"/>
      <c r="P142" s="2"/>
      <c r="Q142" s="2"/>
      <c r="R142" s="2"/>
      <c r="S142" s="2"/>
      <c r="T142" s="2"/>
      <c r="U142" s="2"/>
      <c r="V142" s="2"/>
      <c r="W142" s="2"/>
      <c r="X142" s="2"/>
      <c r="Y142" s="2"/>
    </row>
    <row r="143" spans="1:25" ht="15.75" customHeight="1" x14ac:dyDescent="0.2">
      <c r="A143" s="2"/>
      <c r="B143" s="31"/>
      <c r="C143" s="7"/>
      <c r="D143" s="7"/>
      <c r="E143" s="7"/>
      <c r="F143" s="7"/>
      <c r="G143" s="7"/>
      <c r="H143" s="2"/>
      <c r="I143" s="2"/>
      <c r="J143" s="2"/>
      <c r="K143" s="2"/>
      <c r="L143" s="2"/>
      <c r="M143" s="2"/>
      <c r="N143" s="31"/>
      <c r="O143" s="2"/>
      <c r="P143" s="2"/>
      <c r="Q143" s="2"/>
      <c r="R143" s="2"/>
      <c r="S143" s="2"/>
      <c r="T143" s="2"/>
      <c r="U143" s="2"/>
      <c r="V143" s="2"/>
      <c r="W143" s="2"/>
      <c r="X143" s="2"/>
      <c r="Y143" s="2"/>
    </row>
    <row r="144" spans="1:25" ht="15.75" customHeight="1" x14ac:dyDescent="0.2">
      <c r="A144" s="2"/>
      <c r="B144" s="31"/>
      <c r="C144" s="7"/>
      <c r="D144" s="7"/>
      <c r="E144" s="7"/>
      <c r="F144" s="7"/>
      <c r="G144" s="7"/>
      <c r="H144" s="2"/>
      <c r="I144" s="2"/>
      <c r="J144" s="2"/>
      <c r="K144" s="2"/>
      <c r="L144" s="2"/>
      <c r="M144" s="2"/>
      <c r="N144" s="31"/>
      <c r="O144" s="2"/>
      <c r="P144" s="2"/>
      <c r="Q144" s="2"/>
      <c r="R144" s="2"/>
      <c r="S144" s="2"/>
      <c r="T144" s="2"/>
      <c r="U144" s="2"/>
      <c r="V144" s="2"/>
      <c r="W144" s="2"/>
      <c r="X144" s="2"/>
      <c r="Y144" s="2"/>
    </row>
    <row r="145" spans="1:25" ht="15.75" customHeight="1" x14ac:dyDescent="0.2">
      <c r="A145" s="2"/>
      <c r="B145" s="31"/>
      <c r="C145" s="7"/>
      <c r="D145" s="7"/>
      <c r="E145" s="7"/>
      <c r="F145" s="7"/>
      <c r="G145" s="7"/>
      <c r="H145" s="2"/>
      <c r="I145" s="2"/>
      <c r="J145" s="2"/>
      <c r="K145" s="2"/>
      <c r="L145" s="2"/>
      <c r="M145" s="2"/>
      <c r="N145" s="31"/>
      <c r="O145" s="2"/>
      <c r="P145" s="2"/>
      <c r="Q145" s="2"/>
      <c r="R145" s="2"/>
      <c r="S145" s="2"/>
      <c r="T145" s="2"/>
      <c r="U145" s="2"/>
      <c r="V145" s="2"/>
      <c r="W145" s="2"/>
      <c r="X145" s="2"/>
      <c r="Y145" s="2"/>
    </row>
    <row r="146" spans="1:25" ht="15.75" customHeight="1" x14ac:dyDescent="0.2">
      <c r="A146" s="2"/>
      <c r="B146" s="31"/>
      <c r="C146" s="7"/>
      <c r="D146" s="7"/>
      <c r="E146" s="7"/>
      <c r="F146" s="7"/>
      <c r="G146" s="7"/>
      <c r="H146" s="2"/>
      <c r="I146" s="2"/>
      <c r="J146" s="2"/>
      <c r="K146" s="2"/>
      <c r="L146" s="2"/>
      <c r="M146" s="2"/>
      <c r="N146" s="31"/>
      <c r="O146" s="2"/>
      <c r="P146" s="2"/>
      <c r="Q146" s="2"/>
      <c r="R146" s="2"/>
      <c r="S146" s="2"/>
      <c r="T146" s="2"/>
      <c r="U146" s="2"/>
      <c r="V146" s="2"/>
      <c r="W146" s="2"/>
      <c r="X146" s="2"/>
      <c r="Y146" s="2"/>
    </row>
    <row r="147" spans="1:25" ht="15.75" customHeight="1" x14ac:dyDescent="0.2">
      <c r="A147" s="2"/>
      <c r="B147" s="31"/>
      <c r="C147" s="7"/>
      <c r="D147" s="7"/>
      <c r="E147" s="7"/>
      <c r="F147" s="7"/>
      <c r="G147" s="7"/>
      <c r="H147" s="2"/>
      <c r="I147" s="2"/>
      <c r="J147" s="2"/>
      <c r="K147" s="2"/>
      <c r="L147" s="2"/>
      <c r="M147" s="2"/>
      <c r="N147" s="31"/>
      <c r="O147" s="2"/>
      <c r="P147" s="2"/>
      <c r="Q147" s="2"/>
      <c r="R147" s="2"/>
      <c r="S147" s="2"/>
      <c r="T147" s="2"/>
      <c r="U147" s="2"/>
      <c r="V147" s="2"/>
      <c r="W147" s="2"/>
      <c r="X147" s="2"/>
      <c r="Y147" s="2"/>
    </row>
    <row r="148" spans="1:25" ht="15.75" customHeight="1" x14ac:dyDescent="0.2">
      <c r="A148" s="2"/>
      <c r="B148" s="31"/>
      <c r="C148" s="7"/>
      <c r="D148" s="7"/>
      <c r="E148" s="7"/>
      <c r="F148" s="7"/>
      <c r="G148" s="7"/>
      <c r="H148" s="2"/>
      <c r="I148" s="2"/>
      <c r="J148" s="2"/>
      <c r="K148" s="2"/>
      <c r="L148" s="2"/>
      <c r="M148" s="2"/>
      <c r="N148" s="31"/>
      <c r="O148" s="2"/>
      <c r="P148" s="2"/>
      <c r="Q148" s="2"/>
      <c r="R148" s="2"/>
      <c r="S148" s="2"/>
      <c r="T148" s="2"/>
      <c r="U148" s="2"/>
      <c r="V148" s="2"/>
      <c r="W148" s="2"/>
      <c r="X148" s="2"/>
      <c r="Y148" s="2"/>
    </row>
    <row r="149" spans="1:25" ht="15.75" customHeight="1" x14ac:dyDescent="0.2">
      <c r="A149" s="2"/>
      <c r="B149" s="31"/>
      <c r="C149" s="7"/>
      <c r="D149" s="7"/>
      <c r="E149" s="7"/>
      <c r="F149" s="7"/>
      <c r="G149" s="7"/>
      <c r="H149" s="2"/>
      <c r="I149" s="2"/>
      <c r="J149" s="2"/>
      <c r="K149" s="2"/>
      <c r="L149" s="2"/>
      <c r="M149" s="2"/>
      <c r="N149" s="31"/>
      <c r="O149" s="2"/>
      <c r="P149" s="2"/>
      <c r="Q149" s="2"/>
      <c r="R149" s="2"/>
      <c r="S149" s="2"/>
      <c r="T149" s="2"/>
      <c r="U149" s="2"/>
      <c r="V149" s="2"/>
      <c r="W149" s="2"/>
      <c r="X149" s="2"/>
      <c r="Y149" s="2"/>
    </row>
    <row r="150" spans="1:25" ht="15.75" customHeight="1" x14ac:dyDescent="0.2">
      <c r="A150" s="2"/>
      <c r="B150" s="31"/>
      <c r="C150" s="7"/>
      <c r="D150" s="7"/>
      <c r="E150" s="7"/>
      <c r="F150" s="7"/>
      <c r="G150" s="7"/>
      <c r="H150" s="2"/>
      <c r="I150" s="2"/>
      <c r="J150" s="2"/>
      <c r="K150" s="2"/>
      <c r="L150" s="2"/>
      <c r="M150" s="2"/>
      <c r="N150" s="31"/>
      <c r="O150" s="2"/>
      <c r="P150" s="2"/>
      <c r="Q150" s="2"/>
      <c r="R150" s="2"/>
      <c r="S150" s="2"/>
      <c r="T150" s="2"/>
      <c r="U150" s="2"/>
      <c r="V150" s="2"/>
      <c r="W150" s="2"/>
      <c r="X150" s="2"/>
      <c r="Y150" s="2"/>
    </row>
    <row r="151" spans="1:25" ht="15.75" customHeight="1" x14ac:dyDescent="0.2">
      <c r="A151" s="2"/>
      <c r="B151" s="31"/>
      <c r="C151" s="7"/>
      <c r="D151" s="7"/>
      <c r="E151" s="7"/>
      <c r="F151" s="7"/>
      <c r="G151" s="7"/>
      <c r="H151" s="2"/>
      <c r="I151" s="2"/>
      <c r="J151" s="2"/>
      <c r="K151" s="2"/>
      <c r="L151" s="2"/>
      <c r="M151" s="2"/>
      <c r="N151" s="31"/>
      <c r="O151" s="2"/>
      <c r="P151" s="2"/>
      <c r="Q151" s="2"/>
      <c r="R151" s="2"/>
      <c r="S151" s="2"/>
      <c r="T151" s="2"/>
      <c r="U151" s="2"/>
      <c r="V151" s="2"/>
      <c r="W151" s="2"/>
      <c r="X151" s="2"/>
      <c r="Y151" s="2"/>
    </row>
    <row r="152" spans="1:25" ht="15.75" customHeight="1" x14ac:dyDescent="0.2">
      <c r="A152" s="2"/>
      <c r="B152" s="31"/>
      <c r="C152" s="7"/>
      <c r="D152" s="7"/>
      <c r="E152" s="7"/>
      <c r="F152" s="7"/>
      <c r="G152" s="7"/>
      <c r="H152" s="2"/>
      <c r="I152" s="2"/>
      <c r="J152" s="2"/>
      <c r="K152" s="2"/>
      <c r="L152" s="2"/>
      <c r="M152" s="2"/>
      <c r="N152" s="31"/>
      <c r="O152" s="2"/>
      <c r="P152" s="2"/>
      <c r="Q152" s="2"/>
      <c r="R152" s="2"/>
      <c r="S152" s="2"/>
      <c r="T152" s="2"/>
      <c r="U152" s="2"/>
      <c r="V152" s="2"/>
      <c r="W152" s="2"/>
      <c r="X152" s="2"/>
      <c r="Y152" s="2"/>
    </row>
    <row r="153" spans="1:25" ht="15.75" customHeight="1" x14ac:dyDescent="0.2">
      <c r="A153" s="2"/>
      <c r="B153" s="31"/>
      <c r="C153" s="7"/>
      <c r="D153" s="7"/>
      <c r="E153" s="7"/>
      <c r="F153" s="7"/>
      <c r="G153" s="7"/>
      <c r="H153" s="2"/>
      <c r="I153" s="2"/>
      <c r="J153" s="2"/>
      <c r="K153" s="2"/>
      <c r="L153" s="2"/>
      <c r="M153" s="2"/>
      <c r="N153" s="31"/>
      <c r="O153" s="2"/>
      <c r="P153" s="2"/>
      <c r="Q153" s="2"/>
      <c r="R153" s="2"/>
      <c r="S153" s="2"/>
      <c r="T153" s="2"/>
      <c r="U153" s="2"/>
      <c r="V153" s="2"/>
      <c r="W153" s="2"/>
      <c r="X153" s="2"/>
      <c r="Y153" s="2"/>
    </row>
    <row r="154" spans="1:25" ht="15.75" customHeight="1" x14ac:dyDescent="0.2">
      <c r="A154" s="2"/>
      <c r="B154" s="31"/>
      <c r="C154" s="7"/>
      <c r="D154" s="7"/>
      <c r="E154" s="7"/>
      <c r="F154" s="7"/>
      <c r="G154" s="7"/>
      <c r="H154" s="2"/>
      <c r="I154" s="2"/>
      <c r="J154" s="2"/>
      <c r="K154" s="2"/>
      <c r="L154" s="2"/>
      <c r="M154" s="2"/>
      <c r="N154" s="31"/>
      <c r="O154" s="2"/>
      <c r="P154" s="2"/>
      <c r="Q154" s="2"/>
      <c r="R154" s="2"/>
      <c r="S154" s="2"/>
      <c r="T154" s="2"/>
      <c r="U154" s="2"/>
      <c r="V154" s="2"/>
      <c r="W154" s="2"/>
      <c r="X154" s="2"/>
      <c r="Y154" s="2"/>
    </row>
    <row r="155" spans="1:25" ht="15.75" customHeight="1" x14ac:dyDescent="0.2">
      <c r="A155" s="2"/>
      <c r="B155" s="31"/>
      <c r="C155" s="7"/>
      <c r="D155" s="7"/>
      <c r="E155" s="7"/>
      <c r="F155" s="7"/>
      <c r="G155" s="7"/>
      <c r="H155" s="2"/>
      <c r="I155" s="2"/>
      <c r="J155" s="2"/>
      <c r="K155" s="2"/>
      <c r="L155" s="2"/>
      <c r="M155" s="2"/>
      <c r="N155" s="31"/>
      <c r="O155" s="2"/>
      <c r="P155" s="2"/>
      <c r="Q155" s="2"/>
      <c r="R155" s="2"/>
      <c r="S155" s="2"/>
      <c r="T155" s="2"/>
      <c r="U155" s="2"/>
      <c r="V155" s="2"/>
      <c r="W155" s="2"/>
      <c r="X155" s="2"/>
      <c r="Y155" s="2"/>
    </row>
    <row r="156" spans="1:25" ht="15.75" customHeight="1" x14ac:dyDescent="0.2">
      <c r="A156" s="2"/>
      <c r="B156" s="31"/>
      <c r="C156" s="7"/>
      <c r="D156" s="7"/>
      <c r="E156" s="7"/>
      <c r="F156" s="7"/>
      <c r="G156" s="7"/>
      <c r="H156" s="2"/>
      <c r="I156" s="2"/>
      <c r="J156" s="2"/>
      <c r="K156" s="2"/>
      <c r="L156" s="2"/>
      <c r="M156" s="2"/>
      <c r="N156" s="31"/>
      <c r="O156" s="2"/>
      <c r="P156" s="2"/>
      <c r="Q156" s="2"/>
      <c r="R156" s="2"/>
      <c r="S156" s="2"/>
      <c r="T156" s="2"/>
      <c r="U156" s="2"/>
      <c r="V156" s="2"/>
      <c r="W156" s="2"/>
      <c r="X156" s="2"/>
      <c r="Y156" s="2"/>
    </row>
    <row r="157" spans="1:25" ht="15.75" customHeight="1" x14ac:dyDescent="0.2">
      <c r="A157" s="2"/>
      <c r="B157" s="31"/>
      <c r="C157" s="7"/>
      <c r="D157" s="7"/>
      <c r="E157" s="7"/>
      <c r="F157" s="7"/>
      <c r="G157" s="7"/>
      <c r="H157" s="2"/>
      <c r="I157" s="2"/>
      <c r="J157" s="2"/>
      <c r="K157" s="2"/>
      <c r="L157" s="2"/>
      <c r="M157" s="2"/>
      <c r="N157" s="31"/>
      <c r="O157" s="2"/>
      <c r="P157" s="2"/>
      <c r="Q157" s="2"/>
      <c r="R157" s="2"/>
      <c r="S157" s="2"/>
      <c r="T157" s="2"/>
      <c r="U157" s="2"/>
      <c r="V157" s="2"/>
      <c r="W157" s="2"/>
      <c r="X157" s="2"/>
      <c r="Y157" s="2"/>
    </row>
    <row r="158" spans="1:25" ht="15.75" customHeight="1" x14ac:dyDescent="0.2">
      <c r="A158" s="2"/>
      <c r="B158" s="31"/>
      <c r="C158" s="7"/>
      <c r="D158" s="7"/>
      <c r="E158" s="7"/>
      <c r="F158" s="7"/>
      <c r="G158" s="7"/>
      <c r="H158" s="2"/>
      <c r="I158" s="2"/>
      <c r="J158" s="2"/>
      <c r="K158" s="2"/>
      <c r="L158" s="2"/>
      <c r="M158" s="2"/>
      <c r="N158" s="31"/>
      <c r="O158" s="2"/>
      <c r="P158" s="2"/>
      <c r="Q158" s="2"/>
      <c r="R158" s="2"/>
      <c r="S158" s="2"/>
      <c r="T158" s="2"/>
      <c r="U158" s="2"/>
      <c r="V158" s="2"/>
      <c r="W158" s="2"/>
      <c r="X158" s="2"/>
      <c r="Y158" s="2"/>
    </row>
    <row r="159" spans="1:25" ht="15.75" customHeight="1" x14ac:dyDescent="0.2">
      <c r="A159" s="2"/>
      <c r="B159" s="31"/>
      <c r="C159" s="7"/>
      <c r="D159" s="7"/>
      <c r="E159" s="7"/>
      <c r="F159" s="7"/>
      <c r="G159" s="7"/>
      <c r="H159" s="2"/>
      <c r="I159" s="2"/>
      <c r="J159" s="2"/>
      <c r="K159" s="2"/>
      <c r="L159" s="2"/>
      <c r="M159" s="2"/>
      <c r="N159" s="31"/>
      <c r="O159" s="2"/>
      <c r="P159" s="2"/>
      <c r="Q159" s="2"/>
      <c r="R159" s="2"/>
      <c r="S159" s="2"/>
      <c r="T159" s="2"/>
      <c r="U159" s="2"/>
      <c r="V159" s="2"/>
      <c r="W159" s="2"/>
      <c r="X159" s="2"/>
      <c r="Y159" s="2"/>
    </row>
    <row r="160" spans="1:25" ht="15.75" customHeight="1" x14ac:dyDescent="0.2">
      <c r="A160" s="2"/>
      <c r="B160" s="31"/>
      <c r="C160" s="7"/>
      <c r="D160" s="7"/>
      <c r="E160" s="7"/>
      <c r="F160" s="7"/>
      <c r="G160" s="7"/>
      <c r="H160" s="2"/>
      <c r="I160" s="2"/>
      <c r="J160" s="2"/>
      <c r="K160" s="2"/>
      <c r="L160" s="2"/>
      <c r="M160" s="2"/>
      <c r="N160" s="31"/>
      <c r="O160" s="2"/>
      <c r="P160" s="2"/>
      <c r="Q160" s="2"/>
      <c r="R160" s="2"/>
      <c r="S160" s="2"/>
      <c r="T160" s="2"/>
      <c r="U160" s="2"/>
      <c r="V160" s="2"/>
      <c r="W160" s="2"/>
      <c r="X160" s="2"/>
      <c r="Y160" s="2"/>
    </row>
    <row r="161" spans="1:25" ht="15.75" customHeight="1" x14ac:dyDescent="0.2">
      <c r="A161" s="2"/>
      <c r="B161" s="31"/>
      <c r="C161" s="7"/>
      <c r="D161" s="7"/>
      <c r="E161" s="7"/>
      <c r="F161" s="7"/>
      <c r="G161" s="7"/>
      <c r="H161" s="2"/>
      <c r="I161" s="2"/>
      <c r="J161" s="2"/>
      <c r="K161" s="2"/>
      <c r="L161" s="2"/>
      <c r="M161" s="2"/>
      <c r="N161" s="31"/>
      <c r="O161" s="2"/>
      <c r="P161" s="2"/>
      <c r="Q161" s="2"/>
      <c r="R161" s="2"/>
      <c r="S161" s="2"/>
      <c r="T161" s="2"/>
      <c r="U161" s="2"/>
      <c r="V161" s="2"/>
      <c r="W161" s="2"/>
      <c r="X161" s="2"/>
      <c r="Y161" s="2"/>
    </row>
    <row r="162" spans="1:25" ht="15.75" customHeight="1" x14ac:dyDescent="0.2">
      <c r="A162" s="2"/>
      <c r="B162" s="31"/>
      <c r="C162" s="7"/>
      <c r="D162" s="7"/>
      <c r="E162" s="7"/>
      <c r="F162" s="7"/>
      <c r="G162" s="7"/>
      <c r="H162" s="2"/>
      <c r="I162" s="2"/>
      <c r="J162" s="2"/>
      <c r="K162" s="2"/>
      <c r="L162" s="2"/>
      <c r="M162" s="2"/>
      <c r="N162" s="31"/>
      <c r="O162" s="2"/>
      <c r="P162" s="2"/>
      <c r="Q162" s="2"/>
      <c r="R162" s="2"/>
      <c r="S162" s="2"/>
      <c r="T162" s="2"/>
      <c r="U162" s="2"/>
      <c r="V162" s="2"/>
      <c r="W162" s="2"/>
      <c r="X162" s="2"/>
      <c r="Y162" s="2"/>
    </row>
    <row r="163" spans="1:25" ht="15.75" customHeight="1" x14ac:dyDescent="0.2">
      <c r="A163" s="2"/>
      <c r="B163" s="31"/>
      <c r="C163" s="7"/>
      <c r="D163" s="7"/>
      <c r="E163" s="7"/>
      <c r="F163" s="7"/>
      <c r="G163" s="7"/>
      <c r="H163" s="2"/>
      <c r="I163" s="2"/>
      <c r="J163" s="2"/>
      <c r="K163" s="2"/>
      <c r="L163" s="2"/>
      <c r="M163" s="2"/>
      <c r="N163" s="31"/>
      <c r="O163" s="2"/>
      <c r="P163" s="2"/>
      <c r="Q163" s="2"/>
      <c r="R163" s="2"/>
      <c r="S163" s="2"/>
      <c r="T163" s="2"/>
      <c r="U163" s="2"/>
      <c r="V163" s="2"/>
      <c r="W163" s="2"/>
      <c r="X163" s="2"/>
      <c r="Y163" s="2"/>
    </row>
    <row r="164" spans="1:25" ht="15.75" customHeight="1" x14ac:dyDescent="0.2">
      <c r="A164" s="2"/>
      <c r="B164" s="31"/>
      <c r="C164" s="7"/>
      <c r="D164" s="7"/>
      <c r="E164" s="7"/>
      <c r="F164" s="7"/>
      <c r="G164" s="7"/>
      <c r="H164" s="2"/>
      <c r="I164" s="2"/>
      <c r="J164" s="2"/>
      <c r="K164" s="2"/>
      <c r="L164" s="2"/>
      <c r="M164" s="2"/>
      <c r="N164" s="31"/>
      <c r="O164" s="2"/>
      <c r="P164" s="2"/>
      <c r="Q164" s="2"/>
      <c r="R164" s="2"/>
      <c r="S164" s="2"/>
      <c r="T164" s="2"/>
      <c r="U164" s="2"/>
      <c r="V164" s="2"/>
      <c r="W164" s="2"/>
      <c r="X164" s="2"/>
      <c r="Y164" s="2"/>
    </row>
    <row r="165" spans="1:25" ht="15.75" customHeight="1" x14ac:dyDescent="0.2">
      <c r="A165" s="2"/>
      <c r="B165" s="31"/>
      <c r="C165" s="7"/>
      <c r="D165" s="7"/>
      <c r="E165" s="7"/>
      <c r="F165" s="7"/>
      <c r="G165" s="7"/>
      <c r="H165" s="2"/>
      <c r="I165" s="2"/>
      <c r="J165" s="2"/>
      <c r="K165" s="2"/>
      <c r="L165" s="2"/>
      <c r="M165" s="2"/>
      <c r="N165" s="31"/>
      <c r="O165" s="2"/>
      <c r="P165" s="2"/>
      <c r="Q165" s="2"/>
      <c r="R165" s="2"/>
      <c r="S165" s="2"/>
      <c r="T165" s="2"/>
      <c r="U165" s="2"/>
      <c r="V165" s="2"/>
      <c r="W165" s="2"/>
      <c r="X165" s="2"/>
      <c r="Y165" s="2"/>
    </row>
    <row r="166" spans="1:25" ht="15.75" customHeight="1" x14ac:dyDescent="0.2">
      <c r="A166" s="2"/>
      <c r="B166" s="31"/>
      <c r="C166" s="7"/>
      <c r="D166" s="7"/>
      <c r="E166" s="7"/>
      <c r="F166" s="7"/>
      <c r="G166" s="7"/>
      <c r="H166" s="2"/>
      <c r="I166" s="2"/>
      <c r="J166" s="2"/>
      <c r="K166" s="2"/>
      <c r="L166" s="2"/>
      <c r="M166" s="2"/>
      <c r="N166" s="31"/>
      <c r="O166" s="2"/>
      <c r="P166" s="2"/>
      <c r="Q166" s="2"/>
      <c r="R166" s="2"/>
      <c r="S166" s="2"/>
      <c r="T166" s="2"/>
      <c r="U166" s="2"/>
      <c r="V166" s="2"/>
      <c r="W166" s="2"/>
      <c r="X166" s="2"/>
      <c r="Y166" s="2"/>
    </row>
    <row r="167" spans="1:25" ht="15.75" customHeight="1" x14ac:dyDescent="0.2">
      <c r="A167" s="2"/>
      <c r="B167" s="31"/>
      <c r="C167" s="7"/>
      <c r="D167" s="7"/>
      <c r="E167" s="7"/>
      <c r="F167" s="7"/>
      <c r="G167" s="7"/>
      <c r="H167" s="2"/>
      <c r="I167" s="2"/>
      <c r="J167" s="2"/>
      <c r="K167" s="2"/>
      <c r="L167" s="2"/>
      <c r="M167" s="2"/>
      <c r="N167" s="31"/>
      <c r="O167" s="2"/>
      <c r="P167" s="2"/>
      <c r="Q167" s="2"/>
      <c r="R167" s="2"/>
      <c r="S167" s="2"/>
      <c r="T167" s="2"/>
      <c r="U167" s="2"/>
      <c r="V167" s="2"/>
      <c r="W167" s="2"/>
      <c r="X167" s="2"/>
      <c r="Y167" s="2"/>
    </row>
    <row r="168" spans="1:25" ht="15.75" customHeight="1" x14ac:dyDescent="0.2">
      <c r="A168" s="2"/>
      <c r="B168" s="31"/>
      <c r="C168" s="7"/>
      <c r="D168" s="7"/>
      <c r="E168" s="7"/>
      <c r="F168" s="7"/>
      <c r="G168" s="7"/>
      <c r="H168" s="2"/>
      <c r="I168" s="2"/>
      <c r="J168" s="2"/>
      <c r="K168" s="2"/>
      <c r="L168" s="2"/>
      <c r="M168" s="2"/>
      <c r="N168" s="31"/>
      <c r="O168" s="2"/>
      <c r="P168" s="2"/>
      <c r="Q168" s="2"/>
      <c r="R168" s="2"/>
      <c r="S168" s="2"/>
      <c r="T168" s="2"/>
      <c r="U168" s="2"/>
      <c r="V168" s="2"/>
      <c r="W168" s="2"/>
      <c r="X168" s="2"/>
      <c r="Y168" s="2"/>
    </row>
    <row r="169" spans="1:25" ht="15.75" customHeight="1" x14ac:dyDescent="0.2">
      <c r="A169" s="2"/>
      <c r="B169" s="31"/>
      <c r="C169" s="7"/>
      <c r="D169" s="7"/>
      <c r="E169" s="7"/>
      <c r="F169" s="7"/>
      <c r="G169" s="7"/>
      <c r="H169" s="2"/>
      <c r="I169" s="2"/>
      <c r="J169" s="2"/>
      <c r="K169" s="2"/>
      <c r="L169" s="2"/>
      <c r="M169" s="2"/>
      <c r="N169" s="31"/>
      <c r="O169" s="2"/>
      <c r="P169" s="2"/>
      <c r="Q169" s="2"/>
      <c r="R169" s="2"/>
      <c r="S169" s="2"/>
      <c r="T169" s="2"/>
      <c r="U169" s="2"/>
      <c r="V169" s="2"/>
      <c r="W169" s="2"/>
      <c r="X169" s="2"/>
      <c r="Y169" s="2"/>
    </row>
    <row r="170" spans="1:25" ht="15.75" customHeight="1" x14ac:dyDescent="0.2">
      <c r="A170" s="2"/>
      <c r="B170" s="31"/>
      <c r="C170" s="7"/>
      <c r="D170" s="7"/>
      <c r="E170" s="7"/>
      <c r="F170" s="7"/>
      <c r="G170" s="7"/>
      <c r="H170" s="2"/>
      <c r="I170" s="2"/>
      <c r="J170" s="2"/>
      <c r="K170" s="2"/>
      <c r="L170" s="2"/>
      <c r="M170" s="2"/>
      <c r="N170" s="31"/>
      <c r="O170" s="2"/>
      <c r="P170" s="2"/>
      <c r="Q170" s="2"/>
      <c r="R170" s="2"/>
      <c r="S170" s="2"/>
      <c r="T170" s="2"/>
      <c r="U170" s="2"/>
      <c r="V170" s="2"/>
      <c r="W170" s="2"/>
      <c r="X170" s="2"/>
      <c r="Y170" s="2"/>
    </row>
    <row r="171" spans="1:25" ht="15.75" customHeight="1" x14ac:dyDescent="0.2">
      <c r="A171" s="2"/>
      <c r="B171" s="31"/>
      <c r="C171" s="7"/>
      <c r="D171" s="7"/>
      <c r="E171" s="7"/>
      <c r="F171" s="7"/>
      <c r="G171" s="7"/>
      <c r="H171" s="2"/>
      <c r="I171" s="2"/>
      <c r="J171" s="2"/>
      <c r="K171" s="2"/>
      <c r="L171" s="2"/>
      <c r="M171" s="2"/>
      <c r="N171" s="31"/>
      <c r="O171" s="2"/>
      <c r="P171" s="2"/>
      <c r="Q171" s="2"/>
      <c r="R171" s="2"/>
      <c r="S171" s="2"/>
      <c r="T171" s="2"/>
      <c r="U171" s="2"/>
      <c r="V171" s="2"/>
      <c r="W171" s="2"/>
      <c r="X171" s="2"/>
      <c r="Y171" s="2"/>
    </row>
    <row r="172" spans="1:25" ht="15.75" customHeight="1" x14ac:dyDescent="0.2">
      <c r="A172" s="2"/>
      <c r="B172" s="31"/>
      <c r="C172" s="7"/>
      <c r="D172" s="7"/>
      <c r="E172" s="7"/>
      <c r="F172" s="7"/>
      <c r="G172" s="7"/>
      <c r="H172" s="2"/>
      <c r="I172" s="2"/>
      <c r="J172" s="2"/>
      <c r="K172" s="2"/>
      <c r="L172" s="2"/>
      <c r="M172" s="2"/>
      <c r="N172" s="31"/>
      <c r="O172" s="2"/>
      <c r="P172" s="2"/>
      <c r="Q172" s="2"/>
      <c r="R172" s="2"/>
      <c r="S172" s="2"/>
      <c r="T172" s="2"/>
      <c r="U172" s="2"/>
      <c r="V172" s="2"/>
      <c r="W172" s="2"/>
      <c r="X172" s="2"/>
      <c r="Y172" s="2"/>
    </row>
    <row r="173" spans="1:25" ht="15.75" customHeight="1" x14ac:dyDescent="0.2">
      <c r="A173" s="2"/>
      <c r="B173" s="31"/>
      <c r="C173" s="7"/>
      <c r="D173" s="7"/>
      <c r="E173" s="7"/>
      <c r="F173" s="7"/>
      <c r="G173" s="7"/>
      <c r="H173" s="2"/>
      <c r="I173" s="2"/>
      <c r="J173" s="2"/>
      <c r="K173" s="2"/>
      <c r="L173" s="2"/>
      <c r="M173" s="2"/>
      <c r="N173" s="31"/>
      <c r="O173" s="2"/>
      <c r="P173" s="2"/>
      <c r="Q173" s="2"/>
      <c r="R173" s="2"/>
      <c r="S173" s="2"/>
      <c r="T173" s="2"/>
      <c r="U173" s="2"/>
      <c r="V173" s="2"/>
      <c r="W173" s="2"/>
      <c r="X173" s="2"/>
      <c r="Y173" s="2"/>
    </row>
    <row r="174" spans="1:25" ht="15.75" customHeight="1" x14ac:dyDescent="0.2">
      <c r="A174" s="2"/>
      <c r="B174" s="31"/>
      <c r="C174" s="7"/>
      <c r="D174" s="7"/>
      <c r="E174" s="7"/>
      <c r="F174" s="7"/>
      <c r="G174" s="7"/>
      <c r="H174" s="2"/>
      <c r="I174" s="2"/>
      <c r="J174" s="2"/>
      <c r="K174" s="2"/>
      <c r="L174" s="2"/>
      <c r="M174" s="2"/>
      <c r="N174" s="31"/>
      <c r="O174" s="2"/>
      <c r="P174" s="2"/>
      <c r="Q174" s="2"/>
      <c r="R174" s="2"/>
      <c r="S174" s="2"/>
      <c r="T174" s="2"/>
      <c r="U174" s="2"/>
      <c r="V174" s="2"/>
      <c r="W174" s="2"/>
      <c r="X174" s="2"/>
      <c r="Y174" s="2"/>
    </row>
    <row r="175" spans="1:25" ht="15.75" customHeight="1" x14ac:dyDescent="0.2">
      <c r="A175" s="2"/>
      <c r="B175" s="31"/>
      <c r="C175" s="7"/>
      <c r="D175" s="7"/>
      <c r="E175" s="7"/>
      <c r="F175" s="7"/>
      <c r="G175" s="7"/>
      <c r="H175" s="2"/>
      <c r="I175" s="2"/>
      <c r="J175" s="2"/>
      <c r="K175" s="2"/>
      <c r="L175" s="2"/>
      <c r="M175" s="2"/>
      <c r="N175" s="31"/>
      <c r="O175" s="2"/>
      <c r="P175" s="2"/>
      <c r="Q175" s="2"/>
      <c r="R175" s="2"/>
      <c r="S175" s="2"/>
      <c r="T175" s="2"/>
      <c r="U175" s="2"/>
      <c r="V175" s="2"/>
      <c r="W175" s="2"/>
      <c r="X175" s="2"/>
      <c r="Y175" s="2"/>
    </row>
    <row r="176" spans="1:25" ht="15.75" customHeight="1" x14ac:dyDescent="0.2">
      <c r="A176" s="2"/>
      <c r="B176" s="31"/>
      <c r="C176" s="7"/>
      <c r="D176" s="7"/>
      <c r="E176" s="7"/>
      <c r="F176" s="7"/>
      <c r="G176" s="7"/>
      <c r="H176" s="2"/>
      <c r="I176" s="2"/>
      <c r="J176" s="2"/>
      <c r="K176" s="2"/>
      <c r="L176" s="2"/>
      <c r="M176" s="2"/>
      <c r="N176" s="31"/>
      <c r="O176" s="2"/>
      <c r="P176" s="2"/>
      <c r="Q176" s="2"/>
      <c r="R176" s="2"/>
      <c r="S176" s="2"/>
      <c r="T176" s="2"/>
      <c r="U176" s="2"/>
      <c r="V176" s="2"/>
      <c r="W176" s="2"/>
      <c r="X176" s="2"/>
      <c r="Y176" s="2"/>
    </row>
    <row r="177" spans="1:25" ht="15.75" customHeight="1" x14ac:dyDescent="0.2">
      <c r="A177" s="2"/>
      <c r="B177" s="31"/>
      <c r="C177" s="7"/>
      <c r="D177" s="7"/>
      <c r="E177" s="7"/>
      <c r="F177" s="7"/>
      <c r="G177" s="7"/>
      <c r="H177" s="2"/>
      <c r="I177" s="2"/>
      <c r="J177" s="2"/>
      <c r="K177" s="2"/>
      <c r="L177" s="2"/>
      <c r="M177" s="2"/>
      <c r="N177" s="31"/>
      <c r="O177" s="2"/>
      <c r="P177" s="2"/>
      <c r="Q177" s="2"/>
      <c r="R177" s="2"/>
      <c r="S177" s="2"/>
      <c r="T177" s="2"/>
      <c r="U177" s="2"/>
      <c r="V177" s="2"/>
      <c r="W177" s="2"/>
      <c r="X177" s="2"/>
      <c r="Y177" s="2"/>
    </row>
    <row r="178" spans="1:25" ht="15.75" customHeight="1" x14ac:dyDescent="0.2">
      <c r="A178" s="2"/>
      <c r="B178" s="31"/>
      <c r="C178" s="7"/>
      <c r="D178" s="7"/>
      <c r="E178" s="7"/>
      <c r="F178" s="7"/>
      <c r="G178" s="7"/>
      <c r="H178" s="2"/>
      <c r="I178" s="2"/>
      <c r="J178" s="2"/>
      <c r="K178" s="2"/>
      <c r="L178" s="2"/>
      <c r="M178" s="2"/>
      <c r="N178" s="31"/>
      <c r="O178" s="2"/>
      <c r="P178" s="2"/>
      <c r="Q178" s="2"/>
      <c r="R178" s="2"/>
      <c r="S178" s="2"/>
      <c r="T178" s="2"/>
      <c r="U178" s="2"/>
      <c r="V178" s="2"/>
      <c r="W178" s="2"/>
      <c r="X178" s="2"/>
      <c r="Y178" s="2"/>
    </row>
    <row r="179" spans="1:25" ht="15.75" customHeight="1" x14ac:dyDescent="0.2">
      <c r="A179" s="2"/>
      <c r="B179" s="31"/>
      <c r="C179" s="7"/>
      <c r="D179" s="7"/>
      <c r="E179" s="7"/>
      <c r="F179" s="7"/>
      <c r="G179" s="7"/>
      <c r="H179" s="2"/>
      <c r="I179" s="2"/>
      <c r="J179" s="2"/>
      <c r="K179" s="2"/>
      <c r="L179" s="2"/>
      <c r="M179" s="2"/>
      <c r="N179" s="31"/>
      <c r="O179" s="2"/>
      <c r="P179" s="2"/>
      <c r="Q179" s="2"/>
      <c r="R179" s="2"/>
      <c r="S179" s="2"/>
      <c r="T179" s="2"/>
      <c r="U179" s="2"/>
      <c r="V179" s="2"/>
      <c r="W179" s="2"/>
      <c r="X179" s="2"/>
      <c r="Y179" s="2"/>
    </row>
    <row r="180" spans="1:25" ht="15.75" customHeight="1" x14ac:dyDescent="0.2">
      <c r="A180" s="2"/>
      <c r="B180" s="31"/>
      <c r="C180" s="7"/>
      <c r="D180" s="7"/>
      <c r="E180" s="7"/>
      <c r="F180" s="7"/>
      <c r="G180" s="7"/>
      <c r="H180" s="2"/>
      <c r="I180" s="2"/>
      <c r="J180" s="2"/>
      <c r="K180" s="2"/>
      <c r="L180" s="2"/>
      <c r="M180" s="2"/>
      <c r="N180" s="31"/>
      <c r="O180" s="2"/>
      <c r="P180" s="2"/>
      <c r="Q180" s="2"/>
      <c r="R180" s="2"/>
      <c r="S180" s="2"/>
      <c r="T180" s="2"/>
      <c r="U180" s="2"/>
      <c r="V180" s="2"/>
      <c r="W180" s="2"/>
      <c r="X180" s="2"/>
      <c r="Y180" s="2"/>
    </row>
    <row r="181" spans="1:25" ht="15.75" customHeight="1" x14ac:dyDescent="0.2">
      <c r="A181" s="2"/>
      <c r="B181" s="31"/>
      <c r="C181" s="7"/>
      <c r="D181" s="7"/>
      <c r="E181" s="7"/>
      <c r="F181" s="7"/>
      <c r="G181" s="7"/>
      <c r="H181" s="2"/>
      <c r="I181" s="2"/>
      <c r="J181" s="2"/>
      <c r="K181" s="2"/>
      <c r="L181" s="2"/>
      <c r="M181" s="2"/>
      <c r="N181" s="31"/>
      <c r="O181" s="2"/>
      <c r="P181" s="2"/>
      <c r="Q181" s="2"/>
      <c r="R181" s="2"/>
      <c r="S181" s="2"/>
      <c r="T181" s="2"/>
      <c r="U181" s="2"/>
      <c r="V181" s="2"/>
      <c r="W181" s="2"/>
      <c r="X181" s="2"/>
      <c r="Y181" s="2"/>
    </row>
    <row r="182" spans="1:25" ht="15.75" customHeight="1" x14ac:dyDescent="0.2">
      <c r="A182" s="2"/>
      <c r="B182" s="31"/>
      <c r="C182" s="7"/>
      <c r="D182" s="7"/>
      <c r="E182" s="7"/>
      <c r="F182" s="7"/>
      <c r="G182" s="7"/>
      <c r="H182" s="2"/>
      <c r="I182" s="2"/>
      <c r="J182" s="2"/>
      <c r="K182" s="2"/>
      <c r="L182" s="2"/>
      <c r="M182" s="2"/>
      <c r="N182" s="31"/>
      <c r="O182" s="2"/>
      <c r="P182" s="2"/>
      <c r="Q182" s="2"/>
      <c r="R182" s="2"/>
      <c r="S182" s="2"/>
      <c r="T182" s="2"/>
      <c r="U182" s="2"/>
      <c r="V182" s="2"/>
      <c r="W182" s="2"/>
      <c r="X182" s="2"/>
      <c r="Y182" s="2"/>
    </row>
    <row r="183" spans="1:25" ht="15.75" customHeight="1" x14ac:dyDescent="0.2">
      <c r="A183" s="2"/>
      <c r="B183" s="31"/>
      <c r="C183" s="7"/>
      <c r="D183" s="7"/>
      <c r="E183" s="7"/>
      <c r="F183" s="7"/>
      <c r="G183" s="7"/>
      <c r="H183" s="2"/>
      <c r="I183" s="2"/>
      <c r="J183" s="2"/>
      <c r="K183" s="2"/>
      <c r="L183" s="2"/>
      <c r="M183" s="2"/>
      <c r="N183" s="31"/>
      <c r="O183" s="2"/>
      <c r="P183" s="2"/>
      <c r="Q183" s="2"/>
      <c r="R183" s="2"/>
      <c r="S183" s="2"/>
      <c r="T183" s="2"/>
      <c r="U183" s="2"/>
      <c r="V183" s="2"/>
      <c r="W183" s="2"/>
      <c r="X183" s="2"/>
      <c r="Y183" s="2"/>
    </row>
    <row r="184" spans="1:25" ht="15.75" customHeight="1" x14ac:dyDescent="0.2">
      <c r="A184" s="2"/>
      <c r="B184" s="31"/>
      <c r="C184" s="7"/>
      <c r="D184" s="7"/>
      <c r="E184" s="7"/>
      <c r="F184" s="7"/>
      <c r="G184" s="7"/>
      <c r="H184" s="2"/>
      <c r="I184" s="2"/>
      <c r="J184" s="2"/>
      <c r="K184" s="2"/>
      <c r="L184" s="2"/>
      <c r="M184" s="2"/>
      <c r="N184" s="31"/>
      <c r="O184" s="2"/>
      <c r="P184" s="2"/>
      <c r="Q184" s="2"/>
      <c r="R184" s="2"/>
      <c r="S184" s="2"/>
      <c r="T184" s="2"/>
      <c r="U184" s="2"/>
      <c r="V184" s="2"/>
      <c r="W184" s="2"/>
      <c r="X184" s="2"/>
      <c r="Y184" s="2"/>
    </row>
    <row r="185" spans="1:25" ht="15.75" customHeight="1" x14ac:dyDescent="0.2">
      <c r="A185" s="2"/>
      <c r="B185" s="31"/>
      <c r="C185" s="7"/>
      <c r="D185" s="7"/>
      <c r="E185" s="7"/>
      <c r="F185" s="7"/>
      <c r="G185" s="7"/>
      <c r="H185" s="2"/>
      <c r="I185" s="2"/>
      <c r="J185" s="2"/>
      <c r="K185" s="2"/>
      <c r="L185" s="2"/>
      <c r="M185" s="2"/>
      <c r="N185" s="31"/>
      <c r="O185" s="2"/>
      <c r="P185" s="2"/>
      <c r="Q185" s="2"/>
      <c r="R185" s="2"/>
      <c r="S185" s="2"/>
      <c r="T185" s="2"/>
      <c r="U185" s="2"/>
      <c r="V185" s="2"/>
      <c r="W185" s="2"/>
      <c r="X185" s="2"/>
      <c r="Y185" s="2"/>
    </row>
    <row r="186" spans="1:25" ht="15.75" customHeight="1" x14ac:dyDescent="0.2">
      <c r="A186" s="2"/>
      <c r="B186" s="31"/>
      <c r="C186" s="7"/>
      <c r="D186" s="7"/>
      <c r="E186" s="7"/>
      <c r="F186" s="7"/>
      <c r="G186" s="7"/>
      <c r="H186" s="2"/>
      <c r="I186" s="2"/>
      <c r="J186" s="2"/>
      <c r="K186" s="2"/>
      <c r="L186" s="2"/>
      <c r="M186" s="2"/>
      <c r="N186" s="31"/>
      <c r="O186" s="2"/>
      <c r="P186" s="2"/>
      <c r="Q186" s="2"/>
      <c r="R186" s="2"/>
      <c r="S186" s="2"/>
      <c r="T186" s="2"/>
      <c r="U186" s="2"/>
      <c r="V186" s="2"/>
      <c r="W186" s="2"/>
      <c r="X186" s="2"/>
      <c r="Y186" s="2"/>
    </row>
    <row r="187" spans="1:25" ht="15.75" customHeight="1" x14ac:dyDescent="0.2">
      <c r="A187" s="2"/>
      <c r="B187" s="31"/>
      <c r="C187" s="7"/>
      <c r="D187" s="7"/>
      <c r="E187" s="7"/>
      <c r="F187" s="7"/>
      <c r="G187" s="7"/>
      <c r="H187" s="2"/>
      <c r="I187" s="2"/>
      <c r="J187" s="2"/>
      <c r="K187" s="2"/>
      <c r="L187" s="2"/>
      <c r="M187" s="2"/>
      <c r="N187" s="31"/>
      <c r="O187" s="2"/>
      <c r="P187" s="2"/>
      <c r="Q187" s="2"/>
      <c r="R187" s="2"/>
      <c r="S187" s="2"/>
      <c r="T187" s="2"/>
      <c r="U187" s="2"/>
      <c r="V187" s="2"/>
      <c r="W187" s="2"/>
      <c r="X187" s="2"/>
      <c r="Y187" s="2"/>
    </row>
    <row r="188" spans="1:25" ht="15.75" customHeight="1" x14ac:dyDescent="0.2">
      <c r="A188" s="2"/>
      <c r="B188" s="31"/>
      <c r="C188" s="7"/>
      <c r="D188" s="7"/>
      <c r="E188" s="7"/>
      <c r="F188" s="7"/>
      <c r="G188" s="7"/>
      <c r="H188" s="2"/>
      <c r="I188" s="2"/>
      <c r="J188" s="2"/>
      <c r="K188" s="2"/>
      <c r="L188" s="2"/>
      <c r="M188" s="2"/>
      <c r="N188" s="31"/>
      <c r="O188" s="2"/>
      <c r="P188" s="2"/>
      <c r="Q188" s="2"/>
      <c r="R188" s="2"/>
      <c r="S188" s="2"/>
      <c r="T188" s="2"/>
      <c r="U188" s="2"/>
      <c r="V188" s="2"/>
      <c r="W188" s="2"/>
      <c r="X188" s="2"/>
      <c r="Y188" s="2"/>
    </row>
    <row r="189" spans="1:25" ht="15.75" customHeight="1" x14ac:dyDescent="0.2">
      <c r="A189" s="2"/>
      <c r="B189" s="31"/>
      <c r="C189" s="7"/>
      <c r="D189" s="7"/>
      <c r="E189" s="7"/>
      <c r="F189" s="7"/>
      <c r="G189" s="7"/>
      <c r="H189" s="2"/>
      <c r="I189" s="2"/>
      <c r="J189" s="2"/>
      <c r="K189" s="2"/>
      <c r="L189" s="2"/>
      <c r="M189" s="2"/>
      <c r="N189" s="31"/>
      <c r="O189" s="2"/>
      <c r="P189" s="2"/>
      <c r="Q189" s="2"/>
      <c r="R189" s="2"/>
      <c r="S189" s="2"/>
      <c r="T189" s="2"/>
      <c r="U189" s="2"/>
      <c r="V189" s="2"/>
      <c r="W189" s="2"/>
      <c r="X189" s="2"/>
      <c r="Y189" s="2"/>
    </row>
    <row r="190" spans="1:25" ht="15.75" customHeight="1" x14ac:dyDescent="0.2">
      <c r="A190" s="2"/>
      <c r="B190" s="31"/>
      <c r="C190" s="7"/>
      <c r="D190" s="7"/>
      <c r="E190" s="7"/>
      <c r="F190" s="7"/>
      <c r="G190" s="7"/>
      <c r="H190" s="2"/>
      <c r="I190" s="2"/>
      <c r="J190" s="2"/>
      <c r="K190" s="2"/>
      <c r="L190" s="2"/>
      <c r="M190" s="2"/>
      <c r="N190" s="31"/>
      <c r="O190" s="2"/>
      <c r="P190" s="2"/>
      <c r="Q190" s="2"/>
      <c r="R190" s="2"/>
      <c r="S190" s="2"/>
      <c r="T190" s="2"/>
      <c r="U190" s="2"/>
      <c r="V190" s="2"/>
      <c r="W190" s="2"/>
      <c r="X190" s="2"/>
      <c r="Y190" s="2"/>
    </row>
    <row r="191" spans="1:25" ht="15.75" customHeight="1" x14ac:dyDescent="0.2">
      <c r="A191" s="2"/>
      <c r="B191" s="31"/>
      <c r="C191" s="7"/>
      <c r="D191" s="7"/>
      <c r="E191" s="7"/>
      <c r="F191" s="7"/>
      <c r="G191" s="7"/>
      <c r="H191" s="2"/>
      <c r="I191" s="2"/>
      <c r="J191" s="2"/>
      <c r="K191" s="2"/>
      <c r="L191" s="2"/>
      <c r="M191" s="2"/>
      <c r="N191" s="31"/>
      <c r="O191" s="2"/>
      <c r="P191" s="2"/>
      <c r="Q191" s="2"/>
      <c r="R191" s="2"/>
      <c r="S191" s="2"/>
      <c r="T191" s="2"/>
      <c r="U191" s="2"/>
      <c r="V191" s="2"/>
      <c r="W191" s="2"/>
      <c r="X191" s="2"/>
      <c r="Y191" s="2"/>
    </row>
    <row r="192" spans="1:25" ht="15.75" customHeight="1" x14ac:dyDescent="0.2">
      <c r="A192" s="2"/>
      <c r="B192" s="31"/>
      <c r="C192" s="7"/>
      <c r="D192" s="7"/>
      <c r="E192" s="7"/>
      <c r="F192" s="7"/>
      <c r="G192" s="7"/>
      <c r="H192" s="2"/>
      <c r="I192" s="2"/>
      <c r="J192" s="2"/>
      <c r="K192" s="2"/>
      <c r="L192" s="2"/>
      <c r="M192" s="2"/>
      <c r="N192" s="31"/>
      <c r="O192" s="2"/>
      <c r="P192" s="2"/>
      <c r="Q192" s="2"/>
      <c r="R192" s="2"/>
      <c r="S192" s="2"/>
      <c r="T192" s="2"/>
      <c r="U192" s="2"/>
      <c r="V192" s="2"/>
      <c r="W192" s="2"/>
      <c r="X192" s="2"/>
      <c r="Y192" s="2"/>
    </row>
    <row r="193" spans="1:25" ht="15.75" customHeight="1" x14ac:dyDescent="0.2">
      <c r="A193" s="2"/>
      <c r="B193" s="31"/>
      <c r="C193" s="7"/>
      <c r="D193" s="7"/>
      <c r="E193" s="7"/>
      <c r="F193" s="7"/>
      <c r="G193" s="7"/>
      <c r="H193" s="2"/>
      <c r="I193" s="2"/>
      <c r="J193" s="2"/>
      <c r="K193" s="2"/>
      <c r="L193" s="2"/>
      <c r="M193" s="2"/>
      <c r="N193" s="31"/>
      <c r="O193" s="2"/>
      <c r="P193" s="2"/>
      <c r="Q193" s="2"/>
      <c r="R193" s="2"/>
      <c r="S193" s="2"/>
      <c r="T193" s="2"/>
      <c r="U193" s="2"/>
      <c r="V193" s="2"/>
      <c r="W193" s="2"/>
      <c r="X193" s="2"/>
      <c r="Y193" s="2"/>
    </row>
    <row r="194" spans="1:25" ht="15.75" customHeight="1" x14ac:dyDescent="0.2">
      <c r="A194" s="2"/>
      <c r="B194" s="31"/>
      <c r="C194" s="7"/>
      <c r="D194" s="7"/>
      <c r="E194" s="7"/>
      <c r="F194" s="7"/>
      <c r="G194" s="7"/>
      <c r="H194" s="2"/>
      <c r="I194" s="2"/>
      <c r="J194" s="2"/>
      <c r="K194" s="2"/>
      <c r="L194" s="2"/>
      <c r="M194" s="2"/>
      <c r="N194" s="31"/>
      <c r="O194" s="2"/>
      <c r="P194" s="2"/>
      <c r="Q194" s="2"/>
      <c r="R194" s="2"/>
      <c r="S194" s="2"/>
      <c r="T194" s="2"/>
      <c r="U194" s="2"/>
      <c r="V194" s="2"/>
      <c r="W194" s="2"/>
      <c r="X194" s="2"/>
      <c r="Y194" s="2"/>
    </row>
    <row r="195" spans="1:25" ht="15.75" customHeight="1" x14ac:dyDescent="0.2">
      <c r="A195" s="2"/>
      <c r="B195" s="31"/>
      <c r="C195" s="7"/>
      <c r="D195" s="7"/>
      <c r="E195" s="7"/>
      <c r="F195" s="7"/>
      <c r="G195" s="7"/>
      <c r="H195" s="2"/>
      <c r="I195" s="2"/>
      <c r="J195" s="2"/>
      <c r="K195" s="2"/>
      <c r="L195" s="2"/>
      <c r="M195" s="2"/>
      <c r="N195" s="31"/>
      <c r="O195" s="2"/>
      <c r="P195" s="2"/>
      <c r="Q195" s="2"/>
      <c r="R195" s="2"/>
      <c r="S195" s="2"/>
      <c r="T195" s="2"/>
      <c r="U195" s="2"/>
      <c r="V195" s="2"/>
      <c r="W195" s="2"/>
      <c r="X195" s="2"/>
      <c r="Y195" s="2"/>
    </row>
    <row r="196" spans="1:25" ht="15.75" customHeight="1" x14ac:dyDescent="0.2">
      <c r="A196" s="2"/>
      <c r="B196" s="31"/>
      <c r="C196" s="7"/>
      <c r="D196" s="7"/>
      <c r="E196" s="7"/>
      <c r="F196" s="7"/>
      <c r="G196" s="7"/>
      <c r="H196" s="2"/>
      <c r="I196" s="2"/>
      <c r="J196" s="2"/>
      <c r="K196" s="2"/>
      <c r="L196" s="2"/>
      <c r="M196" s="2"/>
      <c r="N196" s="31"/>
      <c r="O196" s="2"/>
      <c r="P196" s="2"/>
      <c r="Q196" s="2"/>
      <c r="R196" s="2"/>
      <c r="S196" s="2"/>
      <c r="T196" s="2"/>
      <c r="U196" s="2"/>
      <c r="V196" s="2"/>
      <c r="W196" s="2"/>
      <c r="X196" s="2"/>
      <c r="Y196" s="2"/>
    </row>
    <row r="197" spans="1:25" ht="15.75" customHeight="1" x14ac:dyDescent="0.2">
      <c r="A197" s="2"/>
      <c r="B197" s="31"/>
      <c r="C197" s="7"/>
      <c r="D197" s="7"/>
      <c r="E197" s="7"/>
      <c r="F197" s="7"/>
      <c r="G197" s="7"/>
      <c r="H197" s="2"/>
      <c r="I197" s="2"/>
      <c r="J197" s="2"/>
      <c r="K197" s="2"/>
      <c r="L197" s="2"/>
      <c r="M197" s="2"/>
      <c r="N197" s="31"/>
      <c r="O197" s="2"/>
      <c r="P197" s="2"/>
      <c r="Q197" s="2"/>
      <c r="R197" s="2"/>
      <c r="S197" s="2"/>
      <c r="T197" s="2"/>
      <c r="U197" s="2"/>
      <c r="V197" s="2"/>
      <c r="W197" s="2"/>
      <c r="X197" s="2"/>
      <c r="Y197" s="2"/>
    </row>
    <row r="198" spans="1:25" ht="15.75" customHeight="1" x14ac:dyDescent="0.2">
      <c r="A198" s="2"/>
      <c r="B198" s="31"/>
      <c r="C198" s="7"/>
      <c r="D198" s="7"/>
      <c r="E198" s="7"/>
      <c r="F198" s="7"/>
      <c r="G198" s="7"/>
      <c r="H198" s="2"/>
      <c r="I198" s="2"/>
      <c r="J198" s="2"/>
      <c r="K198" s="2"/>
      <c r="L198" s="2"/>
      <c r="M198" s="2"/>
      <c r="N198" s="31"/>
      <c r="O198" s="2"/>
      <c r="P198" s="2"/>
      <c r="Q198" s="2"/>
      <c r="R198" s="2"/>
      <c r="S198" s="2"/>
      <c r="T198" s="2"/>
      <c r="U198" s="2"/>
      <c r="V198" s="2"/>
      <c r="W198" s="2"/>
      <c r="X198" s="2"/>
      <c r="Y198" s="2"/>
    </row>
    <row r="199" spans="1:25" ht="15.75" customHeight="1" x14ac:dyDescent="0.2">
      <c r="A199" s="2"/>
      <c r="B199" s="31"/>
      <c r="C199" s="7"/>
      <c r="D199" s="7"/>
      <c r="E199" s="7"/>
      <c r="F199" s="7"/>
      <c r="G199" s="7"/>
      <c r="H199" s="2"/>
      <c r="I199" s="2"/>
      <c r="J199" s="2"/>
      <c r="K199" s="2"/>
      <c r="L199" s="2"/>
      <c r="M199" s="2"/>
      <c r="N199" s="31"/>
      <c r="O199" s="2"/>
      <c r="P199" s="2"/>
      <c r="Q199" s="2"/>
      <c r="R199" s="2"/>
      <c r="S199" s="2"/>
      <c r="T199" s="2"/>
      <c r="U199" s="2"/>
      <c r="V199" s="2"/>
      <c r="W199" s="2"/>
      <c r="X199" s="2"/>
      <c r="Y199" s="2"/>
    </row>
    <row r="200" spans="1:25" ht="15.75" customHeight="1" x14ac:dyDescent="0.2">
      <c r="A200" s="2"/>
      <c r="B200" s="31"/>
      <c r="C200" s="7"/>
      <c r="D200" s="7"/>
      <c r="E200" s="7"/>
      <c r="F200" s="7"/>
      <c r="G200" s="7"/>
      <c r="H200" s="2"/>
      <c r="I200" s="2"/>
      <c r="J200" s="2"/>
      <c r="K200" s="2"/>
      <c r="L200" s="2"/>
      <c r="M200" s="2"/>
      <c r="N200" s="31"/>
      <c r="O200" s="2"/>
      <c r="P200" s="2"/>
      <c r="Q200" s="2"/>
      <c r="R200" s="2"/>
      <c r="S200" s="2"/>
      <c r="T200" s="2"/>
      <c r="U200" s="2"/>
      <c r="V200" s="2"/>
      <c r="W200" s="2"/>
      <c r="X200" s="2"/>
      <c r="Y200" s="2"/>
    </row>
    <row r="201" spans="1:25" ht="15.75" customHeight="1" x14ac:dyDescent="0.2">
      <c r="A201" s="2"/>
      <c r="B201" s="31"/>
      <c r="C201" s="7"/>
      <c r="D201" s="7"/>
      <c r="E201" s="7"/>
      <c r="F201" s="7"/>
      <c r="G201" s="7"/>
      <c r="H201" s="2"/>
      <c r="I201" s="2"/>
      <c r="J201" s="2"/>
      <c r="K201" s="2"/>
      <c r="L201" s="2"/>
      <c r="M201" s="2"/>
      <c r="N201" s="31"/>
      <c r="O201" s="2"/>
      <c r="P201" s="2"/>
      <c r="Q201" s="2"/>
      <c r="R201" s="2"/>
      <c r="S201" s="2"/>
      <c r="T201" s="2"/>
      <c r="U201" s="2"/>
      <c r="V201" s="2"/>
      <c r="W201" s="2"/>
      <c r="X201" s="2"/>
      <c r="Y201" s="2"/>
    </row>
    <row r="202" spans="1:25" ht="15.75" customHeight="1" x14ac:dyDescent="0.2">
      <c r="A202" s="2"/>
      <c r="B202" s="31"/>
      <c r="C202" s="7"/>
      <c r="D202" s="7"/>
      <c r="E202" s="7"/>
      <c r="F202" s="7"/>
      <c r="G202" s="7"/>
      <c r="H202" s="2"/>
      <c r="I202" s="2"/>
      <c r="J202" s="2"/>
      <c r="K202" s="2"/>
      <c r="L202" s="2"/>
      <c r="M202" s="2"/>
      <c r="N202" s="31"/>
      <c r="O202" s="2"/>
      <c r="P202" s="2"/>
      <c r="Q202" s="2"/>
      <c r="R202" s="2"/>
      <c r="S202" s="2"/>
      <c r="T202" s="2"/>
      <c r="U202" s="2"/>
      <c r="V202" s="2"/>
      <c r="W202" s="2"/>
      <c r="X202" s="2"/>
      <c r="Y202" s="2"/>
    </row>
    <row r="203" spans="1:25" ht="15.75" customHeight="1" x14ac:dyDescent="0.2">
      <c r="A203" s="2"/>
      <c r="B203" s="31"/>
      <c r="C203" s="7"/>
      <c r="D203" s="7"/>
      <c r="E203" s="7"/>
      <c r="F203" s="7"/>
      <c r="G203" s="7"/>
      <c r="H203" s="2"/>
      <c r="I203" s="2"/>
      <c r="J203" s="2"/>
      <c r="K203" s="2"/>
      <c r="L203" s="2"/>
      <c r="M203" s="2"/>
      <c r="N203" s="31"/>
      <c r="O203" s="2"/>
      <c r="P203" s="2"/>
      <c r="Q203" s="2"/>
      <c r="R203" s="2"/>
      <c r="S203" s="2"/>
      <c r="T203" s="2"/>
      <c r="U203" s="2"/>
      <c r="V203" s="2"/>
      <c r="W203" s="2"/>
      <c r="X203" s="2"/>
      <c r="Y203" s="2"/>
    </row>
    <row r="204" spans="1:25" ht="15.75" customHeight="1" x14ac:dyDescent="0.2">
      <c r="A204" s="2"/>
      <c r="B204" s="31"/>
      <c r="C204" s="7"/>
      <c r="D204" s="7"/>
      <c r="E204" s="7"/>
      <c r="F204" s="7"/>
      <c r="G204" s="7"/>
      <c r="H204" s="2"/>
      <c r="I204" s="2"/>
      <c r="J204" s="2"/>
      <c r="K204" s="2"/>
      <c r="L204" s="2"/>
      <c r="M204" s="2"/>
      <c r="N204" s="31"/>
      <c r="O204" s="2"/>
      <c r="P204" s="2"/>
      <c r="Q204" s="2"/>
      <c r="R204" s="2"/>
      <c r="S204" s="2"/>
      <c r="T204" s="2"/>
      <c r="U204" s="2"/>
      <c r="V204" s="2"/>
      <c r="W204" s="2"/>
      <c r="X204" s="2"/>
      <c r="Y204" s="2"/>
    </row>
    <row r="205" spans="1:25" ht="15.75" customHeight="1" x14ac:dyDescent="0.2">
      <c r="A205" s="2"/>
      <c r="B205" s="31"/>
      <c r="C205" s="7"/>
      <c r="D205" s="7"/>
      <c r="E205" s="7"/>
      <c r="F205" s="7"/>
      <c r="G205" s="7"/>
      <c r="H205" s="2"/>
      <c r="I205" s="2"/>
      <c r="J205" s="2"/>
      <c r="K205" s="2"/>
      <c r="L205" s="2"/>
      <c r="M205" s="2"/>
      <c r="N205" s="31"/>
      <c r="O205" s="2"/>
      <c r="P205" s="2"/>
      <c r="Q205" s="2"/>
      <c r="R205" s="2"/>
      <c r="S205" s="2"/>
      <c r="T205" s="2"/>
      <c r="U205" s="2"/>
      <c r="V205" s="2"/>
      <c r="W205" s="2"/>
      <c r="X205" s="2"/>
      <c r="Y205" s="2"/>
    </row>
    <row r="206" spans="1:25" ht="15.75" customHeight="1" x14ac:dyDescent="0.2">
      <c r="A206" s="2"/>
      <c r="B206" s="31"/>
      <c r="C206" s="7"/>
      <c r="D206" s="7"/>
      <c r="E206" s="7"/>
      <c r="F206" s="7"/>
      <c r="G206" s="7"/>
      <c r="H206" s="2"/>
      <c r="I206" s="2"/>
      <c r="J206" s="2"/>
      <c r="K206" s="2"/>
      <c r="L206" s="2"/>
      <c r="M206" s="2"/>
      <c r="N206" s="31"/>
      <c r="O206" s="2"/>
      <c r="P206" s="2"/>
      <c r="Q206" s="2"/>
      <c r="R206" s="2"/>
      <c r="S206" s="2"/>
      <c r="T206" s="2"/>
      <c r="U206" s="2"/>
      <c r="V206" s="2"/>
      <c r="W206" s="2"/>
      <c r="X206" s="2"/>
      <c r="Y206" s="2"/>
    </row>
    <row r="207" spans="1:25" ht="15.75" customHeight="1" x14ac:dyDescent="0.2">
      <c r="A207" s="2"/>
      <c r="B207" s="31"/>
      <c r="C207" s="7"/>
      <c r="D207" s="7"/>
      <c r="E207" s="7"/>
      <c r="F207" s="7"/>
      <c r="G207" s="7"/>
      <c r="H207" s="2"/>
      <c r="I207" s="2"/>
      <c r="J207" s="2"/>
      <c r="K207" s="2"/>
      <c r="L207" s="2"/>
      <c r="M207" s="2"/>
      <c r="N207" s="31"/>
      <c r="O207" s="2"/>
      <c r="P207" s="2"/>
      <c r="Q207" s="2"/>
      <c r="R207" s="2"/>
      <c r="S207" s="2"/>
      <c r="T207" s="2"/>
      <c r="U207" s="2"/>
      <c r="V207" s="2"/>
      <c r="W207" s="2"/>
      <c r="X207" s="2"/>
      <c r="Y207" s="2"/>
    </row>
    <row r="208" spans="1:25" ht="15.75" customHeight="1" x14ac:dyDescent="0.2">
      <c r="A208" s="2"/>
      <c r="B208" s="31"/>
      <c r="C208" s="7"/>
      <c r="D208" s="7"/>
      <c r="E208" s="7"/>
      <c r="F208" s="7"/>
      <c r="G208" s="7"/>
      <c r="H208" s="2"/>
      <c r="I208" s="2"/>
      <c r="J208" s="2"/>
      <c r="K208" s="2"/>
      <c r="L208" s="2"/>
      <c r="M208" s="2"/>
      <c r="N208" s="31"/>
      <c r="O208" s="2"/>
      <c r="P208" s="2"/>
      <c r="Q208" s="2"/>
      <c r="R208" s="2"/>
      <c r="S208" s="2"/>
      <c r="T208" s="2"/>
      <c r="U208" s="2"/>
      <c r="V208" s="2"/>
      <c r="W208" s="2"/>
      <c r="X208" s="2"/>
      <c r="Y208" s="2"/>
    </row>
    <row r="209" spans="1:25" ht="15.75" customHeight="1" x14ac:dyDescent="0.2">
      <c r="A209" s="2"/>
      <c r="B209" s="31"/>
      <c r="C209" s="7"/>
      <c r="D209" s="7"/>
      <c r="E209" s="7"/>
      <c r="F209" s="7"/>
      <c r="G209" s="7"/>
      <c r="H209" s="2"/>
      <c r="I209" s="2"/>
      <c r="J209" s="2"/>
      <c r="K209" s="2"/>
      <c r="L209" s="2"/>
      <c r="M209" s="2"/>
      <c r="N209" s="31"/>
      <c r="O209" s="2"/>
      <c r="P209" s="2"/>
      <c r="Q209" s="2"/>
      <c r="R209" s="2"/>
      <c r="S209" s="2"/>
      <c r="T209" s="2"/>
      <c r="U209" s="2"/>
      <c r="V209" s="2"/>
      <c r="W209" s="2"/>
      <c r="X209" s="2"/>
      <c r="Y209" s="2"/>
    </row>
    <row r="210" spans="1:25" ht="15.75" customHeight="1" x14ac:dyDescent="0.2">
      <c r="A210" s="2"/>
      <c r="B210" s="31"/>
      <c r="C210" s="7"/>
      <c r="D210" s="7"/>
      <c r="E210" s="7"/>
      <c r="F210" s="7"/>
      <c r="G210" s="7"/>
      <c r="H210" s="2"/>
      <c r="I210" s="2"/>
      <c r="J210" s="2"/>
      <c r="K210" s="2"/>
      <c r="L210" s="2"/>
      <c r="M210" s="2"/>
      <c r="N210" s="31"/>
      <c r="O210" s="2"/>
      <c r="P210" s="2"/>
      <c r="Q210" s="2"/>
      <c r="R210" s="2"/>
      <c r="S210" s="2"/>
      <c r="T210" s="2"/>
      <c r="U210" s="2"/>
      <c r="V210" s="2"/>
      <c r="W210" s="2"/>
      <c r="X210" s="2"/>
      <c r="Y210" s="2"/>
    </row>
    <row r="211" spans="1:25" ht="15.75" customHeight="1" x14ac:dyDescent="0.2">
      <c r="A211" s="2"/>
      <c r="B211" s="31"/>
      <c r="C211" s="7"/>
      <c r="D211" s="7"/>
      <c r="E211" s="7"/>
      <c r="F211" s="7"/>
      <c r="G211" s="7"/>
      <c r="H211" s="2"/>
      <c r="I211" s="2"/>
      <c r="J211" s="2"/>
      <c r="K211" s="2"/>
      <c r="L211" s="2"/>
      <c r="M211" s="2"/>
      <c r="N211" s="31"/>
      <c r="O211" s="2"/>
      <c r="P211" s="2"/>
      <c r="Q211" s="2"/>
      <c r="R211" s="2"/>
      <c r="S211" s="2"/>
      <c r="T211" s="2"/>
      <c r="U211" s="2"/>
      <c r="V211" s="2"/>
      <c r="W211" s="2"/>
      <c r="X211" s="2"/>
      <c r="Y211" s="2"/>
    </row>
    <row r="212" spans="1:25" ht="15.75" customHeight="1" x14ac:dyDescent="0.2">
      <c r="A212" s="2"/>
      <c r="B212" s="31"/>
      <c r="C212" s="7"/>
      <c r="D212" s="7"/>
      <c r="E212" s="7"/>
      <c r="F212" s="7"/>
      <c r="G212" s="7"/>
      <c r="H212" s="2"/>
      <c r="I212" s="2"/>
      <c r="J212" s="2"/>
      <c r="K212" s="2"/>
      <c r="L212" s="2"/>
      <c r="M212" s="2"/>
      <c r="N212" s="31"/>
      <c r="O212" s="2"/>
      <c r="P212" s="2"/>
      <c r="Q212" s="2"/>
      <c r="R212" s="2"/>
      <c r="S212" s="2"/>
      <c r="T212" s="2"/>
      <c r="U212" s="2"/>
      <c r="V212" s="2"/>
      <c r="W212" s="2"/>
      <c r="X212" s="2"/>
      <c r="Y212" s="2"/>
    </row>
    <row r="213" spans="1:25" ht="15.75" customHeight="1" x14ac:dyDescent="0.2">
      <c r="A213" s="2"/>
      <c r="B213" s="31"/>
      <c r="C213" s="7"/>
      <c r="D213" s="7"/>
      <c r="E213" s="7"/>
      <c r="F213" s="7"/>
      <c r="G213" s="7"/>
      <c r="H213" s="2"/>
      <c r="I213" s="2"/>
      <c r="J213" s="2"/>
      <c r="K213" s="2"/>
      <c r="L213" s="2"/>
      <c r="M213" s="2"/>
      <c r="N213" s="31"/>
      <c r="O213" s="2"/>
      <c r="P213" s="2"/>
      <c r="Q213" s="2"/>
      <c r="R213" s="2"/>
      <c r="S213" s="2"/>
      <c r="T213" s="2"/>
      <c r="U213" s="2"/>
      <c r="V213" s="2"/>
      <c r="W213" s="2"/>
      <c r="X213" s="2"/>
      <c r="Y213" s="2"/>
    </row>
    <row r="214" spans="1:25" ht="15.75" customHeight="1" x14ac:dyDescent="0.2">
      <c r="A214" s="2"/>
      <c r="B214" s="31"/>
      <c r="C214" s="7"/>
      <c r="D214" s="7"/>
      <c r="E214" s="7"/>
      <c r="F214" s="7"/>
      <c r="G214" s="7"/>
      <c r="H214" s="2"/>
      <c r="I214" s="2"/>
      <c r="J214" s="2"/>
      <c r="K214" s="2"/>
      <c r="L214" s="2"/>
      <c r="M214" s="2"/>
      <c r="N214" s="31"/>
      <c r="O214" s="2"/>
      <c r="P214" s="2"/>
      <c r="Q214" s="2"/>
      <c r="R214" s="2"/>
      <c r="S214" s="2"/>
      <c r="T214" s="2"/>
      <c r="U214" s="2"/>
      <c r="V214" s="2"/>
      <c r="W214" s="2"/>
      <c r="X214" s="2"/>
      <c r="Y214" s="2"/>
    </row>
    <row r="215" spans="1:25" ht="15.75" customHeight="1" x14ac:dyDescent="0.2">
      <c r="A215" s="2"/>
      <c r="B215" s="31"/>
      <c r="C215" s="7"/>
      <c r="D215" s="7"/>
      <c r="E215" s="7"/>
      <c r="F215" s="7"/>
      <c r="G215" s="7"/>
      <c r="H215" s="2"/>
      <c r="I215" s="2"/>
      <c r="J215" s="2"/>
      <c r="K215" s="2"/>
      <c r="L215" s="2"/>
      <c r="M215" s="2"/>
      <c r="N215" s="31"/>
      <c r="O215" s="2"/>
      <c r="P215" s="2"/>
      <c r="Q215" s="2"/>
      <c r="R215" s="2"/>
      <c r="S215" s="2"/>
      <c r="T215" s="2"/>
      <c r="U215" s="2"/>
      <c r="V215" s="2"/>
      <c r="W215" s="2"/>
      <c r="X215" s="2"/>
      <c r="Y215" s="2"/>
    </row>
    <row r="216" spans="1:25" ht="15.75" customHeight="1" x14ac:dyDescent="0.2">
      <c r="A216" s="2"/>
      <c r="B216" s="31"/>
      <c r="C216" s="7"/>
      <c r="D216" s="7"/>
      <c r="E216" s="7"/>
      <c r="F216" s="7"/>
      <c r="G216" s="7"/>
      <c r="H216" s="2"/>
      <c r="I216" s="2"/>
      <c r="J216" s="2"/>
      <c r="K216" s="2"/>
      <c r="L216" s="2"/>
      <c r="M216" s="2"/>
      <c r="N216" s="31"/>
      <c r="O216" s="2"/>
      <c r="P216" s="2"/>
      <c r="Q216" s="2"/>
      <c r="R216" s="2"/>
      <c r="S216" s="2"/>
      <c r="T216" s="2"/>
      <c r="U216" s="2"/>
      <c r="V216" s="2"/>
      <c r="W216" s="2"/>
      <c r="X216" s="2"/>
      <c r="Y216" s="2"/>
    </row>
    <row r="217" spans="1:25" ht="15.75" customHeight="1" x14ac:dyDescent="0.2">
      <c r="A217" s="2"/>
      <c r="B217" s="31"/>
      <c r="C217" s="7"/>
      <c r="D217" s="7"/>
      <c r="E217" s="7"/>
      <c r="F217" s="7"/>
      <c r="G217" s="7"/>
      <c r="H217" s="2"/>
      <c r="I217" s="2"/>
      <c r="J217" s="2"/>
      <c r="K217" s="2"/>
      <c r="L217" s="2"/>
      <c r="M217" s="2"/>
      <c r="N217" s="31"/>
      <c r="O217" s="2"/>
      <c r="P217" s="2"/>
      <c r="Q217" s="2"/>
      <c r="R217" s="2"/>
      <c r="S217" s="2"/>
      <c r="T217" s="2"/>
      <c r="U217" s="2"/>
      <c r="V217" s="2"/>
      <c r="W217" s="2"/>
      <c r="X217" s="2"/>
      <c r="Y217" s="2"/>
    </row>
    <row r="218" spans="1:25" ht="15.75" customHeight="1" x14ac:dyDescent="0.2">
      <c r="A218" s="2"/>
      <c r="B218" s="31"/>
      <c r="C218" s="7"/>
      <c r="D218" s="7"/>
      <c r="E218" s="7"/>
      <c r="F218" s="7"/>
      <c r="G218" s="7"/>
      <c r="H218" s="2"/>
      <c r="I218" s="2"/>
      <c r="J218" s="2"/>
      <c r="K218" s="2"/>
      <c r="L218" s="2"/>
      <c r="M218" s="2"/>
      <c r="N218" s="31"/>
      <c r="O218" s="2"/>
      <c r="P218" s="2"/>
      <c r="Q218" s="2"/>
      <c r="R218" s="2"/>
      <c r="S218" s="2"/>
      <c r="T218" s="2"/>
      <c r="U218" s="2"/>
      <c r="V218" s="2"/>
      <c r="W218" s="2"/>
      <c r="X218" s="2"/>
      <c r="Y218" s="2"/>
    </row>
    <row r="219" spans="1:25" ht="15.75" customHeight="1" x14ac:dyDescent="0.2">
      <c r="A219" s="2"/>
      <c r="B219" s="31"/>
      <c r="C219" s="7"/>
      <c r="D219" s="7"/>
      <c r="E219" s="7"/>
      <c r="F219" s="7"/>
      <c r="G219" s="7"/>
      <c r="H219" s="2"/>
      <c r="I219" s="2"/>
      <c r="J219" s="2"/>
      <c r="K219" s="2"/>
      <c r="L219" s="2"/>
      <c r="M219" s="2"/>
      <c r="N219" s="31"/>
      <c r="O219" s="2"/>
      <c r="P219" s="2"/>
      <c r="Q219" s="2"/>
      <c r="R219" s="2"/>
      <c r="S219" s="2"/>
      <c r="T219" s="2"/>
      <c r="U219" s="2"/>
      <c r="V219" s="2"/>
      <c r="W219" s="2"/>
      <c r="X219" s="2"/>
      <c r="Y219" s="2"/>
    </row>
    <row r="220" spans="1:25" ht="15.75" customHeight="1" x14ac:dyDescent="0.2">
      <c r="A220" s="2"/>
      <c r="B220" s="31"/>
      <c r="C220" s="7"/>
      <c r="D220" s="7"/>
      <c r="E220" s="7"/>
      <c r="F220" s="7"/>
      <c r="G220" s="7"/>
      <c r="H220" s="2"/>
      <c r="I220" s="2"/>
      <c r="J220" s="2"/>
      <c r="K220" s="2"/>
      <c r="L220" s="2"/>
      <c r="M220" s="2"/>
      <c r="N220" s="31"/>
      <c r="O220" s="2"/>
      <c r="P220" s="2"/>
      <c r="Q220" s="2"/>
      <c r="R220" s="2"/>
      <c r="S220" s="2"/>
      <c r="T220" s="2"/>
      <c r="U220" s="2"/>
      <c r="V220" s="2"/>
      <c r="W220" s="2"/>
      <c r="X220" s="2"/>
      <c r="Y220" s="2"/>
    </row>
    <row r="221" spans="1:25" ht="15.75" customHeight="1" x14ac:dyDescent="0.2">
      <c r="A221" s="2"/>
      <c r="B221" s="31"/>
      <c r="C221" s="7"/>
      <c r="D221" s="7"/>
      <c r="E221" s="7"/>
      <c r="F221" s="7"/>
      <c r="G221" s="7"/>
      <c r="H221" s="2"/>
      <c r="I221" s="2"/>
      <c r="J221" s="2"/>
      <c r="K221" s="2"/>
      <c r="L221" s="2"/>
      <c r="M221" s="2"/>
      <c r="N221" s="31"/>
      <c r="O221" s="2"/>
      <c r="P221" s="2"/>
      <c r="Q221" s="2"/>
      <c r="R221" s="2"/>
      <c r="S221" s="2"/>
      <c r="T221" s="2"/>
      <c r="U221" s="2"/>
      <c r="V221" s="2"/>
      <c r="W221" s="2"/>
      <c r="X221" s="2"/>
      <c r="Y221" s="2"/>
    </row>
    <row r="222" spans="1:25" ht="15.75" customHeight="1" x14ac:dyDescent="0.2">
      <c r="A222" s="2"/>
      <c r="B222" s="31"/>
      <c r="C222" s="7"/>
      <c r="D222" s="7"/>
      <c r="E222" s="7"/>
      <c r="F222" s="7"/>
      <c r="G222" s="7"/>
      <c r="H222" s="2"/>
      <c r="I222" s="2"/>
      <c r="J222" s="2"/>
      <c r="K222" s="2"/>
      <c r="L222" s="2"/>
      <c r="M222" s="2"/>
      <c r="N222" s="31"/>
      <c r="O222" s="2"/>
      <c r="P222" s="2"/>
      <c r="Q222" s="2"/>
      <c r="R222" s="2"/>
      <c r="S222" s="2"/>
      <c r="T222" s="2"/>
      <c r="U222" s="2"/>
      <c r="V222" s="2"/>
      <c r="W222" s="2"/>
      <c r="X222" s="2"/>
      <c r="Y222" s="2"/>
    </row>
    <row r="223" spans="1:25" ht="15.75" customHeight="1" x14ac:dyDescent="0.2">
      <c r="A223" s="2"/>
      <c r="B223" s="31"/>
      <c r="C223" s="7"/>
      <c r="D223" s="7"/>
      <c r="E223" s="7"/>
      <c r="F223" s="7"/>
      <c r="G223" s="7"/>
      <c r="H223" s="2"/>
      <c r="I223" s="2"/>
      <c r="J223" s="2"/>
      <c r="K223" s="2"/>
      <c r="L223" s="2"/>
      <c r="M223" s="2"/>
      <c r="N223" s="31"/>
      <c r="O223" s="2"/>
      <c r="P223" s="2"/>
      <c r="Q223" s="2"/>
      <c r="R223" s="2"/>
      <c r="S223" s="2"/>
      <c r="T223" s="2"/>
      <c r="U223" s="2"/>
      <c r="V223" s="2"/>
      <c r="W223" s="2"/>
      <c r="X223" s="2"/>
      <c r="Y223" s="2"/>
    </row>
    <row r="224" spans="1:25" ht="15.75" customHeight="1" x14ac:dyDescent="0.2">
      <c r="A224" s="2"/>
      <c r="B224" s="31"/>
      <c r="C224" s="7"/>
      <c r="D224" s="7"/>
      <c r="E224" s="7"/>
      <c r="F224" s="7"/>
      <c r="G224" s="7"/>
      <c r="H224" s="2"/>
      <c r="I224" s="2"/>
      <c r="J224" s="2"/>
      <c r="K224" s="2"/>
      <c r="L224" s="2"/>
      <c r="M224" s="2"/>
      <c r="N224" s="31"/>
      <c r="O224" s="2"/>
      <c r="P224" s="2"/>
      <c r="Q224" s="2"/>
      <c r="R224" s="2"/>
      <c r="S224" s="2"/>
      <c r="T224" s="2"/>
      <c r="U224" s="2"/>
      <c r="V224" s="2"/>
      <c r="W224" s="2"/>
      <c r="X224" s="2"/>
      <c r="Y224" s="2"/>
    </row>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1">
    <mergeCell ref="D24:N24"/>
    <mergeCell ref="O24:R24"/>
    <mergeCell ref="S24:X24"/>
    <mergeCell ref="G21:L21"/>
    <mergeCell ref="M21:R21"/>
    <mergeCell ref="S21:X21"/>
    <mergeCell ref="K22:L22"/>
    <mergeCell ref="M22:R22"/>
    <mergeCell ref="S22:V22"/>
    <mergeCell ref="W22:X22"/>
    <mergeCell ref="A22:J22"/>
    <mergeCell ref="B23:M23"/>
    <mergeCell ref="N23:O23"/>
    <mergeCell ref="P23:R23"/>
    <mergeCell ref="S23:X23"/>
    <mergeCell ref="E18:F18"/>
    <mergeCell ref="G18:L18"/>
    <mergeCell ref="M20:P20"/>
    <mergeCell ref="Q20:R20"/>
    <mergeCell ref="A18:D18"/>
    <mergeCell ref="A19:F19"/>
    <mergeCell ref="G19:J19"/>
    <mergeCell ref="K19:L19"/>
    <mergeCell ref="M19:R19"/>
    <mergeCell ref="A20:F20"/>
    <mergeCell ref="G20:L20"/>
    <mergeCell ref="A1:I1"/>
    <mergeCell ref="M1:X1"/>
    <mergeCell ref="A2:X2"/>
    <mergeCell ref="A3:X3"/>
    <mergeCell ref="A17:F17"/>
  </mergeCells>
  <pageMargins left="0.59" right="0.17" top="0.75" bottom="0.75" header="0" footer="0"/>
  <pageSetup paperSize="9" scale="75" orientation="landscape"/>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000"/>
  <sheetViews>
    <sheetView workbookViewId="0"/>
  </sheetViews>
  <sheetFormatPr defaultColWidth="14.42578125" defaultRowHeight="15" customHeight="1" x14ac:dyDescent="0.2"/>
  <cols>
    <col min="1" max="1" width="6.42578125" customWidth="1"/>
    <col min="2" max="2" width="17.85546875" customWidth="1"/>
    <col min="3" max="3" width="26.5703125" customWidth="1"/>
    <col min="4" max="4" width="9.28515625" customWidth="1"/>
    <col min="5" max="5" width="3.85546875" customWidth="1"/>
    <col min="6" max="35" width="4" customWidth="1"/>
    <col min="36" max="38" width="6.85546875" customWidth="1"/>
    <col min="39" max="39" width="10.85546875" hidden="1" customWidth="1"/>
    <col min="40" max="40" width="12.140625" hidden="1" customWidth="1"/>
    <col min="41" max="41" width="10.85546875" hidden="1" customWidth="1"/>
    <col min="42" max="44" width="9.28515625" hidden="1" customWidth="1"/>
    <col min="45" max="58" width="9.28515625" customWidth="1"/>
  </cols>
  <sheetData>
    <row r="1" spans="1:58" ht="22.5" customHeight="1" x14ac:dyDescent="0.25">
      <c r="A1" s="171" t="s">
        <v>37</v>
      </c>
      <c r="B1" s="139"/>
      <c r="C1" s="139"/>
      <c r="D1" s="139"/>
      <c r="E1" s="139"/>
      <c r="F1" s="139"/>
      <c r="G1" s="139"/>
      <c r="H1" s="139"/>
      <c r="I1" s="139"/>
      <c r="J1" s="139"/>
      <c r="K1" s="139"/>
      <c r="L1" s="139"/>
      <c r="M1" s="139"/>
      <c r="N1" s="139"/>
      <c r="O1" s="139"/>
      <c r="P1" s="139"/>
      <c r="Q1" s="172" t="s">
        <v>38</v>
      </c>
      <c r="R1" s="139"/>
      <c r="S1" s="139"/>
      <c r="T1" s="139"/>
      <c r="U1" s="139"/>
      <c r="V1" s="139"/>
      <c r="W1" s="139"/>
      <c r="X1" s="139"/>
      <c r="Y1" s="139"/>
      <c r="Z1" s="139"/>
      <c r="AA1" s="139"/>
      <c r="AB1" s="139"/>
      <c r="AC1" s="139"/>
      <c r="AD1" s="139"/>
      <c r="AE1" s="139"/>
      <c r="AF1" s="139"/>
      <c r="AG1" s="139"/>
      <c r="AH1" s="139"/>
      <c r="AI1" s="139"/>
      <c r="AJ1" s="139"/>
      <c r="AK1" s="139"/>
      <c r="AL1" s="139"/>
      <c r="AM1" s="33"/>
      <c r="AN1" s="33"/>
      <c r="AO1" s="33"/>
      <c r="AP1" s="33"/>
      <c r="AQ1" s="33"/>
      <c r="AR1" s="33"/>
      <c r="AS1" s="33"/>
      <c r="AT1" s="33"/>
      <c r="AU1" s="33"/>
      <c r="AV1" s="33"/>
      <c r="AW1" s="33"/>
      <c r="AX1" s="33"/>
      <c r="AY1" s="33"/>
      <c r="AZ1" s="33"/>
      <c r="BA1" s="33"/>
      <c r="BB1" s="33"/>
      <c r="BC1" s="33"/>
      <c r="BD1" s="33"/>
      <c r="BE1" s="33"/>
      <c r="BF1" s="33"/>
    </row>
    <row r="2" spans="1:58" ht="22.5" customHeight="1" x14ac:dyDescent="0.25">
      <c r="A2" s="172" t="s">
        <v>39</v>
      </c>
      <c r="B2" s="139"/>
      <c r="C2" s="139"/>
      <c r="D2" s="139"/>
      <c r="E2" s="139"/>
      <c r="F2" s="139"/>
      <c r="G2" s="139"/>
      <c r="H2" s="139"/>
      <c r="I2" s="139"/>
      <c r="J2" s="139"/>
      <c r="K2" s="139"/>
      <c r="L2" s="139"/>
      <c r="M2" s="139"/>
      <c r="N2" s="139"/>
      <c r="O2" s="139"/>
      <c r="P2" s="139"/>
      <c r="Q2" s="172" t="s">
        <v>40</v>
      </c>
      <c r="R2" s="139"/>
      <c r="S2" s="139"/>
      <c r="T2" s="139"/>
      <c r="U2" s="139"/>
      <c r="V2" s="139"/>
      <c r="W2" s="139"/>
      <c r="X2" s="139"/>
      <c r="Y2" s="139"/>
      <c r="Z2" s="139"/>
      <c r="AA2" s="139"/>
      <c r="AB2" s="139"/>
      <c r="AC2" s="139"/>
      <c r="AD2" s="139"/>
      <c r="AE2" s="139"/>
      <c r="AF2" s="139"/>
      <c r="AG2" s="139"/>
      <c r="AH2" s="139"/>
      <c r="AI2" s="139"/>
      <c r="AJ2" s="139"/>
      <c r="AK2" s="139"/>
      <c r="AL2" s="139"/>
      <c r="AM2" s="33"/>
      <c r="AN2" s="33"/>
      <c r="AO2" s="33"/>
      <c r="AP2" s="33"/>
      <c r="AQ2" s="33"/>
      <c r="AR2" s="33"/>
      <c r="AS2" s="33"/>
      <c r="AT2" s="33"/>
      <c r="AU2" s="33"/>
      <c r="AV2" s="33"/>
      <c r="AW2" s="33"/>
      <c r="AX2" s="33"/>
      <c r="AY2" s="33"/>
      <c r="AZ2" s="33"/>
      <c r="BA2" s="33"/>
      <c r="BB2" s="33"/>
      <c r="BC2" s="33"/>
      <c r="BD2" s="33"/>
      <c r="BE2" s="33"/>
      <c r="BF2" s="33"/>
    </row>
    <row r="3" spans="1:58" ht="31.5" customHeight="1" x14ac:dyDescent="0.25">
      <c r="A3" s="173" t="s">
        <v>648</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34"/>
      <c r="AM3" s="33"/>
      <c r="AN3" s="33"/>
      <c r="AO3" s="33"/>
      <c r="AP3" s="33"/>
      <c r="AQ3" s="33"/>
      <c r="AR3" s="33"/>
      <c r="AS3" s="33"/>
      <c r="AT3" s="33"/>
      <c r="AU3" s="33"/>
      <c r="AV3" s="33"/>
      <c r="AW3" s="33"/>
      <c r="AX3" s="33"/>
      <c r="AY3" s="33"/>
      <c r="AZ3" s="33"/>
      <c r="BA3" s="33"/>
      <c r="BB3" s="33"/>
      <c r="BC3" s="33"/>
      <c r="BD3" s="33"/>
      <c r="BE3" s="33"/>
      <c r="BF3" s="33"/>
    </row>
    <row r="4" spans="1:58" ht="31.5" customHeight="1" x14ac:dyDescent="0.25">
      <c r="A4" s="33"/>
      <c r="B4" s="35"/>
      <c r="C4" s="35"/>
      <c r="D4" s="35"/>
      <c r="E4" s="35" t="s">
        <v>0</v>
      </c>
      <c r="F4" s="35" t="s">
        <v>0</v>
      </c>
      <c r="G4" s="35"/>
      <c r="H4" s="35"/>
      <c r="I4" s="174" t="s">
        <v>42</v>
      </c>
      <c r="J4" s="175"/>
      <c r="K4" s="175"/>
      <c r="L4" s="175"/>
      <c r="M4" s="174">
        <v>1</v>
      </c>
      <c r="N4" s="175"/>
      <c r="O4" s="174" t="s">
        <v>43</v>
      </c>
      <c r="P4" s="175"/>
      <c r="Q4" s="175"/>
      <c r="R4" s="174">
        <v>2024</v>
      </c>
      <c r="S4" s="175"/>
      <c r="T4" s="175"/>
      <c r="U4" s="35"/>
      <c r="V4" s="35"/>
      <c r="W4" s="35"/>
      <c r="X4" s="35"/>
      <c r="Y4" s="35"/>
      <c r="Z4" s="35"/>
      <c r="AA4" s="35"/>
      <c r="AB4" s="35"/>
      <c r="AC4" s="35"/>
      <c r="AD4" s="35"/>
      <c r="AE4" s="35"/>
      <c r="AF4" s="35"/>
      <c r="AG4" s="35"/>
      <c r="AH4" s="35"/>
      <c r="AI4" s="35"/>
      <c r="AJ4" s="35"/>
      <c r="AK4" s="35"/>
      <c r="AL4" s="35"/>
      <c r="AM4" s="33"/>
      <c r="AN4" s="33"/>
      <c r="AO4" s="33"/>
      <c r="AP4" s="33"/>
      <c r="AQ4" s="33"/>
      <c r="AR4" s="33"/>
      <c r="AS4" s="33"/>
      <c r="AT4" s="33"/>
      <c r="AU4" s="33"/>
      <c r="AV4" s="33"/>
      <c r="AW4" s="33"/>
      <c r="AX4" s="33"/>
      <c r="AY4" s="33"/>
      <c r="AZ4" s="33"/>
      <c r="BA4" s="33"/>
      <c r="BB4" s="33"/>
      <c r="BC4" s="33"/>
      <c r="BD4" s="33"/>
      <c r="BE4" s="33"/>
      <c r="BF4" s="33"/>
    </row>
    <row r="5" spans="1:58" ht="21" customHeight="1" x14ac:dyDescent="0.25">
      <c r="A5" s="182" t="s">
        <v>44</v>
      </c>
      <c r="B5" s="182" t="s">
        <v>45</v>
      </c>
      <c r="C5" s="176" t="s">
        <v>46</v>
      </c>
      <c r="D5" s="163"/>
      <c r="E5" s="36">
        <f>DATE(R4,M4,1)</f>
        <v>45292</v>
      </c>
      <c r="F5" s="36">
        <f t="shared" ref="F5:AI5" si="0">E5+1</f>
        <v>45293</v>
      </c>
      <c r="G5" s="36">
        <f t="shared" si="0"/>
        <v>45294</v>
      </c>
      <c r="H5" s="36">
        <f t="shared" si="0"/>
        <v>45295</v>
      </c>
      <c r="I5" s="36">
        <f t="shared" si="0"/>
        <v>45296</v>
      </c>
      <c r="J5" s="36">
        <f t="shared" si="0"/>
        <v>45297</v>
      </c>
      <c r="K5" s="36">
        <f t="shared" si="0"/>
        <v>45298</v>
      </c>
      <c r="L5" s="36">
        <f t="shared" si="0"/>
        <v>45299</v>
      </c>
      <c r="M5" s="36">
        <f t="shared" si="0"/>
        <v>45300</v>
      </c>
      <c r="N5" s="36">
        <f t="shared" si="0"/>
        <v>45301</v>
      </c>
      <c r="O5" s="36">
        <f t="shared" si="0"/>
        <v>45302</v>
      </c>
      <c r="P5" s="36">
        <f t="shared" si="0"/>
        <v>45303</v>
      </c>
      <c r="Q5" s="36">
        <f t="shared" si="0"/>
        <v>45304</v>
      </c>
      <c r="R5" s="36">
        <f t="shared" si="0"/>
        <v>45305</v>
      </c>
      <c r="S5" s="36">
        <f t="shared" si="0"/>
        <v>45306</v>
      </c>
      <c r="T5" s="36">
        <f t="shared" si="0"/>
        <v>45307</v>
      </c>
      <c r="U5" s="36">
        <f t="shared" si="0"/>
        <v>45308</v>
      </c>
      <c r="V5" s="36">
        <f t="shared" si="0"/>
        <v>45309</v>
      </c>
      <c r="W5" s="36">
        <f t="shared" si="0"/>
        <v>45310</v>
      </c>
      <c r="X5" s="36">
        <f t="shared" si="0"/>
        <v>45311</v>
      </c>
      <c r="Y5" s="36">
        <f t="shared" si="0"/>
        <v>45312</v>
      </c>
      <c r="Z5" s="36">
        <f t="shared" si="0"/>
        <v>45313</v>
      </c>
      <c r="AA5" s="36">
        <f t="shared" si="0"/>
        <v>45314</v>
      </c>
      <c r="AB5" s="36">
        <f t="shared" si="0"/>
        <v>45315</v>
      </c>
      <c r="AC5" s="36">
        <f t="shared" si="0"/>
        <v>45316</v>
      </c>
      <c r="AD5" s="36">
        <f t="shared" si="0"/>
        <v>45317</v>
      </c>
      <c r="AE5" s="36">
        <f t="shared" si="0"/>
        <v>45318</v>
      </c>
      <c r="AF5" s="36">
        <f t="shared" si="0"/>
        <v>45319</v>
      </c>
      <c r="AG5" s="36">
        <f t="shared" si="0"/>
        <v>45320</v>
      </c>
      <c r="AH5" s="36">
        <f t="shared" si="0"/>
        <v>45321</v>
      </c>
      <c r="AI5" s="36">
        <f t="shared" si="0"/>
        <v>45322</v>
      </c>
      <c r="AJ5" s="184" t="s">
        <v>47</v>
      </c>
      <c r="AK5" s="184" t="s">
        <v>48</v>
      </c>
      <c r="AL5" s="184" t="s">
        <v>49</v>
      </c>
      <c r="AM5" s="37"/>
      <c r="AN5" s="37"/>
      <c r="AO5" s="37"/>
      <c r="AP5" s="37"/>
      <c r="AQ5" s="37"/>
      <c r="AR5" s="37"/>
      <c r="AS5" s="37"/>
      <c r="AT5" s="37"/>
      <c r="AU5" s="37"/>
      <c r="AV5" s="37"/>
      <c r="AW5" s="37"/>
      <c r="AX5" s="37"/>
      <c r="AY5" s="37"/>
      <c r="AZ5" s="37"/>
      <c r="BA5" s="37"/>
      <c r="BB5" s="37"/>
      <c r="BC5" s="37"/>
      <c r="BD5" s="37"/>
      <c r="BE5" s="37"/>
      <c r="BF5" s="37"/>
    </row>
    <row r="6" spans="1:58" ht="21" customHeight="1" x14ac:dyDescent="0.25">
      <c r="A6" s="183"/>
      <c r="B6" s="183"/>
      <c r="C6" s="177"/>
      <c r="D6" s="178"/>
      <c r="E6" s="38">
        <f t="shared" ref="E6:AI6" si="1">IF(WEEKDAY(E5)=1,"CN",WEEKDAY(E5))</f>
        <v>2</v>
      </c>
      <c r="F6" s="38">
        <f t="shared" si="1"/>
        <v>3</v>
      </c>
      <c r="G6" s="38">
        <f t="shared" si="1"/>
        <v>4</v>
      </c>
      <c r="H6" s="38">
        <f t="shared" si="1"/>
        <v>5</v>
      </c>
      <c r="I6" s="38">
        <f t="shared" si="1"/>
        <v>6</v>
      </c>
      <c r="J6" s="38">
        <f t="shared" si="1"/>
        <v>7</v>
      </c>
      <c r="K6" s="38" t="str">
        <f t="shared" si="1"/>
        <v>CN</v>
      </c>
      <c r="L6" s="38">
        <f t="shared" si="1"/>
        <v>2</v>
      </c>
      <c r="M6" s="38">
        <f t="shared" si="1"/>
        <v>3</v>
      </c>
      <c r="N6" s="38">
        <f t="shared" si="1"/>
        <v>4</v>
      </c>
      <c r="O6" s="38">
        <f t="shared" si="1"/>
        <v>5</v>
      </c>
      <c r="P6" s="38">
        <f t="shared" si="1"/>
        <v>6</v>
      </c>
      <c r="Q6" s="38">
        <f t="shared" si="1"/>
        <v>7</v>
      </c>
      <c r="R6" s="38" t="str">
        <f t="shared" si="1"/>
        <v>CN</v>
      </c>
      <c r="S6" s="38">
        <f t="shared" si="1"/>
        <v>2</v>
      </c>
      <c r="T6" s="38">
        <f t="shared" si="1"/>
        <v>3</v>
      </c>
      <c r="U6" s="38">
        <f t="shared" si="1"/>
        <v>4</v>
      </c>
      <c r="V6" s="38">
        <f t="shared" si="1"/>
        <v>5</v>
      </c>
      <c r="W6" s="38">
        <f t="shared" si="1"/>
        <v>6</v>
      </c>
      <c r="X6" s="38">
        <f t="shared" si="1"/>
        <v>7</v>
      </c>
      <c r="Y6" s="38" t="str">
        <f t="shared" si="1"/>
        <v>CN</v>
      </c>
      <c r="Z6" s="38">
        <f t="shared" si="1"/>
        <v>2</v>
      </c>
      <c r="AA6" s="38">
        <f t="shared" si="1"/>
        <v>3</v>
      </c>
      <c r="AB6" s="38">
        <f t="shared" si="1"/>
        <v>4</v>
      </c>
      <c r="AC6" s="38">
        <f t="shared" si="1"/>
        <v>5</v>
      </c>
      <c r="AD6" s="38">
        <f t="shared" si="1"/>
        <v>6</v>
      </c>
      <c r="AE6" s="38">
        <f t="shared" si="1"/>
        <v>7</v>
      </c>
      <c r="AF6" s="38" t="str">
        <f t="shared" si="1"/>
        <v>CN</v>
      </c>
      <c r="AG6" s="38">
        <f t="shared" si="1"/>
        <v>2</v>
      </c>
      <c r="AH6" s="38">
        <f t="shared" si="1"/>
        <v>3</v>
      </c>
      <c r="AI6" s="38">
        <f t="shared" si="1"/>
        <v>4</v>
      </c>
      <c r="AJ6" s="183"/>
      <c r="AK6" s="183"/>
      <c r="AL6" s="183"/>
      <c r="AM6" s="37"/>
      <c r="AN6" s="37"/>
      <c r="AO6" s="37"/>
      <c r="AP6" s="37"/>
      <c r="AQ6" s="37"/>
      <c r="AR6" s="37"/>
      <c r="AS6" s="37"/>
      <c r="AT6" s="37"/>
      <c r="AU6" s="37"/>
      <c r="AV6" s="37"/>
      <c r="AW6" s="37"/>
      <c r="AX6" s="37"/>
      <c r="AY6" s="37"/>
      <c r="AZ6" s="37"/>
      <c r="BA6" s="37"/>
      <c r="BB6" s="37"/>
      <c r="BC6" s="37"/>
      <c r="BD6" s="37"/>
      <c r="BE6" s="37"/>
      <c r="BF6" s="37"/>
    </row>
    <row r="7" spans="1:58" ht="21" customHeight="1" x14ac:dyDescent="0.25">
      <c r="A7" s="39">
        <v>1</v>
      </c>
      <c r="B7" s="49">
        <v>2355201150011</v>
      </c>
      <c r="C7" s="41" t="s">
        <v>649</v>
      </c>
      <c r="D7" s="42" t="s">
        <v>54</v>
      </c>
      <c r="E7" s="43"/>
      <c r="F7" s="43"/>
      <c r="G7" s="43"/>
      <c r="H7" s="43"/>
      <c r="I7" s="43"/>
      <c r="J7" s="43"/>
      <c r="K7" s="43"/>
      <c r="L7" s="43"/>
      <c r="M7" s="43"/>
      <c r="N7" s="43"/>
      <c r="O7" s="43"/>
      <c r="P7" s="44"/>
      <c r="Q7" s="43"/>
      <c r="R7" s="43"/>
      <c r="S7" s="43"/>
      <c r="T7" s="43"/>
      <c r="U7" s="43"/>
      <c r="V7" s="43"/>
      <c r="W7" s="43"/>
      <c r="X7" s="43"/>
      <c r="Y7" s="43"/>
      <c r="Z7" s="43"/>
      <c r="AA7" s="43"/>
      <c r="AB7" s="43"/>
      <c r="AC7" s="43"/>
      <c r="AD7" s="45"/>
      <c r="AE7" s="43"/>
      <c r="AF7" s="43"/>
      <c r="AG7" s="43"/>
      <c r="AH7" s="43"/>
      <c r="AI7" s="43"/>
      <c r="AJ7" s="46">
        <f t="shared" ref="AJ7:AJ59" si="2">COUNTIF(E7:AI7,"K")+2*COUNTIF(E7:AI7,"2K")+COUNTIF(E7:AI7,"TK")+COUNTIF(E7:AI7,"KT")+COUNTIF(E7:AI7,"PK")+COUNTIF(E7:AI7,"KP")+2*COUNTIF(E7:AI7,"K2")</f>
        <v>0</v>
      </c>
      <c r="AK7" s="4">
        <f t="shared" ref="AK7:AK59" si="3">COUNTIF(F7:AJ7,"P")+2*COUNTIF(F7:AJ7,"2P")+COUNTIF(F7:AJ7,"TP")+COUNTIF(F7:AJ7,"PT")+COUNTIF(F7:AJ7,"PK")+COUNTIF(F7:AJ7,"KP")+2*COUNTIF(F7:AJ7,"P2")</f>
        <v>0</v>
      </c>
      <c r="AL7" s="4">
        <f t="shared" ref="AL7:AL59" si="4">COUNTIF(E7:AI7,"T")+2*COUNTIF(E7:AI7,"2T")+2*COUNTIF(E7:AI7,"T2")+COUNTIF(E7:AI7,"PT")+COUNTIF(E7:AI7,"TP")+COUNTIF(E7:AI7,"TK")+COUNTIF(E7:AI7,"KT")</f>
        <v>0</v>
      </c>
      <c r="AM7" s="37"/>
      <c r="AN7" s="37"/>
      <c r="AO7" s="37"/>
      <c r="AP7" s="37"/>
      <c r="AQ7" s="37"/>
      <c r="AR7" s="37"/>
      <c r="AS7" s="37"/>
      <c r="AT7" s="37"/>
      <c r="AU7" s="37"/>
      <c r="AV7" s="37"/>
      <c r="AW7" s="37"/>
      <c r="AX7" s="37"/>
      <c r="AY7" s="37"/>
      <c r="AZ7" s="37"/>
      <c r="BA7" s="37"/>
      <c r="BB7" s="37"/>
      <c r="BC7" s="37"/>
      <c r="BD7" s="37"/>
      <c r="BE7" s="37"/>
      <c r="BF7" s="37"/>
    </row>
    <row r="8" spans="1:58" ht="21" customHeight="1" x14ac:dyDescent="0.25">
      <c r="A8" s="39">
        <v>2</v>
      </c>
      <c r="B8" s="49">
        <v>2355201150006</v>
      </c>
      <c r="C8" s="41" t="s">
        <v>650</v>
      </c>
      <c r="D8" s="42" t="s">
        <v>469</v>
      </c>
      <c r="E8" s="43"/>
      <c r="F8" s="43"/>
      <c r="G8" s="43"/>
      <c r="H8" s="43"/>
      <c r="I8" s="45"/>
      <c r="J8" s="43"/>
      <c r="K8" s="45"/>
      <c r="L8" s="43"/>
      <c r="M8" s="43"/>
      <c r="N8" s="45"/>
      <c r="O8" s="43"/>
      <c r="P8" s="50" t="s">
        <v>49</v>
      </c>
      <c r="Q8" s="43"/>
      <c r="R8" s="43"/>
      <c r="S8" s="43"/>
      <c r="T8" s="43"/>
      <c r="U8" s="43"/>
      <c r="V8" s="43"/>
      <c r="W8" s="43"/>
      <c r="X8" s="43"/>
      <c r="Y8" s="43"/>
      <c r="Z8" s="43"/>
      <c r="AA8" s="43"/>
      <c r="AB8" s="43"/>
      <c r="AC8" s="43"/>
      <c r="AD8" s="43"/>
      <c r="AE8" s="43"/>
      <c r="AF8" s="43"/>
      <c r="AG8" s="45"/>
      <c r="AH8" s="43"/>
      <c r="AI8" s="43"/>
      <c r="AJ8" s="46">
        <f t="shared" si="2"/>
        <v>0</v>
      </c>
      <c r="AK8" s="4">
        <f t="shared" si="3"/>
        <v>0</v>
      </c>
      <c r="AL8" s="4">
        <f t="shared" si="4"/>
        <v>1</v>
      </c>
      <c r="AM8" s="47"/>
      <c r="AN8" s="48"/>
      <c r="AO8" s="32"/>
      <c r="AP8" s="37"/>
      <c r="AQ8" s="37"/>
      <c r="AR8" s="37"/>
      <c r="AS8" s="37"/>
      <c r="AT8" s="37"/>
      <c r="AU8" s="37"/>
      <c r="AV8" s="37"/>
      <c r="AW8" s="37"/>
      <c r="AX8" s="37"/>
      <c r="AY8" s="37"/>
      <c r="AZ8" s="37"/>
      <c r="BA8" s="37"/>
      <c r="BB8" s="37"/>
      <c r="BC8" s="37"/>
      <c r="BD8" s="37"/>
      <c r="BE8" s="37"/>
      <c r="BF8" s="37"/>
    </row>
    <row r="9" spans="1:58" ht="21" customHeight="1" x14ac:dyDescent="0.25">
      <c r="A9" s="39">
        <v>3</v>
      </c>
      <c r="B9" s="49">
        <v>2355201150002</v>
      </c>
      <c r="C9" s="41" t="s">
        <v>204</v>
      </c>
      <c r="D9" s="42" t="s">
        <v>56</v>
      </c>
      <c r="E9" s="43"/>
      <c r="F9" s="43"/>
      <c r="G9" s="43"/>
      <c r="H9" s="43"/>
      <c r="I9" s="43"/>
      <c r="J9" s="43"/>
      <c r="K9" s="43"/>
      <c r="L9" s="43"/>
      <c r="M9" s="43"/>
      <c r="N9" s="43"/>
      <c r="O9" s="43"/>
      <c r="P9" s="44"/>
      <c r="Q9" s="43"/>
      <c r="R9" s="43"/>
      <c r="S9" s="43"/>
      <c r="T9" s="43"/>
      <c r="U9" s="43"/>
      <c r="V9" s="43"/>
      <c r="W9" s="43"/>
      <c r="X9" s="43"/>
      <c r="Y9" s="43"/>
      <c r="Z9" s="43"/>
      <c r="AA9" s="43"/>
      <c r="AB9" s="45"/>
      <c r="AC9" s="43"/>
      <c r="AD9" s="43"/>
      <c r="AE9" s="43"/>
      <c r="AF9" s="43"/>
      <c r="AG9" s="43"/>
      <c r="AH9" s="43"/>
      <c r="AI9" s="43"/>
      <c r="AJ9" s="46">
        <f t="shared" si="2"/>
        <v>0</v>
      </c>
      <c r="AK9" s="4">
        <f t="shared" si="3"/>
        <v>0</v>
      </c>
      <c r="AL9" s="4">
        <f t="shared" si="4"/>
        <v>0</v>
      </c>
      <c r="AM9" s="48"/>
      <c r="AN9" s="48"/>
      <c r="AO9" s="32"/>
      <c r="AP9" s="37"/>
      <c r="AQ9" s="37"/>
      <c r="AR9" s="37"/>
      <c r="AS9" s="37"/>
      <c r="AT9" s="37"/>
      <c r="AU9" s="37"/>
      <c r="AV9" s="37"/>
      <c r="AW9" s="37"/>
      <c r="AX9" s="37"/>
      <c r="AY9" s="37"/>
      <c r="AZ9" s="37"/>
      <c r="BA9" s="37"/>
      <c r="BB9" s="37"/>
      <c r="BC9" s="37"/>
      <c r="BD9" s="37"/>
      <c r="BE9" s="37"/>
      <c r="BF9" s="37"/>
    </row>
    <row r="10" spans="1:58" ht="21" customHeight="1" x14ac:dyDescent="0.25">
      <c r="A10" s="39">
        <v>4</v>
      </c>
      <c r="B10" s="49">
        <v>2355201150013</v>
      </c>
      <c r="C10" s="97" t="s">
        <v>651</v>
      </c>
      <c r="D10" s="98" t="s">
        <v>329</v>
      </c>
      <c r="E10" s="45"/>
      <c r="F10" s="43"/>
      <c r="G10" s="43"/>
      <c r="H10" s="43"/>
      <c r="I10" s="43"/>
      <c r="J10" s="43"/>
      <c r="K10" s="43"/>
      <c r="L10" s="43"/>
      <c r="M10" s="43"/>
      <c r="N10" s="43"/>
      <c r="O10" s="43"/>
      <c r="P10" s="44"/>
      <c r="Q10" s="43"/>
      <c r="R10" s="43"/>
      <c r="S10" s="43"/>
      <c r="T10" s="43"/>
      <c r="U10" s="43"/>
      <c r="V10" s="43"/>
      <c r="W10" s="43"/>
      <c r="X10" s="43"/>
      <c r="Y10" s="43"/>
      <c r="Z10" s="43"/>
      <c r="AA10" s="43"/>
      <c r="AB10" s="45"/>
      <c r="AC10" s="43"/>
      <c r="AD10" s="43"/>
      <c r="AE10" s="43"/>
      <c r="AF10" s="43"/>
      <c r="AG10" s="43"/>
      <c r="AH10" s="43"/>
      <c r="AI10" s="43"/>
      <c r="AJ10" s="46">
        <f t="shared" si="2"/>
        <v>0</v>
      </c>
      <c r="AK10" s="4">
        <f t="shared" si="3"/>
        <v>0</v>
      </c>
      <c r="AL10" s="4">
        <f t="shared" si="4"/>
        <v>0</v>
      </c>
      <c r="AM10" s="48"/>
      <c r="AN10" s="48"/>
      <c r="AO10" s="32"/>
      <c r="AP10" s="37"/>
      <c r="AQ10" s="37"/>
      <c r="AR10" s="37"/>
      <c r="AS10" s="37"/>
      <c r="AT10" s="37"/>
      <c r="AU10" s="37"/>
      <c r="AV10" s="37"/>
      <c r="AW10" s="37"/>
      <c r="AX10" s="37"/>
      <c r="AY10" s="37"/>
      <c r="AZ10" s="37"/>
      <c r="BA10" s="37"/>
      <c r="BB10" s="37"/>
      <c r="BC10" s="37"/>
      <c r="BD10" s="37"/>
      <c r="BE10" s="37"/>
      <c r="BF10" s="37"/>
    </row>
    <row r="11" spans="1:58" ht="21" customHeight="1" x14ac:dyDescent="0.25">
      <c r="A11" s="39">
        <v>5</v>
      </c>
      <c r="B11" s="49">
        <v>2355201150019</v>
      </c>
      <c r="C11" s="97" t="s">
        <v>652</v>
      </c>
      <c r="D11" s="98" t="s">
        <v>620</v>
      </c>
      <c r="E11" s="43"/>
      <c r="F11" s="43"/>
      <c r="G11" s="43"/>
      <c r="H11" s="43"/>
      <c r="I11" s="43"/>
      <c r="J11" s="43"/>
      <c r="K11" s="43"/>
      <c r="L11" s="43"/>
      <c r="M11" s="43"/>
      <c r="N11" s="43"/>
      <c r="O11" s="45" t="s">
        <v>48</v>
      </c>
      <c r="P11" s="50" t="s">
        <v>49</v>
      </c>
      <c r="Q11" s="43"/>
      <c r="R11" s="43"/>
      <c r="S11" s="43"/>
      <c r="T11" s="43"/>
      <c r="U11" s="43"/>
      <c r="V11" s="43"/>
      <c r="W11" s="43"/>
      <c r="X11" s="43"/>
      <c r="Y11" s="43"/>
      <c r="Z11" s="43"/>
      <c r="AA11" s="43"/>
      <c r="AB11" s="43"/>
      <c r="AC11" s="43"/>
      <c r="AD11" s="43"/>
      <c r="AE11" s="43"/>
      <c r="AF11" s="43"/>
      <c r="AG11" s="43"/>
      <c r="AH11" s="43"/>
      <c r="AI11" s="43"/>
      <c r="AJ11" s="46">
        <f t="shared" si="2"/>
        <v>0</v>
      </c>
      <c r="AK11" s="4">
        <f t="shared" si="3"/>
        <v>1</v>
      </c>
      <c r="AL11" s="4">
        <f t="shared" si="4"/>
        <v>1</v>
      </c>
      <c r="AM11" s="48"/>
      <c r="AN11" s="48"/>
      <c r="AO11" s="32"/>
      <c r="AP11" s="37"/>
      <c r="AQ11" s="37"/>
      <c r="AR11" s="37"/>
      <c r="AS11" s="37"/>
      <c r="AT11" s="37"/>
      <c r="AU11" s="37"/>
      <c r="AV11" s="37"/>
      <c r="AW11" s="37"/>
      <c r="AX11" s="37"/>
      <c r="AY11" s="37"/>
      <c r="AZ11" s="37"/>
      <c r="BA11" s="37"/>
      <c r="BB11" s="37"/>
      <c r="BC11" s="37"/>
      <c r="BD11" s="37"/>
      <c r="BE11" s="37"/>
      <c r="BF11" s="37"/>
    </row>
    <row r="12" spans="1:58" ht="21" customHeight="1" x14ac:dyDescent="0.25">
      <c r="A12" s="39">
        <v>6</v>
      </c>
      <c r="B12" s="49">
        <v>2355201150009</v>
      </c>
      <c r="C12" s="41" t="s">
        <v>333</v>
      </c>
      <c r="D12" s="42" t="s">
        <v>620</v>
      </c>
      <c r="E12" s="43"/>
      <c r="F12" s="43"/>
      <c r="G12" s="43"/>
      <c r="H12" s="43"/>
      <c r="I12" s="43"/>
      <c r="J12" s="43"/>
      <c r="K12" s="43"/>
      <c r="L12" s="43"/>
      <c r="M12" s="43"/>
      <c r="N12" s="43"/>
      <c r="O12" s="43"/>
      <c r="P12" s="44"/>
      <c r="Q12" s="43"/>
      <c r="R12" s="43"/>
      <c r="S12" s="43"/>
      <c r="T12" s="43"/>
      <c r="U12" s="43"/>
      <c r="V12" s="43"/>
      <c r="W12" s="43"/>
      <c r="X12" s="43"/>
      <c r="Y12" s="43"/>
      <c r="Z12" s="45"/>
      <c r="AA12" s="43"/>
      <c r="AB12" s="43"/>
      <c r="AC12" s="43"/>
      <c r="AD12" s="43"/>
      <c r="AE12" s="43"/>
      <c r="AF12" s="43"/>
      <c r="AG12" s="43"/>
      <c r="AH12" s="43"/>
      <c r="AI12" s="43"/>
      <c r="AJ12" s="46">
        <f t="shared" si="2"/>
        <v>0</v>
      </c>
      <c r="AK12" s="4">
        <f t="shared" si="3"/>
        <v>0</v>
      </c>
      <c r="AL12" s="4">
        <f t="shared" si="4"/>
        <v>0</v>
      </c>
      <c r="AM12" s="48"/>
      <c r="AN12" s="48"/>
      <c r="AO12" s="32"/>
      <c r="AP12" s="37"/>
      <c r="AQ12" s="37"/>
      <c r="AR12" s="37"/>
      <c r="AS12" s="37"/>
      <c r="AT12" s="37"/>
      <c r="AU12" s="37"/>
      <c r="AV12" s="37"/>
      <c r="AW12" s="37"/>
      <c r="AX12" s="37"/>
      <c r="AY12" s="37"/>
      <c r="AZ12" s="37"/>
      <c r="BA12" s="37"/>
      <c r="BB12" s="37"/>
      <c r="BC12" s="37"/>
      <c r="BD12" s="37"/>
      <c r="BE12" s="37"/>
      <c r="BF12" s="37"/>
    </row>
    <row r="13" spans="1:58" ht="21" customHeight="1" x14ac:dyDescent="0.25">
      <c r="A13" s="39">
        <v>7</v>
      </c>
      <c r="B13" s="49">
        <v>2355201150023</v>
      </c>
      <c r="C13" s="41" t="s">
        <v>653</v>
      </c>
      <c r="D13" s="42" t="s">
        <v>252</v>
      </c>
      <c r="E13" s="43"/>
      <c r="F13" s="43"/>
      <c r="G13" s="43"/>
      <c r="H13" s="45" t="s">
        <v>48</v>
      </c>
      <c r="I13" s="43"/>
      <c r="J13" s="43"/>
      <c r="K13" s="43"/>
      <c r="L13" s="43"/>
      <c r="M13" s="43"/>
      <c r="N13" s="43"/>
      <c r="O13" s="43"/>
      <c r="P13" s="50" t="s">
        <v>49</v>
      </c>
      <c r="Q13" s="43"/>
      <c r="R13" s="43"/>
      <c r="S13" s="43"/>
      <c r="T13" s="43"/>
      <c r="U13" s="43"/>
      <c r="V13" s="43"/>
      <c r="W13" s="43"/>
      <c r="X13" s="43"/>
      <c r="Y13" s="43"/>
      <c r="Z13" s="43"/>
      <c r="AA13" s="43"/>
      <c r="AB13" s="43"/>
      <c r="AC13" s="43"/>
      <c r="AD13" s="43"/>
      <c r="AE13" s="45"/>
      <c r="AF13" s="43"/>
      <c r="AG13" s="45"/>
      <c r="AH13" s="43"/>
      <c r="AI13" s="43"/>
      <c r="AJ13" s="46">
        <f t="shared" si="2"/>
        <v>0</v>
      </c>
      <c r="AK13" s="4">
        <f t="shared" si="3"/>
        <v>1</v>
      </c>
      <c r="AL13" s="4">
        <f t="shared" si="4"/>
        <v>1</v>
      </c>
      <c r="AM13" s="48"/>
      <c r="AN13" s="48"/>
      <c r="AO13" s="32"/>
      <c r="AP13" s="37"/>
      <c r="AQ13" s="37"/>
      <c r="AR13" s="37"/>
      <c r="AS13" s="37"/>
      <c r="AT13" s="37"/>
      <c r="AU13" s="37"/>
      <c r="AV13" s="37"/>
      <c r="AW13" s="37"/>
      <c r="AX13" s="37"/>
      <c r="AY13" s="37"/>
      <c r="AZ13" s="37"/>
      <c r="BA13" s="37"/>
      <c r="BB13" s="37"/>
      <c r="BC13" s="37"/>
      <c r="BD13" s="37"/>
      <c r="BE13" s="37"/>
      <c r="BF13" s="37"/>
    </row>
    <row r="14" spans="1:58" ht="21" customHeight="1" x14ac:dyDescent="0.25">
      <c r="A14" s="39">
        <v>8</v>
      </c>
      <c r="B14" s="49">
        <v>2355201150010</v>
      </c>
      <c r="C14" s="41" t="s">
        <v>654</v>
      </c>
      <c r="D14" s="42" t="s">
        <v>170</v>
      </c>
      <c r="E14" s="43"/>
      <c r="F14" s="43"/>
      <c r="G14" s="43"/>
      <c r="H14" s="45" t="s">
        <v>47</v>
      </c>
      <c r="I14" s="45" t="s">
        <v>47</v>
      </c>
      <c r="J14" s="43"/>
      <c r="K14" s="43"/>
      <c r="L14" s="45" t="s">
        <v>47</v>
      </c>
      <c r="M14" s="45" t="s">
        <v>47</v>
      </c>
      <c r="N14" s="43"/>
      <c r="O14" s="45" t="s">
        <v>47</v>
      </c>
      <c r="P14" s="50" t="s">
        <v>47</v>
      </c>
      <c r="Q14" s="43"/>
      <c r="R14" s="43"/>
      <c r="S14" s="43"/>
      <c r="T14" s="43"/>
      <c r="U14" s="43"/>
      <c r="V14" s="43"/>
      <c r="W14" s="43"/>
      <c r="X14" s="43"/>
      <c r="Y14" s="43"/>
      <c r="Z14" s="43"/>
      <c r="AA14" s="43"/>
      <c r="AB14" s="43"/>
      <c r="AC14" s="43"/>
      <c r="AD14" s="43"/>
      <c r="AE14" s="43"/>
      <c r="AF14" s="43"/>
      <c r="AG14" s="43"/>
      <c r="AH14" s="43"/>
      <c r="AI14" s="43"/>
      <c r="AJ14" s="46">
        <f t="shared" si="2"/>
        <v>6</v>
      </c>
      <c r="AK14" s="4">
        <f t="shared" si="3"/>
        <v>0</v>
      </c>
      <c r="AL14" s="4">
        <f t="shared" si="4"/>
        <v>0</v>
      </c>
      <c r="AM14" s="48"/>
      <c r="AN14" s="48"/>
      <c r="AO14" s="32"/>
      <c r="AP14" s="37"/>
      <c r="AQ14" s="37"/>
      <c r="AR14" s="37"/>
      <c r="AS14" s="37"/>
      <c r="AT14" s="37"/>
      <c r="AU14" s="37"/>
      <c r="AV14" s="37"/>
      <c r="AW14" s="37"/>
      <c r="AX14" s="37"/>
      <c r="AY14" s="37"/>
      <c r="AZ14" s="37"/>
      <c r="BA14" s="37"/>
      <c r="BB14" s="37"/>
      <c r="BC14" s="37"/>
      <c r="BD14" s="37"/>
      <c r="BE14" s="37"/>
      <c r="BF14" s="37"/>
    </row>
    <row r="15" spans="1:58" ht="21" customHeight="1" x14ac:dyDescent="0.25">
      <c r="A15" s="39">
        <v>9</v>
      </c>
      <c r="B15" s="49">
        <v>2355201150016</v>
      </c>
      <c r="C15" s="41" t="s">
        <v>655</v>
      </c>
      <c r="D15" s="42" t="s">
        <v>170</v>
      </c>
      <c r="E15" s="43"/>
      <c r="F15" s="43"/>
      <c r="G15" s="43"/>
      <c r="H15" s="43"/>
      <c r="I15" s="43"/>
      <c r="J15" s="43"/>
      <c r="K15" s="43"/>
      <c r="L15" s="43"/>
      <c r="M15" s="43"/>
      <c r="N15" s="43"/>
      <c r="O15" s="43"/>
      <c r="P15" s="44"/>
      <c r="Q15" s="43"/>
      <c r="R15" s="43"/>
      <c r="S15" s="43"/>
      <c r="T15" s="43"/>
      <c r="U15" s="43"/>
      <c r="V15" s="43"/>
      <c r="W15" s="43"/>
      <c r="X15" s="43"/>
      <c r="Y15" s="43"/>
      <c r="Z15" s="43"/>
      <c r="AA15" s="43"/>
      <c r="AB15" s="45"/>
      <c r="AC15" s="43"/>
      <c r="AD15" s="43"/>
      <c r="AE15" s="43"/>
      <c r="AF15" s="43"/>
      <c r="AG15" s="43"/>
      <c r="AH15" s="43"/>
      <c r="AI15" s="43"/>
      <c r="AJ15" s="46">
        <f t="shared" si="2"/>
        <v>0</v>
      </c>
      <c r="AK15" s="4">
        <f t="shared" si="3"/>
        <v>0</v>
      </c>
      <c r="AL15" s="4">
        <f t="shared" si="4"/>
        <v>0</v>
      </c>
      <c r="AM15" s="48"/>
      <c r="AN15" s="48"/>
      <c r="AO15" s="32"/>
      <c r="AP15" s="37"/>
      <c r="AQ15" s="37"/>
      <c r="AR15" s="37"/>
      <c r="AS15" s="37"/>
      <c r="AT15" s="37"/>
      <c r="AU15" s="37"/>
      <c r="AV15" s="37"/>
      <c r="AW15" s="37"/>
      <c r="AX15" s="37"/>
      <c r="AY15" s="37"/>
      <c r="AZ15" s="37"/>
      <c r="BA15" s="37"/>
      <c r="BB15" s="37"/>
      <c r="BC15" s="37"/>
      <c r="BD15" s="37"/>
      <c r="BE15" s="37"/>
      <c r="BF15" s="37"/>
    </row>
    <row r="16" spans="1:58" ht="21" customHeight="1" x14ac:dyDescent="0.25">
      <c r="A16" s="39">
        <v>10</v>
      </c>
      <c r="B16" s="49">
        <v>2355201150007</v>
      </c>
      <c r="C16" s="41" t="s">
        <v>656</v>
      </c>
      <c r="D16" s="42" t="s">
        <v>450</v>
      </c>
      <c r="E16" s="45"/>
      <c r="F16" s="43"/>
      <c r="G16" s="43"/>
      <c r="H16" s="43"/>
      <c r="I16" s="43"/>
      <c r="J16" s="43"/>
      <c r="K16" s="43"/>
      <c r="L16" s="43"/>
      <c r="M16" s="43"/>
      <c r="N16" s="43"/>
      <c r="O16" s="43"/>
      <c r="P16" s="44"/>
      <c r="Q16" s="45"/>
      <c r="R16" s="43"/>
      <c r="S16" s="45"/>
      <c r="T16" s="43"/>
      <c r="U16" s="45"/>
      <c r="V16" s="43"/>
      <c r="W16" s="45"/>
      <c r="X16" s="43"/>
      <c r="Y16" s="45"/>
      <c r="Z16" s="43"/>
      <c r="AA16" s="43"/>
      <c r="AB16" s="45"/>
      <c r="AC16" s="43"/>
      <c r="AD16" s="43"/>
      <c r="AE16" s="45"/>
      <c r="AF16" s="45"/>
      <c r="AG16" s="43"/>
      <c r="AH16" s="43"/>
      <c r="AI16" s="43"/>
      <c r="AJ16" s="46">
        <f t="shared" si="2"/>
        <v>0</v>
      </c>
      <c r="AK16" s="4">
        <f t="shared" si="3"/>
        <v>0</v>
      </c>
      <c r="AL16" s="4">
        <f t="shared" si="4"/>
        <v>0</v>
      </c>
      <c r="AM16" s="48"/>
      <c r="AN16" s="48"/>
      <c r="AO16" s="32"/>
      <c r="AP16" s="37"/>
      <c r="AQ16" s="37"/>
      <c r="AR16" s="37"/>
      <c r="AS16" s="37"/>
      <c r="AT16" s="37"/>
      <c r="AU16" s="37"/>
      <c r="AV16" s="37"/>
      <c r="AW16" s="37"/>
      <c r="AX16" s="37"/>
      <c r="AY16" s="37"/>
      <c r="AZ16" s="37"/>
      <c r="BA16" s="37"/>
      <c r="BB16" s="37"/>
      <c r="BC16" s="37"/>
      <c r="BD16" s="37"/>
      <c r="BE16" s="37"/>
      <c r="BF16" s="37"/>
    </row>
    <row r="17" spans="1:58" ht="21" customHeight="1" x14ac:dyDescent="0.25">
      <c r="A17" s="39">
        <v>11</v>
      </c>
      <c r="B17" s="49">
        <v>2355201150022</v>
      </c>
      <c r="C17" s="41" t="s">
        <v>357</v>
      </c>
      <c r="D17" s="42" t="s">
        <v>657</v>
      </c>
      <c r="E17" s="43"/>
      <c r="F17" s="43"/>
      <c r="G17" s="43"/>
      <c r="H17" s="43"/>
      <c r="I17" s="43"/>
      <c r="J17" s="43"/>
      <c r="K17" s="43"/>
      <c r="L17" s="43"/>
      <c r="M17" s="43"/>
      <c r="N17" s="43"/>
      <c r="O17" s="43"/>
      <c r="P17" s="50"/>
      <c r="Q17" s="43"/>
      <c r="R17" s="43"/>
      <c r="S17" s="43"/>
      <c r="T17" s="43"/>
      <c r="U17" s="43"/>
      <c r="V17" s="43"/>
      <c r="W17" s="43"/>
      <c r="X17" s="43"/>
      <c r="Y17" s="43"/>
      <c r="Z17" s="43"/>
      <c r="AA17" s="43"/>
      <c r="AB17" s="45"/>
      <c r="AC17" s="43"/>
      <c r="AD17" s="43"/>
      <c r="AE17" s="43"/>
      <c r="AF17" s="43"/>
      <c r="AG17" s="43"/>
      <c r="AH17" s="43"/>
      <c r="AI17" s="43"/>
      <c r="AJ17" s="46">
        <f t="shared" si="2"/>
        <v>0</v>
      </c>
      <c r="AK17" s="4">
        <f t="shared" si="3"/>
        <v>0</v>
      </c>
      <c r="AL17" s="4">
        <f t="shared" si="4"/>
        <v>0</v>
      </c>
      <c r="AM17" s="48"/>
      <c r="AN17" s="48"/>
      <c r="AO17" s="32"/>
      <c r="AP17" s="37"/>
      <c r="AQ17" s="37"/>
      <c r="AR17" s="37"/>
      <c r="AS17" s="37"/>
      <c r="AT17" s="37"/>
      <c r="AU17" s="37"/>
      <c r="AV17" s="37"/>
      <c r="AW17" s="37"/>
      <c r="AX17" s="37"/>
      <c r="AY17" s="37"/>
      <c r="AZ17" s="37"/>
      <c r="BA17" s="37"/>
      <c r="BB17" s="37"/>
      <c r="BC17" s="37"/>
      <c r="BD17" s="37"/>
      <c r="BE17" s="37"/>
      <c r="BF17" s="37"/>
    </row>
    <row r="18" spans="1:58" ht="21" customHeight="1" x14ac:dyDescent="0.25">
      <c r="A18" s="39">
        <v>12</v>
      </c>
      <c r="B18" s="49">
        <v>2355201150021</v>
      </c>
      <c r="C18" s="41" t="s">
        <v>148</v>
      </c>
      <c r="D18" s="42" t="s">
        <v>172</v>
      </c>
      <c r="E18" s="43"/>
      <c r="F18" s="43"/>
      <c r="G18" s="43"/>
      <c r="H18" s="43"/>
      <c r="I18" s="43"/>
      <c r="J18" s="43"/>
      <c r="K18" s="43"/>
      <c r="L18" s="43"/>
      <c r="M18" s="43"/>
      <c r="N18" s="43"/>
      <c r="O18" s="43"/>
      <c r="P18" s="44"/>
      <c r="Q18" s="43"/>
      <c r="R18" s="43"/>
      <c r="S18" s="43"/>
      <c r="T18" s="43"/>
      <c r="U18" s="45"/>
      <c r="V18" s="43"/>
      <c r="W18" s="43"/>
      <c r="X18" s="43"/>
      <c r="Y18" s="43"/>
      <c r="Z18" s="43"/>
      <c r="AA18" s="43"/>
      <c r="AB18" s="43"/>
      <c r="AC18" s="43"/>
      <c r="AD18" s="43"/>
      <c r="AE18" s="43"/>
      <c r="AF18" s="43"/>
      <c r="AG18" s="45"/>
      <c r="AH18" s="43"/>
      <c r="AI18" s="43"/>
      <c r="AJ18" s="46">
        <f t="shared" si="2"/>
        <v>0</v>
      </c>
      <c r="AK18" s="4">
        <f t="shared" si="3"/>
        <v>0</v>
      </c>
      <c r="AL18" s="4">
        <f t="shared" si="4"/>
        <v>0</v>
      </c>
      <c r="AM18" s="48"/>
      <c r="AN18" s="48"/>
      <c r="AO18" s="32"/>
      <c r="AP18" s="37"/>
      <c r="AQ18" s="37"/>
      <c r="AR18" s="37"/>
      <c r="AS18" s="37"/>
      <c r="AT18" s="37"/>
      <c r="AU18" s="37"/>
      <c r="AV18" s="37"/>
      <c r="AW18" s="37"/>
      <c r="AX18" s="37"/>
      <c r="AY18" s="37"/>
      <c r="AZ18" s="37"/>
      <c r="BA18" s="37"/>
      <c r="BB18" s="37"/>
      <c r="BC18" s="37"/>
      <c r="BD18" s="37"/>
      <c r="BE18" s="37"/>
      <c r="BF18" s="37"/>
    </row>
    <row r="19" spans="1:58" ht="21" customHeight="1" x14ac:dyDescent="0.25">
      <c r="A19" s="39">
        <v>13</v>
      </c>
      <c r="B19" s="49">
        <v>2355201150005</v>
      </c>
      <c r="C19" s="41" t="s">
        <v>658</v>
      </c>
      <c r="D19" s="42" t="s">
        <v>172</v>
      </c>
      <c r="E19" s="43"/>
      <c r="F19" s="43"/>
      <c r="G19" s="43"/>
      <c r="H19" s="43"/>
      <c r="I19" s="43"/>
      <c r="J19" s="45"/>
      <c r="K19" s="43"/>
      <c r="L19" s="43"/>
      <c r="M19" s="43"/>
      <c r="N19" s="43"/>
      <c r="O19" s="43"/>
      <c r="P19" s="44"/>
      <c r="Q19" s="43"/>
      <c r="R19" s="43"/>
      <c r="S19" s="43"/>
      <c r="T19" s="43"/>
      <c r="U19" s="43"/>
      <c r="V19" s="43"/>
      <c r="W19" s="43"/>
      <c r="X19" s="43"/>
      <c r="Y19" s="43"/>
      <c r="Z19" s="43"/>
      <c r="AA19" s="43"/>
      <c r="AB19" s="43"/>
      <c r="AC19" s="43"/>
      <c r="AD19" s="43"/>
      <c r="AE19" s="43"/>
      <c r="AF19" s="43"/>
      <c r="AG19" s="43"/>
      <c r="AH19" s="43"/>
      <c r="AI19" s="43"/>
      <c r="AJ19" s="46">
        <f t="shared" si="2"/>
        <v>0</v>
      </c>
      <c r="AK19" s="4">
        <f t="shared" si="3"/>
        <v>0</v>
      </c>
      <c r="AL19" s="4">
        <f t="shared" si="4"/>
        <v>0</v>
      </c>
      <c r="AM19" s="48"/>
      <c r="AN19" s="48"/>
      <c r="AO19" s="32"/>
      <c r="AP19" s="37"/>
      <c r="AQ19" s="37"/>
      <c r="AR19" s="37"/>
      <c r="AS19" s="37"/>
      <c r="AT19" s="37"/>
      <c r="AU19" s="37"/>
      <c r="AV19" s="37"/>
      <c r="AW19" s="37"/>
      <c r="AX19" s="37"/>
      <c r="AY19" s="37"/>
      <c r="AZ19" s="37"/>
      <c r="BA19" s="37"/>
      <c r="BB19" s="37"/>
      <c r="BC19" s="37"/>
      <c r="BD19" s="37"/>
      <c r="BE19" s="37"/>
      <c r="BF19" s="37"/>
    </row>
    <row r="20" spans="1:58" ht="21" customHeight="1" x14ac:dyDescent="0.25">
      <c r="A20" s="39">
        <v>14</v>
      </c>
      <c r="B20" s="49">
        <v>2355201150012</v>
      </c>
      <c r="C20" s="41" t="s">
        <v>659</v>
      </c>
      <c r="D20" s="42" t="s">
        <v>239</v>
      </c>
      <c r="E20" s="43"/>
      <c r="F20" s="43"/>
      <c r="G20" s="43"/>
      <c r="H20" s="43"/>
      <c r="I20" s="43"/>
      <c r="J20" s="43"/>
      <c r="K20" s="43"/>
      <c r="L20" s="43"/>
      <c r="M20" s="43"/>
      <c r="N20" s="43"/>
      <c r="O20" s="43"/>
      <c r="P20" s="44"/>
      <c r="Q20" s="43"/>
      <c r="R20" s="43"/>
      <c r="S20" s="43"/>
      <c r="T20" s="43"/>
      <c r="U20" s="43"/>
      <c r="V20" s="45"/>
      <c r="W20" s="43"/>
      <c r="X20" s="43"/>
      <c r="Y20" s="43"/>
      <c r="Z20" s="43"/>
      <c r="AA20" s="43"/>
      <c r="AB20" s="43"/>
      <c r="AC20" s="43"/>
      <c r="AD20" s="43"/>
      <c r="AE20" s="43"/>
      <c r="AF20" s="43"/>
      <c r="AG20" s="45"/>
      <c r="AH20" s="43"/>
      <c r="AI20" s="43"/>
      <c r="AJ20" s="46">
        <f t="shared" si="2"/>
        <v>0</v>
      </c>
      <c r="AK20" s="4">
        <f t="shared" si="3"/>
        <v>0</v>
      </c>
      <c r="AL20" s="4">
        <f t="shared" si="4"/>
        <v>0</v>
      </c>
      <c r="AM20" s="48"/>
      <c r="AN20" s="48"/>
      <c r="AO20" s="32"/>
      <c r="AP20" s="37"/>
      <c r="AQ20" s="37"/>
      <c r="AR20" s="37"/>
      <c r="AS20" s="37"/>
      <c r="AT20" s="37"/>
      <c r="AU20" s="37"/>
      <c r="AV20" s="37"/>
      <c r="AW20" s="37"/>
      <c r="AX20" s="37"/>
      <c r="AY20" s="37"/>
      <c r="AZ20" s="37"/>
      <c r="BA20" s="37"/>
      <c r="BB20" s="37"/>
      <c r="BC20" s="37"/>
      <c r="BD20" s="37"/>
      <c r="BE20" s="37"/>
      <c r="BF20" s="37"/>
    </row>
    <row r="21" spans="1:58" ht="21" customHeight="1" x14ac:dyDescent="0.25">
      <c r="A21" s="39">
        <v>15</v>
      </c>
      <c r="B21" s="49">
        <v>2355201150003</v>
      </c>
      <c r="C21" s="41" t="s">
        <v>519</v>
      </c>
      <c r="D21" s="42" t="s">
        <v>205</v>
      </c>
      <c r="E21" s="43"/>
      <c r="F21" s="43"/>
      <c r="G21" s="43"/>
      <c r="H21" s="43"/>
      <c r="I21" s="43"/>
      <c r="J21" s="43"/>
      <c r="K21" s="43"/>
      <c r="L21" s="43"/>
      <c r="M21" s="43"/>
      <c r="N21" s="43"/>
      <c r="O21" s="43"/>
      <c r="P21" s="50"/>
      <c r="Q21" s="43"/>
      <c r="R21" s="43"/>
      <c r="S21" s="43"/>
      <c r="T21" s="43"/>
      <c r="U21" s="43"/>
      <c r="V21" s="43"/>
      <c r="W21" s="43"/>
      <c r="X21" s="45"/>
      <c r="Y21" s="43"/>
      <c r="Z21" s="43"/>
      <c r="AA21" s="43"/>
      <c r="AB21" s="43"/>
      <c r="AC21" s="43"/>
      <c r="AD21" s="43"/>
      <c r="AE21" s="43"/>
      <c r="AF21" s="43"/>
      <c r="AG21" s="43"/>
      <c r="AH21" s="43"/>
      <c r="AI21" s="43"/>
      <c r="AJ21" s="46">
        <f t="shared" si="2"/>
        <v>0</v>
      </c>
      <c r="AK21" s="4">
        <f t="shared" si="3"/>
        <v>0</v>
      </c>
      <c r="AL21" s="4">
        <f t="shared" si="4"/>
        <v>0</v>
      </c>
      <c r="AM21" s="48"/>
      <c r="AN21" s="48"/>
      <c r="AO21" s="32"/>
      <c r="AP21" s="37"/>
      <c r="AQ21" s="37"/>
      <c r="AR21" s="37"/>
      <c r="AS21" s="37"/>
      <c r="AT21" s="37"/>
      <c r="AU21" s="37"/>
      <c r="AV21" s="37"/>
      <c r="AW21" s="37"/>
      <c r="AX21" s="37"/>
      <c r="AY21" s="37"/>
      <c r="AZ21" s="37"/>
      <c r="BA21" s="37"/>
      <c r="BB21" s="37"/>
      <c r="BC21" s="37"/>
      <c r="BD21" s="37"/>
      <c r="BE21" s="37"/>
      <c r="BF21" s="37"/>
    </row>
    <row r="22" spans="1:58" ht="21" customHeight="1" x14ac:dyDescent="0.25">
      <c r="A22" s="39">
        <v>16</v>
      </c>
      <c r="B22" s="49">
        <v>2355201150004</v>
      </c>
      <c r="C22" s="41" t="s">
        <v>660</v>
      </c>
      <c r="D22" s="42" t="s">
        <v>307</v>
      </c>
      <c r="E22" s="43"/>
      <c r="F22" s="43"/>
      <c r="G22" s="43"/>
      <c r="H22" s="43"/>
      <c r="I22" s="43"/>
      <c r="J22" s="43"/>
      <c r="K22" s="43"/>
      <c r="L22" s="43"/>
      <c r="M22" s="43"/>
      <c r="N22" s="43"/>
      <c r="O22" s="43"/>
      <c r="P22" s="44"/>
      <c r="Q22" s="43"/>
      <c r="R22" s="45"/>
      <c r="S22" s="43"/>
      <c r="T22" s="43"/>
      <c r="U22" s="43"/>
      <c r="V22" s="43"/>
      <c r="W22" s="43"/>
      <c r="X22" s="43"/>
      <c r="Y22" s="43"/>
      <c r="Z22" s="43"/>
      <c r="AA22" s="43"/>
      <c r="AB22" s="45"/>
      <c r="AC22" s="43"/>
      <c r="AD22" s="43"/>
      <c r="AE22" s="43"/>
      <c r="AF22" s="43"/>
      <c r="AG22" s="45"/>
      <c r="AH22" s="43"/>
      <c r="AI22" s="43"/>
      <c r="AJ22" s="46">
        <f t="shared" si="2"/>
        <v>0</v>
      </c>
      <c r="AK22" s="4">
        <f t="shared" si="3"/>
        <v>0</v>
      </c>
      <c r="AL22" s="4">
        <f t="shared" si="4"/>
        <v>0</v>
      </c>
      <c r="AM22" s="48"/>
      <c r="AN22" s="48"/>
      <c r="AO22" s="32"/>
      <c r="AP22" s="37"/>
      <c r="AQ22" s="37"/>
      <c r="AR22" s="37"/>
      <c r="AS22" s="37"/>
      <c r="AT22" s="37"/>
      <c r="AU22" s="37"/>
      <c r="AV22" s="37"/>
      <c r="AW22" s="37"/>
      <c r="AX22" s="37"/>
      <c r="AY22" s="37"/>
      <c r="AZ22" s="37"/>
      <c r="BA22" s="37"/>
      <c r="BB22" s="37"/>
      <c r="BC22" s="37"/>
      <c r="BD22" s="37"/>
      <c r="BE22" s="37"/>
      <c r="BF22" s="37"/>
    </row>
    <row r="23" spans="1:58" ht="21" customHeight="1" x14ac:dyDescent="0.25">
      <c r="A23" s="39">
        <v>17</v>
      </c>
      <c r="B23" s="49">
        <v>2355201150020</v>
      </c>
      <c r="C23" s="41" t="s">
        <v>661</v>
      </c>
      <c r="D23" s="42" t="s">
        <v>270</v>
      </c>
      <c r="E23" s="43"/>
      <c r="F23" s="43"/>
      <c r="G23" s="43"/>
      <c r="H23" s="43"/>
      <c r="I23" s="43"/>
      <c r="J23" s="43"/>
      <c r="K23" s="43"/>
      <c r="L23" s="43"/>
      <c r="M23" s="43"/>
      <c r="N23" s="43"/>
      <c r="O23" s="43"/>
      <c r="P23" s="44"/>
      <c r="Q23" s="43"/>
      <c r="R23" s="43"/>
      <c r="S23" s="43"/>
      <c r="T23" s="43"/>
      <c r="U23" s="43"/>
      <c r="V23" s="43"/>
      <c r="W23" s="43"/>
      <c r="X23" s="43"/>
      <c r="Y23" s="43"/>
      <c r="Z23" s="43"/>
      <c r="AA23" s="43"/>
      <c r="AB23" s="43"/>
      <c r="AC23" s="43"/>
      <c r="AD23" s="43"/>
      <c r="AE23" s="43"/>
      <c r="AF23" s="43"/>
      <c r="AG23" s="43"/>
      <c r="AH23" s="43"/>
      <c r="AI23" s="43"/>
      <c r="AJ23" s="46">
        <f t="shared" si="2"/>
        <v>0</v>
      </c>
      <c r="AK23" s="4">
        <f t="shared" si="3"/>
        <v>0</v>
      </c>
      <c r="AL23" s="4">
        <f t="shared" si="4"/>
        <v>0</v>
      </c>
      <c r="AM23" s="48"/>
      <c r="AN23" s="48"/>
      <c r="AO23" s="32"/>
      <c r="AP23" s="37"/>
      <c r="AQ23" s="37"/>
      <c r="AR23" s="37"/>
      <c r="AS23" s="37"/>
      <c r="AT23" s="37"/>
      <c r="AU23" s="37"/>
      <c r="AV23" s="37"/>
      <c r="AW23" s="37"/>
      <c r="AX23" s="37"/>
      <c r="AY23" s="37"/>
      <c r="AZ23" s="37"/>
      <c r="BA23" s="37"/>
      <c r="BB23" s="37"/>
      <c r="BC23" s="37"/>
      <c r="BD23" s="37"/>
      <c r="BE23" s="37"/>
      <c r="BF23" s="37"/>
    </row>
    <row r="24" spans="1:58" ht="21" customHeight="1" x14ac:dyDescent="0.25">
      <c r="A24" s="39">
        <v>18</v>
      </c>
      <c r="B24" s="49">
        <v>2355201150008</v>
      </c>
      <c r="C24" s="97" t="s">
        <v>662</v>
      </c>
      <c r="D24" s="98" t="s">
        <v>309</v>
      </c>
      <c r="E24" s="43"/>
      <c r="F24" s="43"/>
      <c r="G24" s="43"/>
      <c r="H24" s="43"/>
      <c r="I24" s="45"/>
      <c r="J24" s="43"/>
      <c r="K24" s="43"/>
      <c r="L24" s="43"/>
      <c r="M24" s="43"/>
      <c r="N24" s="43"/>
      <c r="O24" s="43"/>
      <c r="P24" s="44"/>
      <c r="Q24" s="43"/>
      <c r="R24" s="43"/>
      <c r="S24" s="43"/>
      <c r="T24" s="43"/>
      <c r="U24" s="43"/>
      <c r="V24" s="43"/>
      <c r="W24" s="43"/>
      <c r="X24" s="43"/>
      <c r="Y24" s="43"/>
      <c r="Z24" s="43"/>
      <c r="AA24" s="43"/>
      <c r="AB24" s="43"/>
      <c r="AC24" s="43"/>
      <c r="AD24" s="43"/>
      <c r="AE24" s="43"/>
      <c r="AF24" s="43"/>
      <c r="AG24" s="43"/>
      <c r="AH24" s="43"/>
      <c r="AI24" s="43"/>
      <c r="AJ24" s="46">
        <f t="shared" si="2"/>
        <v>0</v>
      </c>
      <c r="AK24" s="4">
        <f t="shared" si="3"/>
        <v>0</v>
      </c>
      <c r="AL24" s="4">
        <f t="shared" si="4"/>
        <v>0</v>
      </c>
      <c r="AM24" s="48"/>
      <c r="AN24" s="48"/>
      <c r="AO24" s="32"/>
      <c r="AP24" s="37"/>
      <c r="AQ24" s="37"/>
      <c r="AR24" s="37"/>
      <c r="AS24" s="37"/>
      <c r="AT24" s="37"/>
      <c r="AU24" s="37"/>
      <c r="AV24" s="37"/>
      <c r="AW24" s="37"/>
      <c r="AX24" s="37"/>
      <c r="AY24" s="37"/>
      <c r="AZ24" s="37"/>
      <c r="BA24" s="37"/>
      <c r="BB24" s="37"/>
      <c r="BC24" s="37"/>
      <c r="BD24" s="37"/>
      <c r="BE24" s="37"/>
      <c r="BF24" s="37"/>
    </row>
    <row r="25" spans="1:58" ht="21" customHeight="1" x14ac:dyDescent="0.25">
      <c r="A25" s="39">
        <v>19</v>
      </c>
      <c r="B25" s="49">
        <v>2355201150015</v>
      </c>
      <c r="C25" s="41" t="s">
        <v>663</v>
      </c>
      <c r="D25" s="42" t="s">
        <v>576</v>
      </c>
      <c r="E25" s="45"/>
      <c r="F25" s="43"/>
      <c r="G25" s="43"/>
      <c r="H25" s="45" t="s">
        <v>47</v>
      </c>
      <c r="I25" s="45" t="s">
        <v>47</v>
      </c>
      <c r="J25" s="43"/>
      <c r="K25" s="43"/>
      <c r="L25" s="45" t="s">
        <v>47</v>
      </c>
      <c r="M25" s="45" t="s">
        <v>47</v>
      </c>
      <c r="N25" s="43"/>
      <c r="O25" s="45" t="s">
        <v>47</v>
      </c>
      <c r="P25" s="50" t="s">
        <v>47</v>
      </c>
      <c r="Q25" s="43"/>
      <c r="R25" s="43"/>
      <c r="S25" s="52"/>
      <c r="T25" s="43"/>
      <c r="U25" s="45"/>
      <c r="V25" s="43"/>
      <c r="W25" s="43"/>
      <c r="X25" s="43"/>
      <c r="Y25" s="45"/>
      <c r="Z25" s="43"/>
      <c r="AA25" s="43"/>
      <c r="AB25" s="43"/>
      <c r="AC25" s="43"/>
      <c r="AD25" s="43"/>
      <c r="AE25" s="43"/>
      <c r="AF25" s="43"/>
      <c r="AG25" s="43"/>
      <c r="AH25" s="43"/>
      <c r="AI25" s="43"/>
      <c r="AJ25" s="46">
        <f t="shared" si="2"/>
        <v>6</v>
      </c>
      <c r="AK25" s="4">
        <f t="shared" si="3"/>
        <v>0</v>
      </c>
      <c r="AL25" s="4">
        <f t="shared" si="4"/>
        <v>0</v>
      </c>
      <c r="AM25" s="48"/>
      <c r="AN25" s="48"/>
      <c r="AO25" s="32"/>
      <c r="AP25" s="37"/>
      <c r="AQ25" s="37"/>
      <c r="AR25" s="37"/>
      <c r="AS25" s="37"/>
      <c r="AT25" s="37"/>
      <c r="AU25" s="37"/>
      <c r="AV25" s="37"/>
      <c r="AW25" s="37"/>
      <c r="AX25" s="37"/>
      <c r="AY25" s="37"/>
      <c r="AZ25" s="37"/>
      <c r="BA25" s="37"/>
      <c r="BB25" s="37"/>
      <c r="BC25" s="37"/>
      <c r="BD25" s="37"/>
      <c r="BE25" s="37"/>
      <c r="BF25" s="37"/>
    </row>
    <row r="26" spans="1:58" ht="21" customHeight="1" x14ac:dyDescent="0.25">
      <c r="A26" s="39">
        <v>20</v>
      </c>
      <c r="B26" s="49">
        <v>2355201150014</v>
      </c>
      <c r="C26" s="97" t="s">
        <v>158</v>
      </c>
      <c r="D26" s="98" t="s">
        <v>276</v>
      </c>
      <c r="E26" s="43"/>
      <c r="F26" s="43"/>
      <c r="G26" s="43"/>
      <c r="H26" s="43"/>
      <c r="I26" s="43"/>
      <c r="J26" s="43"/>
      <c r="K26" s="43"/>
      <c r="L26" s="43"/>
      <c r="M26" s="43"/>
      <c r="N26" s="43"/>
      <c r="O26" s="43"/>
      <c r="P26" s="44"/>
      <c r="Q26" s="43"/>
      <c r="R26" s="43"/>
      <c r="S26" s="53"/>
      <c r="T26" s="54"/>
      <c r="U26" s="54"/>
      <c r="V26" s="54"/>
      <c r="W26" s="54"/>
      <c r="X26" s="54"/>
      <c r="Y26" s="54"/>
      <c r="Z26" s="54"/>
      <c r="AA26" s="54"/>
      <c r="AB26" s="54"/>
      <c r="AC26" s="54"/>
      <c r="AD26" s="54"/>
      <c r="AE26" s="54"/>
      <c r="AF26" s="54"/>
      <c r="AG26" s="54"/>
      <c r="AH26" s="54"/>
      <c r="AI26" s="54"/>
      <c r="AJ26" s="46">
        <f t="shared" si="2"/>
        <v>0</v>
      </c>
      <c r="AK26" s="4">
        <f t="shared" si="3"/>
        <v>0</v>
      </c>
      <c r="AL26" s="4">
        <f t="shared" si="4"/>
        <v>0</v>
      </c>
      <c r="AM26" s="48"/>
      <c r="AN26" s="48"/>
      <c r="AO26" s="32"/>
      <c r="AP26" s="37"/>
      <c r="AQ26" s="37"/>
      <c r="AR26" s="37"/>
      <c r="AS26" s="37"/>
      <c r="AT26" s="37"/>
      <c r="AU26" s="37"/>
      <c r="AV26" s="37"/>
      <c r="AW26" s="37"/>
      <c r="AX26" s="37"/>
      <c r="AY26" s="37"/>
      <c r="AZ26" s="37"/>
      <c r="BA26" s="37"/>
      <c r="BB26" s="37"/>
      <c r="BC26" s="37"/>
      <c r="BD26" s="37"/>
      <c r="BE26" s="37"/>
      <c r="BF26" s="37"/>
    </row>
    <row r="27" spans="1:58" ht="21" customHeight="1" x14ac:dyDescent="0.25">
      <c r="A27" s="39">
        <v>21</v>
      </c>
      <c r="B27" s="49">
        <v>2355201150018</v>
      </c>
      <c r="C27" s="41" t="s">
        <v>664</v>
      </c>
      <c r="D27" s="42" t="s">
        <v>364</v>
      </c>
      <c r="E27" s="43"/>
      <c r="F27" s="43"/>
      <c r="G27" s="43"/>
      <c r="H27" s="43"/>
      <c r="I27" s="45" t="s">
        <v>48</v>
      </c>
      <c r="J27" s="43"/>
      <c r="K27" s="43"/>
      <c r="L27" s="43"/>
      <c r="M27" s="43"/>
      <c r="N27" s="43"/>
      <c r="O27" s="43"/>
      <c r="P27" s="50" t="s">
        <v>49</v>
      </c>
      <c r="Q27" s="43"/>
      <c r="R27" s="52"/>
      <c r="S27" s="55"/>
      <c r="T27" s="43"/>
      <c r="U27" s="43"/>
      <c r="V27" s="54"/>
      <c r="W27" s="54"/>
      <c r="X27" s="54"/>
      <c r="Y27" s="54"/>
      <c r="Z27" s="54"/>
      <c r="AA27" s="54"/>
      <c r="AB27" s="54"/>
      <c r="AC27" s="54"/>
      <c r="AD27" s="54"/>
      <c r="AE27" s="54"/>
      <c r="AF27" s="54"/>
      <c r="AG27" s="54"/>
      <c r="AH27" s="54"/>
      <c r="AI27" s="54"/>
      <c r="AJ27" s="46">
        <f t="shared" si="2"/>
        <v>0</v>
      </c>
      <c r="AK27" s="4">
        <f t="shared" si="3"/>
        <v>1</v>
      </c>
      <c r="AL27" s="4">
        <f t="shared" si="4"/>
        <v>1</v>
      </c>
      <c r="AM27" s="48"/>
      <c r="AN27" s="48"/>
      <c r="AO27" s="32"/>
      <c r="AP27" s="37"/>
      <c r="AQ27" s="37"/>
      <c r="AR27" s="37"/>
      <c r="AS27" s="37"/>
      <c r="AT27" s="37"/>
      <c r="AU27" s="37"/>
      <c r="AV27" s="37"/>
      <c r="AW27" s="37"/>
      <c r="AX27" s="37"/>
      <c r="AY27" s="37"/>
      <c r="AZ27" s="37"/>
      <c r="BA27" s="37"/>
      <c r="BB27" s="37"/>
      <c r="BC27" s="37"/>
      <c r="BD27" s="37"/>
      <c r="BE27" s="37"/>
      <c r="BF27" s="37"/>
    </row>
    <row r="28" spans="1:58" ht="21" customHeight="1" x14ac:dyDescent="0.3">
      <c r="A28" s="39">
        <v>22</v>
      </c>
      <c r="B28" s="104">
        <v>2355201150001</v>
      </c>
      <c r="C28" s="108" t="s">
        <v>665</v>
      </c>
      <c r="D28" s="114" t="s">
        <v>98</v>
      </c>
      <c r="E28" s="43"/>
      <c r="F28" s="43"/>
      <c r="G28" s="43"/>
      <c r="H28" s="43"/>
      <c r="I28" s="43"/>
      <c r="J28" s="43"/>
      <c r="K28" s="43"/>
      <c r="L28" s="43"/>
      <c r="M28" s="43"/>
      <c r="N28" s="43"/>
      <c r="O28" s="43"/>
      <c r="P28" s="50"/>
      <c r="Q28" s="45"/>
      <c r="R28" s="43"/>
      <c r="S28" s="56"/>
      <c r="T28" s="56"/>
      <c r="U28" s="56"/>
      <c r="V28" s="56"/>
      <c r="W28" s="56"/>
      <c r="X28" s="56"/>
      <c r="Y28" s="56"/>
      <c r="Z28" s="56"/>
      <c r="AA28" s="56"/>
      <c r="AB28" s="56"/>
      <c r="AC28" s="56"/>
      <c r="AD28" s="57"/>
      <c r="AE28" s="56"/>
      <c r="AF28" s="56"/>
      <c r="AG28" s="56"/>
      <c r="AH28" s="56"/>
      <c r="AI28" s="56"/>
      <c r="AJ28" s="46">
        <f t="shared" si="2"/>
        <v>0</v>
      </c>
      <c r="AK28" s="4">
        <f t="shared" si="3"/>
        <v>0</v>
      </c>
      <c r="AL28" s="4">
        <f t="shared" si="4"/>
        <v>0</v>
      </c>
      <c r="AM28" s="48"/>
      <c r="AN28" s="48"/>
      <c r="AO28" s="32"/>
      <c r="AP28" s="37"/>
      <c r="AQ28" s="37"/>
      <c r="AR28" s="37"/>
      <c r="AS28" s="37"/>
      <c r="AT28" s="37"/>
      <c r="AU28" s="37"/>
      <c r="AV28" s="37"/>
      <c r="AW28" s="37"/>
      <c r="AX28" s="37"/>
      <c r="AY28" s="37"/>
      <c r="AZ28" s="37"/>
      <c r="BA28" s="37"/>
      <c r="BB28" s="37"/>
      <c r="BC28" s="37"/>
      <c r="BD28" s="37"/>
      <c r="BE28" s="37"/>
      <c r="BF28" s="37"/>
    </row>
    <row r="29" spans="1:58" ht="21" customHeight="1" x14ac:dyDescent="0.3">
      <c r="A29" s="39">
        <v>23</v>
      </c>
      <c r="B29" s="104">
        <v>2355201150017</v>
      </c>
      <c r="C29" s="108" t="s">
        <v>666</v>
      </c>
      <c r="D29" s="114" t="s">
        <v>621</v>
      </c>
      <c r="E29" s="43"/>
      <c r="F29" s="43"/>
      <c r="G29" s="43"/>
      <c r="H29" s="43"/>
      <c r="I29" s="43"/>
      <c r="J29" s="43"/>
      <c r="K29" s="43"/>
      <c r="L29" s="43"/>
      <c r="M29" s="43"/>
      <c r="N29" s="43"/>
      <c r="O29" s="43"/>
      <c r="P29" s="44"/>
      <c r="Q29" s="43"/>
      <c r="R29" s="43"/>
      <c r="S29" s="43"/>
      <c r="T29" s="43"/>
      <c r="U29" s="43"/>
      <c r="V29" s="43"/>
      <c r="W29" s="43"/>
      <c r="X29" s="43"/>
      <c r="Y29" s="43"/>
      <c r="Z29" s="43"/>
      <c r="AA29" s="43"/>
      <c r="AB29" s="43"/>
      <c r="AC29" s="43"/>
      <c r="AD29" s="43"/>
      <c r="AE29" s="43"/>
      <c r="AF29" s="43"/>
      <c r="AG29" s="43"/>
      <c r="AH29" s="43"/>
      <c r="AI29" s="43"/>
      <c r="AJ29" s="46">
        <f t="shared" si="2"/>
        <v>0</v>
      </c>
      <c r="AK29" s="4">
        <f t="shared" si="3"/>
        <v>0</v>
      </c>
      <c r="AL29" s="4">
        <f t="shared" si="4"/>
        <v>0</v>
      </c>
      <c r="AM29" s="48"/>
      <c r="AN29" s="48"/>
      <c r="AO29" s="32"/>
      <c r="AP29" s="37"/>
      <c r="AQ29" s="37"/>
      <c r="AR29" s="37"/>
      <c r="AS29" s="37"/>
      <c r="AT29" s="37"/>
      <c r="AU29" s="37"/>
      <c r="AV29" s="37"/>
      <c r="AW29" s="37"/>
      <c r="AX29" s="37"/>
      <c r="AY29" s="37"/>
      <c r="AZ29" s="37"/>
      <c r="BA29" s="37"/>
      <c r="BB29" s="37"/>
      <c r="BC29" s="37"/>
      <c r="BD29" s="37"/>
      <c r="BE29" s="37"/>
      <c r="BF29" s="37"/>
    </row>
    <row r="30" spans="1:58" ht="21" customHeight="1" x14ac:dyDescent="0.3">
      <c r="A30" s="39">
        <v>24</v>
      </c>
      <c r="B30" s="104">
        <v>2355201150024</v>
      </c>
      <c r="C30" s="108" t="s">
        <v>308</v>
      </c>
      <c r="D30" s="114" t="s">
        <v>270</v>
      </c>
      <c r="E30" s="43"/>
      <c r="F30" s="43"/>
      <c r="G30" s="45"/>
      <c r="H30" s="43"/>
      <c r="I30" s="45" t="s">
        <v>48</v>
      </c>
      <c r="J30" s="43"/>
      <c r="K30" s="43"/>
      <c r="L30" s="43"/>
      <c r="M30" s="43"/>
      <c r="N30" s="45"/>
      <c r="O30" s="43"/>
      <c r="P30" s="50"/>
      <c r="Q30" s="45"/>
      <c r="R30" s="43"/>
      <c r="S30" s="45"/>
      <c r="T30" s="43"/>
      <c r="U30" s="45"/>
      <c r="V30" s="45"/>
      <c r="W30" s="43"/>
      <c r="X30" s="43"/>
      <c r="Y30" s="45"/>
      <c r="Z30" s="43"/>
      <c r="AA30" s="43"/>
      <c r="AB30" s="45"/>
      <c r="AC30" s="45"/>
      <c r="AD30" s="43"/>
      <c r="AE30" s="43"/>
      <c r="AF30" s="43"/>
      <c r="AG30" s="43"/>
      <c r="AH30" s="43"/>
      <c r="AI30" s="43"/>
      <c r="AJ30" s="46">
        <f t="shared" si="2"/>
        <v>0</v>
      </c>
      <c r="AK30" s="4">
        <f t="shared" si="3"/>
        <v>1</v>
      </c>
      <c r="AL30" s="4">
        <f t="shared" si="4"/>
        <v>0</v>
      </c>
      <c r="AM30" s="48"/>
      <c r="AN30" s="48"/>
      <c r="AO30" s="32"/>
      <c r="AP30" s="37"/>
      <c r="AQ30" s="37"/>
      <c r="AR30" s="37"/>
      <c r="AS30" s="37"/>
      <c r="AT30" s="37"/>
      <c r="AU30" s="37"/>
      <c r="AV30" s="37"/>
      <c r="AW30" s="37"/>
      <c r="AX30" s="37"/>
      <c r="AY30" s="37"/>
      <c r="AZ30" s="37"/>
      <c r="BA30" s="37"/>
      <c r="BB30" s="37"/>
      <c r="BC30" s="37"/>
      <c r="BD30" s="37"/>
      <c r="BE30" s="37"/>
      <c r="BF30" s="37"/>
    </row>
    <row r="31" spans="1:58" ht="21" customHeight="1" x14ac:dyDescent="0.3">
      <c r="A31" s="39">
        <v>25</v>
      </c>
      <c r="B31" s="104">
        <v>2355202050020</v>
      </c>
      <c r="C31" s="108" t="s">
        <v>667</v>
      </c>
      <c r="D31" s="114" t="s">
        <v>205</v>
      </c>
      <c r="E31" s="43"/>
      <c r="F31" s="43"/>
      <c r="G31" s="45"/>
      <c r="H31" s="43"/>
      <c r="I31" s="43"/>
      <c r="J31" s="43"/>
      <c r="K31" s="43"/>
      <c r="L31" s="43"/>
      <c r="M31" s="43"/>
      <c r="N31" s="43"/>
      <c r="O31" s="43"/>
      <c r="P31" s="50" t="s">
        <v>49</v>
      </c>
      <c r="Q31" s="43"/>
      <c r="R31" s="43"/>
      <c r="S31" s="43"/>
      <c r="T31" s="43"/>
      <c r="U31" s="43"/>
      <c r="V31" s="43"/>
      <c r="W31" s="43"/>
      <c r="X31" s="43"/>
      <c r="Y31" s="43"/>
      <c r="Z31" s="43"/>
      <c r="AA31" s="43"/>
      <c r="AB31" s="43"/>
      <c r="AC31" s="43"/>
      <c r="AD31" s="43"/>
      <c r="AE31" s="43"/>
      <c r="AF31" s="43"/>
      <c r="AG31" s="43"/>
      <c r="AH31" s="43"/>
      <c r="AI31" s="43"/>
      <c r="AJ31" s="46">
        <f t="shared" si="2"/>
        <v>0</v>
      </c>
      <c r="AK31" s="4">
        <f t="shared" si="3"/>
        <v>0</v>
      </c>
      <c r="AL31" s="4">
        <f t="shared" si="4"/>
        <v>1</v>
      </c>
      <c r="AM31" s="48"/>
      <c r="AN31" s="48"/>
      <c r="AO31" s="32"/>
      <c r="AP31" s="37"/>
      <c r="AQ31" s="37"/>
      <c r="AR31" s="37"/>
      <c r="AS31" s="37"/>
      <c r="AT31" s="37"/>
      <c r="AU31" s="37"/>
      <c r="AV31" s="37"/>
      <c r="AW31" s="37"/>
      <c r="AX31" s="37"/>
      <c r="AY31" s="37"/>
      <c r="AZ31" s="37"/>
      <c r="BA31" s="37"/>
      <c r="BB31" s="37"/>
      <c r="BC31" s="37"/>
      <c r="BD31" s="37"/>
      <c r="BE31" s="37"/>
      <c r="BF31" s="37"/>
    </row>
    <row r="32" spans="1:58" ht="21" customHeight="1" x14ac:dyDescent="0.3">
      <c r="A32" s="39">
        <v>26</v>
      </c>
      <c r="B32" s="104">
        <v>2355102160017</v>
      </c>
      <c r="C32" s="108" t="s">
        <v>462</v>
      </c>
      <c r="D32" s="114" t="s">
        <v>201</v>
      </c>
      <c r="E32" s="43"/>
      <c r="F32" s="43"/>
      <c r="G32" s="43"/>
      <c r="H32" s="45" t="s">
        <v>47</v>
      </c>
      <c r="I32" s="43"/>
      <c r="J32" s="43"/>
      <c r="K32" s="43"/>
      <c r="L32" s="43"/>
      <c r="M32" s="43"/>
      <c r="N32" s="43"/>
      <c r="O32" s="43"/>
      <c r="P32" s="44"/>
      <c r="Q32" s="43"/>
      <c r="R32" s="43"/>
      <c r="S32" s="43"/>
      <c r="T32" s="43"/>
      <c r="U32" s="43"/>
      <c r="V32" s="43"/>
      <c r="W32" s="43"/>
      <c r="X32" s="43"/>
      <c r="Y32" s="43"/>
      <c r="Z32" s="43"/>
      <c r="AA32" s="43"/>
      <c r="AB32" s="43"/>
      <c r="AC32" s="43"/>
      <c r="AD32" s="45"/>
      <c r="AE32" s="43"/>
      <c r="AF32" s="43"/>
      <c r="AG32" s="43"/>
      <c r="AH32" s="43"/>
      <c r="AI32" s="43"/>
      <c r="AJ32" s="46">
        <f t="shared" si="2"/>
        <v>1</v>
      </c>
      <c r="AK32" s="4">
        <f t="shared" si="3"/>
        <v>0</v>
      </c>
      <c r="AL32" s="4">
        <f t="shared" si="4"/>
        <v>0</v>
      </c>
      <c r="AM32" s="48"/>
      <c r="AN32" s="48"/>
      <c r="AO32" s="32"/>
      <c r="AP32" s="37"/>
      <c r="AQ32" s="37"/>
      <c r="AR32" s="37"/>
      <c r="AS32" s="37"/>
      <c r="AT32" s="37"/>
      <c r="AU32" s="37"/>
      <c r="AV32" s="37"/>
      <c r="AW32" s="37"/>
      <c r="AX32" s="37"/>
      <c r="AY32" s="37"/>
      <c r="AZ32" s="37"/>
      <c r="BA32" s="37"/>
      <c r="BB32" s="37"/>
      <c r="BC32" s="37"/>
      <c r="BD32" s="37"/>
      <c r="BE32" s="37"/>
      <c r="BF32" s="37"/>
    </row>
    <row r="33" spans="1:58" ht="21" customHeight="1" x14ac:dyDescent="0.3">
      <c r="A33" s="39">
        <v>27</v>
      </c>
      <c r="B33" s="104">
        <v>2355201150026</v>
      </c>
      <c r="C33" s="108" t="s">
        <v>148</v>
      </c>
      <c r="D33" s="114" t="s">
        <v>386</v>
      </c>
      <c r="E33" s="43"/>
      <c r="F33" s="43"/>
      <c r="G33" s="43"/>
      <c r="H33" s="43"/>
      <c r="I33" s="43"/>
      <c r="J33" s="43"/>
      <c r="K33" s="43"/>
      <c r="L33" s="43"/>
      <c r="M33" s="43"/>
      <c r="N33" s="43"/>
      <c r="O33" s="43"/>
      <c r="P33" s="50"/>
      <c r="Q33" s="45"/>
      <c r="R33" s="43"/>
      <c r="S33" s="43"/>
      <c r="T33" s="43"/>
      <c r="U33" s="43"/>
      <c r="V33" s="43"/>
      <c r="W33" s="43"/>
      <c r="X33" s="43"/>
      <c r="Y33" s="43"/>
      <c r="Z33" s="43"/>
      <c r="AA33" s="43"/>
      <c r="AB33" s="43"/>
      <c r="AC33" s="43"/>
      <c r="AD33" s="43"/>
      <c r="AE33" s="43"/>
      <c r="AF33" s="43"/>
      <c r="AG33" s="43"/>
      <c r="AH33" s="43"/>
      <c r="AI33" s="43"/>
      <c r="AJ33" s="46">
        <f t="shared" si="2"/>
        <v>0</v>
      </c>
      <c r="AK33" s="4">
        <f t="shared" si="3"/>
        <v>0</v>
      </c>
      <c r="AL33" s="4">
        <f t="shared" si="4"/>
        <v>0</v>
      </c>
      <c r="AM33" s="48"/>
      <c r="AN33" s="48"/>
      <c r="AO33" s="32"/>
      <c r="AP33" s="37"/>
      <c r="AQ33" s="37"/>
      <c r="AR33" s="37"/>
      <c r="AS33" s="37"/>
      <c r="AT33" s="37"/>
      <c r="AU33" s="37"/>
      <c r="AV33" s="37"/>
      <c r="AW33" s="37"/>
      <c r="AX33" s="37"/>
      <c r="AY33" s="37"/>
      <c r="AZ33" s="37"/>
      <c r="BA33" s="37"/>
      <c r="BB33" s="37"/>
      <c r="BC33" s="37"/>
      <c r="BD33" s="37"/>
      <c r="BE33" s="37"/>
      <c r="BF33" s="37"/>
    </row>
    <row r="34" spans="1:58" ht="21" customHeight="1" x14ac:dyDescent="0.3">
      <c r="A34" s="39">
        <v>28</v>
      </c>
      <c r="B34" s="104">
        <v>2353401220004</v>
      </c>
      <c r="C34" s="108" t="s">
        <v>137</v>
      </c>
      <c r="D34" s="114" t="s">
        <v>172</v>
      </c>
      <c r="E34" s="43"/>
      <c r="F34" s="43"/>
      <c r="G34" s="43"/>
      <c r="H34" s="43"/>
      <c r="I34" s="43"/>
      <c r="J34" s="43"/>
      <c r="K34" s="43"/>
      <c r="L34" s="43"/>
      <c r="M34" s="43"/>
      <c r="N34" s="43"/>
      <c r="O34" s="43"/>
      <c r="P34" s="50" t="s">
        <v>49</v>
      </c>
      <c r="Q34" s="43"/>
      <c r="R34" s="43"/>
      <c r="S34" s="43"/>
      <c r="T34" s="43"/>
      <c r="U34" s="43"/>
      <c r="V34" s="43"/>
      <c r="W34" s="43"/>
      <c r="X34" s="43"/>
      <c r="Y34" s="43"/>
      <c r="Z34" s="43"/>
      <c r="AA34" s="43"/>
      <c r="AB34" s="43"/>
      <c r="AC34" s="43"/>
      <c r="AD34" s="43"/>
      <c r="AE34" s="43"/>
      <c r="AF34" s="43"/>
      <c r="AG34" s="43"/>
      <c r="AH34" s="43"/>
      <c r="AI34" s="43"/>
      <c r="AJ34" s="46">
        <f t="shared" si="2"/>
        <v>0</v>
      </c>
      <c r="AK34" s="4">
        <f t="shared" si="3"/>
        <v>0</v>
      </c>
      <c r="AL34" s="4">
        <f t="shared" si="4"/>
        <v>1</v>
      </c>
      <c r="AM34" s="32"/>
      <c r="AN34" s="32"/>
      <c r="AO34" s="32"/>
      <c r="AP34" s="37"/>
      <c r="AQ34" s="37"/>
      <c r="AR34" s="37"/>
      <c r="AS34" s="37"/>
      <c r="AT34" s="37"/>
      <c r="AU34" s="37"/>
      <c r="AV34" s="37"/>
      <c r="AW34" s="37"/>
      <c r="AX34" s="37"/>
      <c r="AY34" s="37"/>
      <c r="AZ34" s="37"/>
      <c r="BA34" s="37"/>
      <c r="BB34" s="37"/>
      <c r="BC34" s="37"/>
      <c r="BD34" s="37"/>
      <c r="BE34" s="37"/>
      <c r="BF34" s="37"/>
    </row>
    <row r="35" spans="1:58" ht="21" customHeight="1" x14ac:dyDescent="0.3">
      <c r="A35" s="39">
        <v>29</v>
      </c>
      <c r="B35" s="131">
        <v>2355201150078</v>
      </c>
      <c r="C35" s="108" t="s">
        <v>668</v>
      </c>
      <c r="D35" s="114" t="s">
        <v>288</v>
      </c>
      <c r="E35" s="43"/>
      <c r="F35" s="43"/>
      <c r="G35" s="45"/>
      <c r="H35" s="43"/>
      <c r="I35" s="43"/>
      <c r="J35" s="43"/>
      <c r="K35" s="43"/>
      <c r="L35" s="45" t="s">
        <v>48</v>
      </c>
      <c r="M35" s="43"/>
      <c r="N35" s="45"/>
      <c r="O35" s="45" t="s">
        <v>48</v>
      </c>
      <c r="P35" s="50" t="s">
        <v>49</v>
      </c>
      <c r="Q35" s="45"/>
      <c r="R35" s="45"/>
      <c r="S35" s="43"/>
      <c r="T35" s="43"/>
      <c r="U35" s="45"/>
      <c r="V35" s="45"/>
      <c r="W35" s="43"/>
      <c r="X35" s="45"/>
      <c r="Y35" s="45"/>
      <c r="Z35" s="43"/>
      <c r="AA35" s="43"/>
      <c r="AB35" s="43"/>
      <c r="AC35" s="45"/>
      <c r="AD35" s="43"/>
      <c r="AE35" s="43"/>
      <c r="AF35" s="43"/>
      <c r="AG35" s="43"/>
      <c r="AH35" s="43"/>
      <c r="AI35" s="43"/>
      <c r="AJ35" s="46">
        <f t="shared" si="2"/>
        <v>0</v>
      </c>
      <c r="AK35" s="4">
        <f t="shared" si="3"/>
        <v>2</v>
      </c>
      <c r="AL35" s="4">
        <f t="shared" si="4"/>
        <v>1</v>
      </c>
      <c r="AM35" s="32"/>
      <c r="AN35" s="32"/>
      <c r="AO35" s="32"/>
      <c r="AP35" s="37"/>
      <c r="AQ35" s="37"/>
      <c r="AR35" s="37"/>
      <c r="AS35" s="37"/>
      <c r="AT35" s="37"/>
      <c r="AU35" s="37"/>
      <c r="AV35" s="37"/>
      <c r="AW35" s="37"/>
      <c r="AX35" s="37"/>
      <c r="AY35" s="37"/>
      <c r="AZ35" s="37"/>
      <c r="BA35" s="37"/>
      <c r="BB35" s="37"/>
      <c r="BC35" s="37"/>
      <c r="BD35" s="37"/>
      <c r="BE35" s="37"/>
      <c r="BF35" s="37"/>
    </row>
    <row r="36" spans="1:58" ht="21" customHeight="1" x14ac:dyDescent="0.25">
      <c r="A36" s="39">
        <v>30</v>
      </c>
      <c r="B36" s="110">
        <v>2355201150079</v>
      </c>
      <c r="C36" s="111" t="s">
        <v>669</v>
      </c>
      <c r="D36" s="112" t="s">
        <v>345</v>
      </c>
      <c r="E36" s="43"/>
      <c r="F36" s="43"/>
      <c r="G36" s="43"/>
      <c r="H36" s="45" t="s">
        <v>47</v>
      </c>
      <c r="I36" s="45" t="s">
        <v>48</v>
      </c>
      <c r="J36" s="43"/>
      <c r="K36" s="43"/>
      <c r="L36" s="45" t="s">
        <v>48</v>
      </c>
      <c r="M36" s="43"/>
      <c r="N36" s="43"/>
      <c r="O36" s="43"/>
      <c r="P36" s="44"/>
      <c r="Q36" s="43"/>
      <c r="R36" s="43"/>
      <c r="S36" s="43"/>
      <c r="T36" s="43"/>
      <c r="U36" s="43"/>
      <c r="V36" s="43"/>
      <c r="W36" s="43"/>
      <c r="X36" s="43"/>
      <c r="Y36" s="43"/>
      <c r="Z36" s="43"/>
      <c r="AA36" s="43"/>
      <c r="AB36" s="43"/>
      <c r="AC36" s="43"/>
      <c r="AD36" s="43"/>
      <c r="AE36" s="43"/>
      <c r="AF36" s="43"/>
      <c r="AG36" s="45"/>
      <c r="AH36" s="43"/>
      <c r="AI36" s="43"/>
      <c r="AJ36" s="46">
        <f t="shared" si="2"/>
        <v>1</v>
      </c>
      <c r="AK36" s="4">
        <f t="shared" si="3"/>
        <v>2</v>
      </c>
      <c r="AL36" s="4">
        <f t="shared" si="4"/>
        <v>0</v>
      </c>
      <c r="AM36" s="32"/>
      <c r="AN36" s="32"/>
      <c r="AO36" s="32"/>
      <c r="AP36" s="37"/>
      <c r="AQ36" s="37"/>
      <c r="AR36" s="37"/>
      <c r="AS36" s="37"/>
      <c r="AT36" s="37"/>
      <c r="AU36" s="37"/>
      <c r="AV36" s="37"/>
      <c r="AW36" s="37"/>
      <c r="AX36" s="37"/>
      <c r="AY36" s="37"/>
      <c r="AZ36" s="37"/>
      <c r="BA36" s="37"/>
      <c r="BB36" s="37"/>
      <c r="BC36" s="37"/>
      <c r="BD36" s="37"/>
      <c r="BE36" s="37"/>
      <c r="BF36" s="37"/>
    </row>
    <row r="37" spans="1:58" ht="21" customHeight="1" x14ac:dyDescent="0.25">
      <c r="A37" s="39">
        <v>31</v>
      </c>
      <c r="B37" s="110">
        <v>2355201150080</v>
      </c>
      <c r="C37" s="111" t="s">
        <v>211</v>
      </c>
      <c r="D37" s="112" t="s">
        <v>601</v>
      </c>
      <c r="E37" s="45"/>
      <c r="F37" s="43"/>
      <c r="G37" s="45"/>
      <c r="H37" s="45" t="s">
        <v>47</v>
      </c>
      <c r="I37" s="45" t="s">
        <v>48</v>
      </c>
      <c r="J37" s="43"/>
      <c r="K37" s="43"/>
      <c r="L37" s="45" t="s">
        <v>48</v>
      </c>
      <c r="M37" s="45" t="s">
        <v>48</v>
      </c>
      <c r="N37" s="45"/>
      <c r="O37" s="45" t="s">
        <v>48</v>
      </c>
      <c r="P37" s="50" t="s">
        <v>48</v>
      </c>
      <c r="Q37" s="43"/>
      <c r="R37" s="45"/>
      <c r="S37" s="45"/>
      <c r="T37" s="43"/>
      <c r="U37" s="45"/>
      <c r="V37" s="43"/>
      <c r="W37" s="43"/>
      <c r="X37" s="43"/>
      <c r="Y37" s="45"/>
      <c r="Z37" s="45"/>
      <c r="AA37" s="43"/>
      <c r="AB37" s="45"/>
      <c r="AC37" s="43"/>
      <c r="AD37" s="43"/>
      <c r="AE37" s="43"/>
      <c r="AF37" s="43"/>
      <c r="AG37" s="43"/>
      <c r="AH37" s="43"/>
      <c r="AI37" s="43"/>
      <c r="AJ37" s="46">
        <f t="shared" si="2"/>
        <v>1</v>
      </c>
      <c r="AK37" s="4">
        <f t="shared" si="3"/>
        <v>5</v>
      </c>
      <c r="AL37" s="4">
        <f t="shared" si="4"/>
        <v>0</v>
      </c>
      <c r="AM37" s="32"/>
      <c r="AN37" s="32"/>
      <c r="AO37" s="32"/>
      <c r="AP37" s="37"/>
      <c r="AQ37" s="37"/>
      <c r="AR37" s="37"/>
      <c r="AS37" s="37"/>
      <c r="AT37" s="37"/>
      <c r="AU37" s="37"/>
      <c r="AV37" s="37"/>
      <c r="AW37" s="37"/>
      <c r="AX37" s="37"/>
      <c r="AY37" s="37"/>
      <c r="AZ37" s="37"/>
      <c r="BA37" s="37"/>
      <c r="BB37" s="37"/>
      <c r="BC37" s="37"/>
      <c r="BD37" s="37"/>
      <c r="BE37" s="37"/>
      <c r="BF37" s="37"/>
    </row>
    <row r="38" spans="1:58" ht="21" customHeight="1" x14ac:dyDescent="0.25">
      <c r="A38" s="39">
        <v>32</v>
      </c>
      <c r="B38" s="110">
        <v>2355201150081</v>
      </c>
      <c r="C38" s="111" t="s">
        <v>670</v>
      </c>
      <c r="D38" s="112" t="s">
        <v>361</v>
      </c>
      <c r="E38" s="43"/>
      <c r="F38" s="43"/>
      <c r="G38" s="43"/>
      <c r="H38" s="43"/>
      <c r="I38" s="43"/>
      <c r="J38" s="43"/>
      <c r="K38" s="43"/>
      <c r="L38" s="43"/>
      <c r="M38" s="45" t="s">
        <v>48</v>
      </c>
      <c r="N38" s="43"/>
      <c r="O38" s="45" t="s">
        <v>48</v>
      </c>
      <c r="P38" s="50" t="s">
        <v>49</v>
      </c>
      <c r="Q38" s="43"/>
      <c r="R38" s="43"/>
      <c r="S38" s="43"/>
      <c r="T38" s="43"/>
      <c r="U38" s="43"/>
      <c r="V38" s="43"/>
      <c r="W38" s="43"/>
      <c r="X38" s="43"/>
      <c r="Y38" s="43"/>
      <c r="Z38" s="43"/>
      <c r="AA38" s="43"/>
      <c r="AB38" s="43"/>
      <c r="AC38" s="43"/>
      <c r="AD38" s="43"/>
      <c r="AE38" s="43"/>
      <c r="AF38" s="43"/>
      <c r="AG38" s="45"/>
      <c r="AH38" s="43"/>
      <c r="AI38" s="43"/>
      <c r="AJ38" s="46">
        <f t="shared" si="2"/>
        <v>0</v>
      </c>
      <c r="AK38" s="4">
        <f t="shared" si="3"/>
        <v>2</v>
      </c>
      <c r="AL38" s="4">
        <f t="shared" si="4"/>
        <v>1</v>
      </c>
      <c r="AM38" s="32"/>
      <c r="AN38" s="32"/>
      <c r="AO38" s="32"/>
      <c r="AP38" s="37"/>
      <c r="AQ38" s="37"/>
      <c r="AR38" s="37"/>
      <c r="AS38" s="37"/>
      <c r="AT38" s="37"/>
      <c r="AU38" s="37"/>
      <c r="AV38" s="37"/>
      <c r="AW38" s="37"/>
      <c r="AX38" s="37"/>
      <c r="AY38" s="37"/>
      <c r="AZ38" s="37"/>
      <c r="BA38" s="37"/>
      <c r="BB38" s="37"/>
      <c r="BC38" s="37"/>
      <c r="BD38" s="37"/>
      <c r="BE38" s="37"/>
      <c r="BF38" s="37"/>
    </row>
    <row r="39" spans="1:58" ht="21" customHeight="1" x14ac:dyDescent="0.25">
      <c r="A39" s="39">
        <v>33</v>
      </c>
      <c r="B39" s="91"/>
      <c r="C39" s="92"/>
      <c r="D39" s="93"/>
      <c r="E39" s="43"/>
      <c r="F39" s="43"/>
      <c r="G39" s="43"/>
      <c r="H39" s="43"/>
      <c r="I39" s="43"/>
      <c r="J39" s="43"/>
      <c r="K39" s="43"/>
      <c r="L39" s="43"/>
      <c r="M39" s="43"/>
      <c r="N39" s="43"/>
      <c r="O39" s="43"/>
      <c r="P39" s="44"/>
      <c r="Q39" s="43"/>
      <c r="R39" s="43"/>
      <c r="S39" s="43"/>
      <c r="T39" s="43"/>
      <c r="U39" s="43"/>
      <c r="V39" s="43"/>
      <c r="W39" s="43"/>
      <c r="X39" s="43"/>
      <c r="Y39" s="43"/>
      <c r="Z39" s="43"/>
      <c r="AA39" s="43"/>
      <c r="AB39" s="43"/>
      <c r="AC39" s="43"/>
      <c r="AD39" s="43"/>
      <c r="AE39" s="43"/>
      <c r="AF39" s="43"/>
      <c r="AG39" s="43"/>
      <c r="AH39" s="43"/>
      <c r="AI39" s="43"/>
      <c r="AJ39" s="46">
        <f t="shared" si="2"/>
        <v>0</v>
      </c>
      <c r="AK39" s="4">
        <f t="shared" si="3"/>
        <v>0</v>
      </c>
      <c r="AL39" s="4">
        <f t="shared" si="4"/>
        <v>0</v>
      </c>
      <c r="AM39" s="32"/>
      <c r="AN39" s="32"/>
      <c r="AO39" s="32"/>
      <c r="AP39" s="37"/>
      <c r="AQ39" s="37"/>
      <c r="AR39" s="37"/>
      <c r="AS39" s="37"/>
      <c r="AT39" s="37"/>
      <c r="AU39" s="37"/>
      <c r="AV39" s="37"/>
      <c r="AW39" s="37"/>
      <c r="AX39" s="37"/>
      <c r="AY39" s="37"/>
      <c r="AZ39" s="37"/>
      <c r="BA39" s="37"/>
      <c r="BB39" s="37"/>
      <c r="BC39" s="37"/>
      <c r="BD39" s="37"/>
      <c r="BE39" s="37"/>
      <c r="BF39" s="37"/>
    </row>
    <row r="40" spans="1:58" ht="21" customHeight="1" x14ac:dyDescent="0.25">
      <c r="A40" s="39">
        <v>34</v>
      </c>
      <c r="B40" s="91"/>
      <c r="C40" s="92"/>
      <c r="D40" s="93"/>
      <c r="E40" s="43"/>
      <c r="F40" s="43"/>
      <c r="G40" s="43"/>
      <c r="H40" s="43"/>
      <c r="I40" s="43"/>
      <c r="J40" s="43"/>
      <c r="K40" s="43"/>
      <c r="L40" s="43"/>
      <c r="M40" s="43"/>
      <c r="N40" s="43"/>
      <c r="O40" s="43"/>
      <c r="P40" s="44"/>
      <c r="Q40" s="43"/>
      <c r="R40" s="43"/>
      <c r="S40" s="43"/>
      <c r="T40" s="43"/>
      <c r="U40" s="43"/>
      <c r="V40" s="43"/>
      <c r="W40" s="43"/>
      <c r="X40" s="43"/>
      <c r="Y40" s="43"/>
      <c r="Z40" s="43"/>
      <c r="AA40" s="43"/>
      <c r="AB40" s="43"/>
      <c r="AC40" s="43"/>
      <c r="AD40" s="43"/>
      <c r="AE40" s="43"/>
      <c r="AF40" s="43"/>
      <c r="AG40" s="43"/>
      <c r="AH40" s="43"/>
      <c r="AI40" s="43"/>
      <c r="AJ40" s="46">
        <f t="shared" si="2"/>
        <v>0</v>
      </c>
      <c r="AK40" s="4">
        <f t="shared" si="3"/>
        <v>0</v>
      </c>
      <c r="AL40" s="4">
        <f t="shared" si="4"/>
        <v>0</v>
      </c>
      <c r="AM40" s="32"/>
      <c r="AN40" s="32"/>
      <c r="AO40" s="32"/>
      <c r="AP40" s="37"/>
      <c r="AQ40" s="37"/>
      <c r="AR40" s="37"/>
      <c r="AS40" s="37"/>
      <c r="AT40" s="37"/>
      <c r="AU40" s="37"/>
      <c r="AV40" s="37"/>
      <c r="AW40" s="37"/>
      <c r="AX40" s="37"/>
      <c r="AY40" s="37"/>
      <c r="AZ40" s="37"/>
      <c r="BA40" s="37"/>
      <c r="BB40" s="37"/>
      <c r="BC40" s="37"/>
      <c r="BD40" s="37"/>
      <c r="BE40" s="37"/>
      <c r="BF40" s="37"/>
    </row>
    <row r="41" spans="1:58" ht="21" customHeight="1" x14ac:dyDescent="0.25">
      <c r="A41" s="39">
        <v>35</v>
      </c>
      <c r="B41" s="91"/>
      <c r="C41" s="92"/>
      <c r="D41" s="93"/>
      <c r="E41" s="43"/>
      <c r="F41" s="43"/>
      <c r="G41" s="43"/>
      <c r="H41" s="43"/>
      <c r="I41" s="43"/>
      <c r="J41" s="43"/>
      <c r="K41" s="43"/>
      <c r="L41" s="43"/>
      <c r="M41" s="43"/>
      <c r="N41" s="43"/>
      <c r="O41" s="43"/>
      <c r="P41" s="44"/>
      <c r="Q41" s="43"/>
      <c r="R41" s="43"/>
      <c r="S41" s="43"/>
      <c r="T41" s="43"/>
      <c r="U41" s="43"/>
      <c r="V41" s="43"/>
      <c r="W41" s="43"/>
      <c r="X41" s="43"/>
      <c r="Y41" s="43"/>
      <c r="Z41" s="43"/>
      <c r="AA41" s="43"/>
      <c r="AB41" s="43"/>
      <c r="AC41" s="43"/>
      <c r="AD41" s="43"/>
      <c r="AE41" s="43"/>
      <c r="AF41" s="43"/>
      <c r="AG41" s="43"/>
      <c r="AH41" s="43"/>
      <c r="AI41" s="43"/>
      <c r="AJ41" s="46">
        <f t="shared" si="2"/>
        <v>0</v>
      </c>
      <c r="AK41" s="4">
        <f t="shared" si="3"/>
        <v>0</v>
      </c>
      <c r="AL41" s="4">
        <f t="shared" si="4"/>
        <v>0</v>
      </c>
      <c r="AM41" s="32"/>
      <c r="AN41" s="32"/>
      <c r="AO41" s="32"/>
      <c r="AP41" s="37"/>
      <c r="AQ41" s="37"/>
      <c r="AR41" s="37"/>
      <c r="AS41" s="37"/>
      <c r="AT41" s="37"/>
      <c r="AU41" s="37"/>
      <c r="AV41" s="37"/>
      <c r="AW41" s="37"/>
      <c r="AX41" s="37"/>
      <c r="AY41" s="37"/>
      <c r="AZ41" s="37"/>
      <c r="BA41" s="37"/>
      <c r="BB41" s="37"/>
      <c r="BC41" s="37"/>
      <c r="BD41" s="37"/>
      <c r="BE41" s="37"/>
      <c r="BF41" s="37"/>
    </row>
    <row r="42" spans="1:58" ht="21" customHeight="1" x14ac:dyDescent="0.25">
      <c r="A42" s="39">
        <v>36</v>
      </c>
      <c r="B42" s="91"/>
      <c r="C42" s="92"/>
      <c r="D42" s="93"/>
      <c r="E42" s="45"/>
      <c r="F42" s="43"/>
      <c r="G42" s="45"/>
      <c r="H42" s="43"/>
      <c r="I42" s="43"/>
      <c r="J42" s="45"/>
      <c r="K42" s="45"/>
      <c r="L42" s="45"/>
      <c r="M42" s="43"/>
      <c r="N42" s="45"/>
      <c r="O42" s="43"/>
      <c r="P42" s="44"/>
      <c r="Q42" s="43"/>
      <c r="R42" s="45"/>
      <c r="S42" s="43"/>
      <c r="T42" s="43"/>
      <c r="U42" s="43"/>
      <c r="V42" s="45"/>
      <c r="W42" s="43"/>
      <c r="X42" s="45"/>
      <c r="Y42" s="43"/>
      <c r="Z42" s="43"/>
      <c r="AA42" s="43"/>
      <c r="AB42" s="45"/>
      <c r="AC42" s="45"/>
      <c r="AD42" s="43"/>
      <c r="AE42" s="43"/>
      <c r="AF42" s="43"/>
      <c r="AG42" s="45"/>
      <c r="AH42" s="43"/>
      <c r="AI42" s="43"/>
      <c r="AJ42" s="46">
        <f t="shared" si="2"/>
        <v>0</v>
      </c>
      <c r="AK42" s="4">
        <f t="shared" si="3"/>
        <v>0</v>
      </c>
      <c r="AL42" s="4">
        <f t="shared" si="4"/>
        <v>0</v>
      </c>
      <c r="AM42" s="82"/>
      <c r="AN42" s="82"/>
      <c r="AO42" s="82"/>
      <c r="AP42" s="83"/>
      <c r="AQ42" s="83"/>
      <c r="AR42" s="83"/>
      <c r="AS42" s="83"/>
      <c r="AT42" s="83"/>
      <c r="AU42" s="83"/>
      <c r="AV42" s="83"/>
      <c r="AW42" s="83"/>
      <c r="AX42" s="83"/>
      <c r="AY42" s="83"/>
      <c r="AZ42" s="83"/>
      <c r="BA42" s="83"/>
      <c r="BB42" s="83"/>
      <c r="BC42" s="83"/>
      <c r="BD42" s="83"/>
      <c r="BE42" s="83"/>
      <c r="BF42" s="83"/>
    </row>
    <row r="43" spans="1:58" ht="21" customHeight="1" x14ac:dyDescent="0.25">
      <c r="A43" s="39">
        <v>37</v>
      </c>
      <c r="B43" s="91"/>
      <c r="C43" s="92"/>
      <c r="D43" s="93"/>
      <c r="E43" s="43"/>
      <c r="F43" s="43"/>
      <c r="G43" s="43"/>
      <c r="H43" s="43"/>
      <c r="I43" s="43"/>
      <c r="J43" s="43"/>
      <c r="K43" s="43"/>
      <c r="L43" s="43"/>
      <c r="M43" s="43"/>
      <c r="N43" s="43"/>
      <c r="O43" s="43"/>
      <c r="P43" s="44"/>
      <c r="Q43" s="43"/>
      <c r="R43" s="43"/>
      <c r="S43" s="43"/>
      <c r="T43" s="43"/>
      <c r="U43" s="43"/>
      <c r="V43" s="43"/>
      <c r="W43" s="43"/>
      <c r="X43" s="43"/>
      <c r="Y43" s="43"/>
      <c r="Z43" s="43"/>
      <c r="AA43" s="43"/>
      <c r="AB43" s="43"/>
      <c r="AC43" s="43"/>
      <c r="AD43" s="43"/>
      <c r="AE43" s="43"/>
      <c r="AF43" s="43"/>
      <c r="AG43" s="43"/>
      <c r="AH43" s="43"/>
      <c r="AI43" s="43"/>
      <c r="AJ43" s="46">
        <f t="shared" si="2"/>
        <v>0</v>
      </c>
      <c r="AK43" s="4">
        <f t="shared" si="3"/>
        <v>0</v>
      </c>
      <c r="AL43" s="4">
        <f t="shared" si="4"/>
        <v>0</v>
      </c>
      <c r="AM43" s="185"/>
      <c r="AN43" s="139"/>
      <c r="AO43" s="32"/>
      <c r="AP43" s="37"/>
      <c r="AQ43" s="37"/>
      <c r="AR43" s="37"/>
      <c r="AS43" s="37"/>
      <c r="AT43" s="37"/>
      <c r="AU43" s="37"/>
      <c r="AV43" s="37"/>
      <c r="AW43" s="37"/>
      <c r="AX43" s="37"/>
      <c r="AY43" s="37"/>
      <c r="AZ43" s="37"/>
      <c r="BA43" s="37"/>
      <c r="BB43" s="37"/>
      <c r="BC43" s="37"/>
      <c r="BD43" s="37"/>
      <c r="BE43" s="37"/>
      <c r="BF43" s="37"/>
    </row>
    <row r="44" spans="1:58" ht="21" customHeight="1" x14ac:dyDescent="0.25">
      <c r="A44" s="39">
        <v>38</v>
      </c>
      <c r="B44" s="91"/>
      <c r="C44" s="92"/>
      <c r="D44" s="93"/>
      <c r="E44" s="43"/>
      <c r="F44" s="43"/>
      <c r="G44" s="43"/>
      <c r="H44" s="43"/>
      <c r="I44" s="43"/>
      <c r="J44" s="43"/>
      <c r="K44" s="43"/>
      <c r="L44" s="43"/>
      <c r="M44" s="43"/>
      <c r="N44" s="43"/>
      <c r="O44" s="43"/>
      <c r="P44" s="44"/>
      <c r="Q44" s="43"/>
      <c r="R44" s="43"/>
      <c r="S44" s="43"/>
      <c r="T44" s="43"/>
      <c r="U44" s="43"/>
      <c r="V44" s="43"/>
      <c r="W44" s="43"/>
      <c r="X44" s="43"/>
      <c r="Y44" s="43"/>
      <c r="Z44" s="43"/>
      <c r="AA44" s="43"/>
      <c r="AB44" s="43"/>
      <c r="AC44" s="43"/>
      <c r="AD44" s="43"/>
      <c r="AE44" s="43"/>
      <c r="AF44" s="43"/>
      <c r="AG44" s="43"/>
      <c r="AH44" s="43"/>
      <c r="AI44" s="43"/>
      <c r="AJ44" s="46">
        <f t="shared" si="2"/>
        <v>0</v>
      </c>
      <c r="AK44" s="4">
        <f t="shared" si="3"/>
        <v>0</v>
      </c>
      <c r="AL44" s="4">
        <f t="shared" si="4"/>
        <v>0</v>
      </c>
      <c r="AM44" s="32"/>
      <c r="AN44" s="32"/>
      <c r="AO44" s="32"/>
      <c r="AP44" s="37"/>
      <c r="AQ44" s="37"/>
      <c r="AR44" s="37"/>
      <c r="AS44" s="37"/>
      <c r="AT44" s="37"/>
      <c r="AU44" s="37"/>
      <c r="AV44" s="37"/>
      <c r="AW44" s="37"/>
      <c r="AX44" s="37"/>
      <c r="AY44" s="37"/>
      <c r="AZ44" s="37"/>
      <c r="BA44" s="37"/>
      <c r="BB44" s="37"/>
      <c r="BC44" s="37"/>
      <c r="BD44" s="37"/>
      <c r="BE44" s="37"/>
      <c r="BF44" s="37"/>
    </row>
    <row r="45" spans="1:58" ht="21" customHeight="1" x14ac:dyDescent="0.25">
      <c r="A45" s="39">
        <v>39</v>
      </c>
      <c r="B45" s="91"/>
      <c r="C45" s="92"/>
      <c r="D45" s="93"/>
      <c r="E45" s="43"/>
      <c r="F45" s="43"/>
      <c r="G45" s="43"/>
      <c r="H45" s="43"/>
      <c r="I45" s="43"/>
      <c r="J45" s="43"/>
      <c r="K45" s="43"/>
      <c r="L45" s="43"/>
      <c r="M45" s="43"/>
      <c r="N45" s="43"/>
      <c r="O45" s="43"/>
      <c r="P45" s="44"/>
      <c r="Q45" s="43"/>
      <c r="R45" s="43"/>
      <c r="S45" s="43"/>
      <c r="T45" s="43"/>
      <c r="U45" s="43"/>
      <c r="V45" s="43"/>
      <c r="W45" s="43"/>
      <c r="X45" s="43"/>
      <c r="Y45" s="43"/>
      <c r="Z45" s="43"/>
      <c r="AA45" s="43"/>
      <c r="AB45" s="43"/>
      <c r="AC45" s="43"/>
      <c r="AD45" s="43"/>
      <c r="AE45" s="43"/>
      <c r="AF45" s="43"/>
      <c r="AG45" s="43"/>
      <c r="AH45" s="43"/>
      <c r="AI45" s="43"/>
      <c r="AJ45" s="46">
        <f t="shared" si="2"/>
        <v>0</v>
      </c>
      <c r="AK45" s="4">
        <f t="shared" si="3"/>
        <v>0</v>
      </c>
      <c r="AL45" s="4">
        <f t="shared" si="4"/>
        <v>0</v>
      </c>
      <c r="AM45" s="32"/>
      <c r="AN45" s="32"/>
      <c r="AO45" s="32"/>
      <c r="AP45" s="37"/>
      <c r="AQ45" s="37"/>
      <c r="AR45" s="37"/>
      <c r="AS45" s="37"/>
      <c r="AT45" s="37"/>
      <c r="AU45" s="37"/>
      <c r="AV45" s="37"/>
      <c r="AW45" s="37"/>
      <c r="AX45" s="37"/>
      <c r="AY45" s="37"/>
      <c r="AZ45" s="37"/>
      <c r="BA45" s="37"/>
      <c r="BB45" s="37"/>
      <c r="BC45" s="37"/>
      <c r="BD45" s="37"/>
      <c r="BE45" s="37"/>
      <c r="BF45" s="37"/>
    </row>
    <row r="46" spans="1:58" ht="21" customHeight="1" x14ac:dyDescent="0.25">
      <c r="A46" s="39">
        <v>40</v>
      </c>
      <c r="B46" s="91"/>
      <c r="C46" s="92"/>
      <c r="D46" s="93"/>
      <c r="E46" s="43"/>
      <c r="F46" s="43"/>
      <c r="G46" s="43"/>
      <c r="H46" s="43"/>
      <c r="I46" s="43"/>
      <c r="J46" s="43"/>
      <c r="K46" s="43"/>
      <c r="L46" s="43"/>
      <c r="M46" s="43"/>
      <c r="N46" s="43"/>
      <c r="O46" s="43"/>
      <c r="P46" s="44"/>
      <c r="Q46" s="43"/>
      <c r="R46" s="43"/>
      <c r="S46" s="43"/>
      <c r="T46" s="43"/>
      <c r="U46" s="43"/>
      <c r="V46" s="43"/>
      <c r="W46" s="43"/>
      <c r="X46" s="43"/>
      <c r="Y46" s="43"/>
      <c r="Z46" s="43"/>
      <c r="AA46" s="43"/>
      <c r="AB46" s="43"/>
      <c r="AC46" s="43"/>
      <c r="AD46" s="43"/>
      <c r="AE46" s="43"/>
      <c r="AF46" s="43"/>
      <c r="AG46" s="43"/>
      <c r="AH46" s="43"/>
      <c r="AI46" s="43"/>
      <c r="AJ46" s="46">
        <f t="shared" si="2"/>
        <v>0</v>
      </c>
      <c r="AK46" s="4">
        <f t="shared" si="3"/>
        <v>0</v>
      </c>
      <c r="AL46" s="4">
        <f t="shared" si="4"/>
        <v>0</v>
      </c>
      <c r="AM46" s="32"/>
      <c r="AN46" s="32"/>
      <c r="AO46" s="32"/>
      <c r="AP46" s="37"/>
      <c r="AQ46" s="37"/>
      <c r="AR46" s="37"/>
      <c r="AS46" s="37"/>
      <c r="AT46" s="37"/>
      <c r="AU46" s="37"/>
      <c r="AV46" s="37"/>
      <c r="AW46" s="37"/>
      <c r="AX46" s="37"/>
      <c r="AY46" s="37"/>
      <c r="AZ46" s="37"/>
      <c r="BA46" s="37"/>
      <c r="BB46" s="37"/>
      <c r="BC46" s="37"/>
      <c r="BD46" s="37"/>
      <c r="BE46" s="37"/>
      <c r="BF46" s="37"/>
    </row>
    <row r="47" spans="1:58" ht="21" customHeight="1" x14ac:dyDescent="0.25">
      <c r="A47" s="39">
        <v>41</v>
      </c>
      <c r="B47" s="91"/>
      <c r="C47" s="92"/>
      <c r="D47" s="93"/>
      <c r="E47" s="43"/>
      <c r="F47" s="43"/>
      <c r="G47" s="43"/>
      <c r="H47" s="43"/>
      <c r="I47" s="43"/>
      <c r="J47" s="43"/>
      <c r="K47" s="43"/>
      <c r="L47" s="43"/>
      <c r="M47" s="43"/>
      <c r="N47" s="43"/>
      <c r="O47" s="43"/>
      <c r="P47" s="44"/>
      <c r="Q47" s="43"/>
      <c r="R47" s="43"/>
      <c r="S47" s="43"/>
      <c r="T47" s="43"/>
      <c r="U47" s="43"/>
      <c r="V47" s="43"/>
      <c r="W47" s="43"/>
      <c r="X47" s="43"/>
      <c r="Y47" s="43"/>
      <c r="Z47" s="43"/>
      <c r="AA47" s="43"/>
      <c r="AB47" s="43"/>
      <c r="AC47" s="43"/>
      <c r="AD47" s="43"/>
      <c r="AE47" s="43"/>
      <c r="AF47" s="43"/>
      <c r="AG47" s="43"/>
      <c r="AH47" s="43"/>
      <c r="AI47" s="43"/>
      <c r="AJ47" s="46">
        <f t="shared" si="2"/>
        <v>0</v>
      </c>
      <c r="AK47" s="4">
        <f t="shared" si="3"/>
        <v>0</v>
      </c>
      <c r="AL47" s="4">
        <f t="shared" si="4"/>
        <v>0</v>
      </c>
      <c r="AM47" s="32"/>
      <c r="AN47" s="32"/>
      <c r="AO47" s="32"/>
      <c r="AP47" s="37"/>
      <c r="AQ47" s="37"/>
      <c r="AR47" s="37"/>
      <c r="AS47" s="37"/>
      <c r="AT47" s="37"/>
      <c r="AU47" s="37"/>
      <c r="AV47" s="37"/>
      <c r="AW47" s="37"/>
      <c r="AX47" s="37"/>
      <c r="AY47" s="37"/>
      <c r="AZ47" s="37"/>
      <c r="BA47" s="37"/>
      <c r="BB47" s="37"/>
      <c r="BC47" s="37"/>
      <c r="BD47" s="37"/>
      <c r="BE47" s="37"/>
      <c r="BF47" s="37"/>
    </row>
    <row r="48" spans="1:58" ht="21" customHeight="1" x14ac:dyDescent="0.25">
      <c r="A48" s="39">
        <v>42</v>
      </c>
      <c r="B48" s="91"/>
      <c r="C48" s="92"/>
      <c r="D48" s="93"/>
      <c r="E48" s="43"/>
      <c r="F48" s="43"/>
      <c r="G48" s="43"/>
      <c r="H48" s="43"/>
      <c r="I48" s="43"/>
      <c r="J48" s="43"/>
      <c r="K48" s="43"/>
      <c r="L48" s="43"/>
      <c r="M48" s="43"/>
      <c r="N48" s="43"/>
      <c r="O48" s="43"/>
      <c r="P48" s="44"/>
      <c r="Q48" s="43"/>
      <c r="R48" s="43"/>
      <c r="S48" s="43"/>
      <c r="T48" s="43"/>
      <c r="U48" s="43"/>
      <c r="V48" s="43"/>
      <c r="W48" s="43"/>
      <c r="X48" s="43"/>
      <c r="Y48" s="43"/>
      <c r="Z48" s="43"/>
      <c r="AA48" s="43"/>
      <c r="AB48" s="43"/>
      <c r="AC48" s="43"/>
      <c r="AD48" s="43"/>
      <c r="AE48" s="43"/>
      <c r="AF48" s="43"/>
      <c r="AG48" s="43"/>
      <c r="AH48" s="43"/>
      <c r="AI48" s="43"/>
      <c r="AJ48" s="46">
        <f t="shared" si="2"/>
        <v>0</v>
      </c>
      <c r="AK48" s="4">
        <f t="shared" si="3"/>
        <v>0</v>
      </c>
      <c r="AL48" s="4">
        <f t="shared" si="4"/>
        <v>0</v>
      </c>
      <c r="AM48" s="32"/>
      <c r="AN48" s="32"/>
      <c r="AO48" s="32"/>
      <c r="AP48" s="37"/>
      <c r="AQ48" s="37"/>
      <c r="AR48" s="37"/>
      <c r="AS48" s="37"/>
      <c r="AT48" s="37"/>
      <c r="AU48" s="37"/>
      <c r="AV48" s="37"/>
      <c r="AW48" s="37"/>
      <c r="AX48" s="37"/>
      <c r="AY48" s="37"/>
      <c r="AZ48" s="37"/>
      <c r="BA48" s="37"/>
      <c r="BB48" s="37"/>
      <c r="BC48" s="37"/>
      <c r="BD48" s="37"/>
      <c r="BE48" s="37"/>
      <c r="BF48" s="37"/>
    </row>
    <row r="49" spans="1:58" ht="21" customHeight="1" x14ac:dyDescent="0.2">
      <c r="A49" s="39">
        <v>43</v>
      </c>
      <c r="B49" s="91"/>
      <c r="C49" s="92"/>
      <c r="D49" s="93"/>
      <c r="E49" s="43"/>
      <c r="F49" s="43"/>
      <c r="G49" s="43"/>
      <c r="H49" s="43"/>
      <c r="I49" s="43"/>
      <c r="J49" s="43"/>
      <c r="K49" s="43"/>
      <c r="L49" s="43"/>
      <c r="M49" s="43"/>
      <c r="N49" s="43"/>
      <c r="O49" s="43"/>
      <c r="P49" s="44"/>
      <c r="Q49" s="43"/>
      <c r="R49" s="43"/>
      <c r="S49" s="43"/>
      <c r="T49" s="43"/>
      <c r="U49" s="43"/>
      <c r="V49" s="43"/>
      <c r="W49" s="43"/>
      <c r="X49" s="43"/>
      <c r="Y49" s="43"/>
      <c r="Z49" s="43"/>
      <c r="AA49" s="43"/>
      <c r="AB49" s="43"/>
      <c r="AC49" s="43"/>
      <c r="AD49" s="43"/>
      <c r="AE49" s="43"/>
      <c r="AF49" s="43"/>
      <c r="AG49" s="43"/>
      <c r="AH49" s="43"/>
      <c r="AI49" s="43"/>
      <c r="AJ49" s="46">
        <f t="shared" si="2"/>
        <v>0</v>
      </c>
      <c r="AK49" s="4">
        <f t="shared" si="3"/>
        <v>0</v>
      </c>
      <c r="AL49" s="4">
        <f t="shared" si="4"/>
        <v>0</v>
      </c>
      <c r="AM49" s="90"/>
      <c r="AN49" s="90"/>
      <c r="AO49" s="90"/>
      <c r="AP49" s="90"/>
      <c r="AQ49" s="90"/>
      <c r="AR49" s="90"/>
      <c r="AS49" s="90"/>
      <c r="AT49" s="90"/>
      <c r="AU49" s="90"/>
      <c r="AV49" s="90"/>
      <c r="AW49" s="90"/>
      <c r="AX49" s="90"/>
      <c r="AY49" s="90"/>
      <c r="AZ49" s="90"/>
      <c r="BA49" s="90"/>
      <c r="BB49" s="90"/>
      <c r="BC49" s="90"/>
      <c r="BD49" s="90"/>
      <c r="BE49" s="90"/>
      <c r="BF49" s="90"/>
    </row>
    <row r="50" spans="1:58" ht="21" customHeight="1" x14ac:dyDescent="0.25">
      <c r="A50" s="39">
        <v>44</v>
      </c>
      <c r="B50" s="91"/>
      <c r="C50" s="92"/>
      <c r="D50" s="93"/>
      <c r="E50" s="43"/>
      <c r="F50" s="43"/>
      <c r="G50" s="43"/>
      <c r="H50" s="43"/>
      <c r="I50" s="43"/>
      <c r="J50" s="43"/>
      <c r="K50" s="43"/>
      <c r="L50" s="43"/>
      <c r="M50" s="43"/>
      <c r="N50" s="43"/>
      <c r="O50" s="43"/>
      <c r="P50" s="44"/>
      <c r="Q50" s="43"/>
      <c r="R50" s="43"/>
      <c r="S50" s="43"/>
      <c r="T50" s="43"/>
      <c r="U50" s="43"/>
      <c r="V50" s="43"/>
      <c r="W50" s="43"/>
      <c r="X50" s="43"/>
      <c r="Y50" s="43"/>
      <c r="Z50" s="43"/>
      <c r="AA50" s="43"/>
      <c r="AB50" s="43"/>
      <c r="AC50" s="43"/>
      <c r="AD50" s="43"/>
      <c r="AE50" s="43"/>
      <c r="AF50" s="43"/>
      <c r="AG50" s="43"/>
      <c r="AH50" s="43"/>
      <c r="AI50" s="43"/>
      <c r="AJ50" s="46">
        <f t="shared" si="2"/>
        <v>0</v>
      </c>
      <c r="AK50" s="4">
        <f t="shared" si="3"/>
        <v>0</v>
      </c>
      <c r="AL50" s="4">
        <f t="shared" si="4"/>
        <v>0</v>
      </c>
      <c r="AM50" s="32"/>
      <c r="AN50" s="32"/>
      <c r="AO50" s="32"/>
      <c r="AP50" s="37"/>
      <c r="AQ50" s="37"/>
      <c r="AR50" s="37"/>
      <c r="AS50" s="37"/>
      <c r="AT50" s="37"/>
      <c r="AU50" s="37"/>
      <c r="AV50" s="37"/>
      <c r="AW50" s="37"/>
      <c r="AX50" s="37"/>
      <c r="AY50" s="37"/>
      <c r="AZ50" s="37"/>
      <c r="BA50" s="37"/>
      <c r="BB50" s="37"/>
      <c r="BC50" s="37"/>
      <c r="BD50" s="37"/>
      <c r="BE50" s="37"/>
      <c r="BF50" s="37"/>
    </row>
    <row r="51" spans="1:58" ht="21" customHeight="1" x14ac:dyDescent="0.25">
      <c r="A51" s="39">
        <v>45</v>
      </c>
      <c r="B51" s="91"/>
      <c r="C51" s="92"/>
      <c r="D51" s="93"/>
      <c r="E51" s="43"/>
      <c r="F51" s="43"/>
      <c r="G51" s="43"/>
      <c r="H51" s="43"/>
      <c r="I51" s="43"/>
      <c r="J51" s="43"/>
      <c r="K51" s="43"/>
      <c r="L51" s="43"/>
      <c r="M51" s="43"/>
      <c r="N51" s="43"/>
      <c r="O51" s="43"/>
      <c r="P51" s="44"/>
      <c r="Q51" s="43"/>
      <c r="R51" s="43"/>
      <c r="S51" s="43"/>
      <c r="T51" s="43"/>
      <c r="U51" s="43"/>
      <c r="V51" s="43"/>
      <c r="W51" s="43"/>
      <c r="X51" s="43"/>
      <c r="Y51" s="43"/>
      <c r="Z51" s="43"/>
      <c r="AA51" s="43"/>
      <c r="AB51" s="43"/>
      <c r="AC51" s="43"/>
      <c r="AD51" s="43"/>
      <c r="AE51" s="43"/>
      <c r="AF51" s="43"/>
      <c r="AG51" s="43"/>
      <c r="AH51" s="43"/>
      <c r="AI51" s="43"/>
      <c r="AJ51" s="46">
        <f t="shared" si="2"/>
        <v>0</v>
      </c>
      <c r="AK51" s="4">
        <f t="shared" si="3"/>
        <v>0</v>
      </c>
      <c r="AL51" s="4">
        <f t="shared" si="4"/>
        <v>0</v>
      </c>
      <c r="AM51" s="32"/>
      <c r="AN51" s="32"/>
      <c r="AO51" s="32"/>
      <c r="AP51" s="37"/>
      <c r="AQ51" s="37"/>
      <c r="AR51" s="37"/>
      <c r="AS51" s="37"/>
      <c r="AT51" s="37"/>
      <c r="AU51" s="37"/>
      <c r="AV51" s="37"/>
      <c r="AW51" s="37"/>
      <c r="AX51" s="37"/>
      <c r="AY51" s="37"/>
      <c r="AZ51" s="37"/>
      <c r="BA51" s="37"/>
      <c r="BB51" s="37"/>
      <c r="BC51" s="37"/>
      <c r="BD51" s="37"/>
      <c r="BE51" s="37"/>
      <c r="BF51" s="37"/>
    </row>
    <row r="52" spans="1:58" ht="21" customHeight="1" x14ac:dyDescent="0.25">
      <c r="A52" s="39">
        <v>46</v>
      </c>
      <c r="B52" s="91"/>
      <c r="C52" s="92"/>
      <c r="D52" s="93"/>
      <c r="E52" s="43"/>
      <c r="F52" s="43"/>
      <c r="G52" s="43"/>
      <c r="H52" s="43"/>
      <c r="I52" s="43"/>
      <c r="J52" s="43"/>
      <c r="K52" s="43"/>
      <c r="L52" s="43"/>
      <c r="M52" s="43"/>
      <c r="N52" s="43"/>
      <c r="O52" s="43"/>
      <c r="P52" s="44"/>
      <c r="Q52" s="43"/>
      <c r="R52" s="43"/>
      <c r="S52" s="43"/>
      <c r="T52" s="43"/>
      <c r="U52" s="43"/>
      <c r="V52" s="43"/>
      <c r="W52" s="43"/>
      <c r="X52" s="43"/>
      <c r="Y52" s="43"/>
      <c r="Z52" s="43"/>
      <c r="AA52" s="43"/>
      <c r="AB52" s="43"/>
      <c r="AC52" s="43"/>
      <c r="AD52" s="43"/>
      <c r="AE52" s="43"/>
      <c r="AF52" s="43"/>
      <c r="AG52" s="43"/>
      <c r="AH52" s="43"/>
      <c r="AI52" s="43"/>
      <c r="AJ52" s="46">
        <f t="shared" si="2"/>
        <v>0</v>
      </c>
      <c r="AK52" s="4">
        <f t="shared" si="3"/>
        <v>0</v>
      </c>
      <c r="AL52" s="4">
        <f t="shared" si="4"/>
        <v>0</v>
      </c>
      <c r="AM52" s="32"/>
      <c r="AN52" s="32"/>
      <c r="AO52" s="32"/>
      <c r="AP52" s="37"/>
      <c r="AQ52" s="37"/>
      <c r="AR52" s="37"/>
      <c r="AS52" s="37"/>
      <c r="AT52" s="37"/>
      <c r="AU52" s="37"/>
      <c r="AV52" s="37"/>
      <c r="AW52" s="37"/>
      <c r="AX52" s="37"/>
      <c r="AY52" s="37"/>
      <c r="AZ52" s="37"/>
      <c r="BA52" s="37"/>
      <c r="BB52" s="37"/>
      <c r="BC52" s="37"/>
      <c r="BD52" s="37"/>
      <c r="BE52" s="37"/>
      <c r="BF52" s="37"/>
    </row>
    <row r="53" spans="1:58" ht="21" customHeight="1" x14ac:dyDescent="0.25">
      <c r="A53" s="39">
        <v>47</v>
      </c>
      <c r="B53" s="91"/>
      <c r="C53" s="92"/>
      <c r="D53" s="93"/>
      <c r="E53" s="43"/>
      <c r="F53" s="43"/>
      <c r="G53" s="43"/>
      <c r="H53" s="43"/>
      <c r="I53" s="43"/>
      <c r="J53" s="43"/>
      <c r="K53" s="43"/>
      <c r="L53" s="43"/>
      <c r="M53" s="43"/>
      <c r="N53" s="43"/>
      <c r="O53" s="43"/>
      <c r="P53" s="44"/>
      <c r="Q53" s="43"/>
      <c r="R53" s="43"/>
      <c r="S53" s="43"/>
      <c r="T53" s="43"/>
      <c r="U53" s="43"/>
      <c r="V53" s="43"/>
      <c r="W53" s="43"/>
      <c r="X53" s="43"/>
      <c r="Y53" s="43"/>
      <c r="Z53" s="43"/>
      <c r="AA53" s="43"/>
      <c r="AB53" s="43"/>
      <c r="AC53" s="43"/>
      <c r="AD53" s="43"/>
      <c r="AE53" s="43"/>
      <c r="AF53" s="43"/>
      <c r="AG53" s="43"/>
      <c r="AH53" s="43"/>
      <c r="AI53" s="43"/>
      <c r="AJ53" s="46">
        <f t="shared" si="2"/>
        <v>0</v>
      </c>
      <c r="AK53" s="4">
        <f t="shared" si="3"/>
        <v>0</v>
      </c>
      <c r="AL53" s="4">
        <f t="shared" si="4"/>
        <v>0</v>
      </c>
      <c r="AM53" s="32"/>
      <c r="AN53" s="32"/>
      <c r="AO53" s="32"/>
      <c r="AP53" s="37"/>
      <c r="AQ53" s="37"/>
      <c r="AR53" s="37"/>
      <c r="AS53" s="37"/>
      <c r="AT53" s="37"/>
      <c r="AU53" s="37"/>
      <c r="AV53" s="37"/>
      <c r="AW53" s="37"/>
      <c r="AX53" s="37"/>
      <c r="AY53" s="37"/>
      <c r="AZ53" s="37"/>
      <c r="BA53" s="37"/>
      <c r="BB53" s="37"/>
      <c r="BC53" s="37"/>
      <c r="BD53" s="37"/>
      <c r="BE53" s="37"/>
      <c r="BF53" s="37"/>
    </row>
    <row r="54" spans="1:58" ht="21" customHeight="1" x14ac:dyDescent="0.25">
      <c r="A54" s="39">
        <v>48</v>
      </c>
      <c r="B54" s="91"/>
      <c r="C54" s="92"/>
      <c r="D54" s="93"/>
      <c r="E54" s="43"/>
      <c r="F54" s="43"/>
      <c r="G54" s="43"/>
      <c r="H54" s="43"/>
      <c r="I54" s="43"/>
      <c r="J54" s="43"/>
      <c r="K54" s="43"/>
      <c r="L54" s="43"/>
      <c r="M54" s="43"/>
      <c r="N54" s="43"/>
      <c r="O54" s="43"/>
      <c r="P54" s="44"/>
      <c r="Q54" s="43"/>
      <c r="R54" s="43"/>
      <c r="S54" s="43"/>
      <c r="T54" s="43"/>
      <c r="U54" s="43"/>
      <c r="V54" s="43"/>
      <c r="W54" s="43"/>
      <c r="X54" s="43"/>
      <c r="Y54" s="43"/>
      <c r="Z54" s="43"/>
      <c r="AA54" s="43"/>
      <c r="AB54" s="43"/>
      <c r="AC54" s="43"/>
      <c r="AD54" s="43"/>
      <c r="AE54" s="43"/>
      <c r="AF54" s="43"/>
      <c r="AG54" s="43"/>
      <c r="AH54" s="43"/>
      <c r="AI54" s="43"/>
      <c r="AJ54" s="46">
        <f t="shared" si="2"/>
        <v>0</v>
      </c>
      <c r="AK54" s="4">
        <f t="shared" si="3"/>
        <v>0</v>
      </c>
      <c r="AL54" s="4">
        <f t="shared" si="4"/>
        <v>0</v>
      </c>
      <c r="AM54" s="32"/>
      <c r="AN54" s="32"/>
      <c r="AO54" s="32"/>
      <c r="AP54" s="37"/>
      <c r="AQ54" s="37"/>
      <c r="AR54" s="37"/>
      <c r="AS54" s="37"/>
      <c r="AT54" s="37"/>
      <c r="AU54" s="37"/>
      <c r="AV54" s="37"/>
      <c r="AW54" s="37"/>
      <c r="AX54" s="37"/>
      <c r="AY54" s="37"/>
      <c r="AZ54" s="37"/>
      <c r="BA54" s="37"/>
      <c r="BB54" s="37"/>
      <c r="BC54" s="37"/>
      <c r="BD54" s="37"/>
      <c r="BE54" s="37"/>
      <c r="BF54" s="37"/>
    </row>
    <row r="55" spans="1:58" ht="21" customHeight="1" x14ac:dyDescent="0.25">
      <c r="A55" s="39">
        <v>49</v>
      </c>
      <c r="B55" s="91"/>
      <c r="C55" s="92"/>
      <c r="D55" s="93"/>
      <c r="E55" s="43"/>
      <c r="F55" s="43"/>
      <c r="G55" s="43"/>
      <c r="H55" s="43"/>
      <c r="I55" s="43"/>
      <c r="J55" s="43"/>
      <c r="K55" s="43"/>
      <c r="L55" s="43"/>
      <c r="M55" s="43"/>
      <c r="N55" s="43"/>
      <c r="O55" s="43"/>
      <c r="P55" s="44"/>
      <c r="Q55" s="43"/>
      <c r="R55" s="43"/>
      <c r="S55" s="43"/>
      <c r="T55" s="43"/>
      <c r="U55" s="43"/>
      <c r="V55" s="43"/>
      <c r="W55" s="43"/>
      <c r="X55" s="43"/>
      <c r="Y55" s="43"/>
      <c r="Z55" s="43"/>
      <c r="AA55" s="43"/>
      <c r="AB55" s="43"/>
      <c r="AC55" s="43"/>
      <c r="AD55" s="43"/>
      <c r="AE55" s="43"/>
      <c r="AF55" s="43"/>
      <c r="AG55" s="43"/>
      <c r="AH55" s="43"/>
      <c r="AI55" s="43"/>
      <c r="AJ55" s="46">
        <f t="shared" si="2"/>
        <v>0</v>
      </c>
      <c r="AK55" s="4">
        <f t="shared" si="3"/>
        <v>0</v>
      </c>
      <c r="AL55" s="4">
        <f t="shared" si="4"/>
        <v>0</v>
      </c>
      <c r="AM55" s="32"/>
      <c r="AN55" s="32"/>
      <c r="AO55" s="32"/>
      <c r="AP55" s="37"/>
      <c r="AQ55" s="37"/>
      <c r="AR55" s="37"/>
      <c r="AS55" s="37"/>
      <c r="AT55" s="37"/>
      <c r="AU55" s="37"/>
      <c r="AV55" s="37"/>
      <c r="AW55" s="37"/>
      <c r="AX55" s="37"/>
      <c r="AY55" s="37"/>
      <c r="AZ55" s="37"/>
      <c r="BA55" s="37"/>
      <c r="BB55" s="37"/>
      <c r="BC55" s="37"/>
      <c r="BD55" s="37"/>
      <c r="BE55" s="37"/>
      <c r="BF55" s="37"/>
    </row>
    <row r="56" spans="1:58" ht="21" customHeight="1" x14ac:dyDescent="0.25">
      <c r="A56" s="39">
        <v>50</v>
      </c>
      <c r="B56" s="91"/>
      <c r="C56" s="92"/>
      <c r="D56" s="93"/>
      <c r="E56" s="43"/>
      <c r="F56" s="43"/>
      <c r="G56" s="43"/>
      <c r="H56" s="43"/>
      <c r="I56" s="43"/>
      <c r="J56" s="43"/>
      <c r="K56" s="43"/>
      <c r="L56" s="43"/>
      <c r="M56" s="43"/>
      <c r="N56" s="43"/>
      <c r="O56" s="43"/>
      <c r="P56" s="44"/>
      <c r="Q56" s="43"/>
      <c r="R56" s="43"/>
      <c r="S56" s="43"/>
      <c r="T56" s="43"/>
      <c r="U56" s="43"/>
      <c r="V56" s="43"/>
      <c r="W56" s="43"/>
      <c r="X56" s="43"/>
      <c r="Y56" s="43"/>
      <c r="Z56" s="43"/>
      <c r="AA56" s="43"/>
      <c r="AB56" s="43"/>
      <c r="AC56" s="43"/>
      <c r="AD56" s="43"/>
      <c r="AE56" s="43"/>
      <c r="AF56" s="43"/>
      <c r="AG56" s="43"/>
      <c r="AH56" s="43"/>
      <c r="AI56" s="43"/>
      <c r="AJ56" s="46">
        <f t="shared" si="2"/>
        <v>0</v>
      </c>
      <c r="AK56" s="4">
        <f t="shared" si="3"/>
        <v>0</v>
      </c>
      <c r="AL56" s="4">
        <f t="shared" si="4"/>
        <v>0</v>
      </c>
      <c r="AM56" s="32"/>
      <c r="AN56" s="32"/>
      <c r="AO56" s="32"/>
      <c r="AP56" s="37"/>
      <c r="AQ56" s="37"/>
      <c r="AR56" s="37"/>
      <c r="AS56" s="37"/>
      <c r="AT56" s="37"/>
      <c r="AU56" s="37"/>
      <c r="AV56" s="37"/>
      <c r="AW56" s="37"/>
      <c r="AX56" s="37"/>
      <c r="AY56" s="37"/>
      <c r="AZ56" s="37"/>
      <c r="BA56" s="37"/>
      <c r="BB56" s="37"/>
      <c r="BC56" s="37"/>
      <c r="BD56" s="37"/>
      <c r="BE56" s="37"/>
      <c r="BF56" s="37"/>
    </row>
    <row r="57" spans="1:58" ht="21" customHeight="1" x14ac:dyDescent="0.25">
      <c r="A57" s="39">
        <v>51</v>
      </c>
      <c r="B57" s="91"/>
      <c r="C57" s="92"/>
      <c r="D57" s="93"/>
      <c r="E57" s="43"/>
      <c r="F57" s="43"/>
      <c r="G57" s="43"/>
      <c r="H57" s="43"/>
      <c r="I57" s="43"/>
      <c r="J57" s="43"/>
      <c r="K57" s="43"/>
      <c r="L57" s="43"/>
      <c r="M57" s="43"/>
      <c r="N57" s="43"/>
      <c r="O57" s="43"/>
      <c r="P57" s="44"/>
      <c r="Q57" s="43"/>
      <c r="R57" s="43"/>
      <c r="S57" s="43"/>
      <c r="T57" s="43"/>
      <c r="U57" s="43"/>
      <c r="V57" s="43"/>
      <c r="W57" s="43"/>
      <c r="X57" s="43"/>
      <c r="Y57" s="43"/>
      <c r="Z57" s="43"/>
      <c r="AA57" s="43"/>
      <c r="AB57" s="43"/>
      <c r="AC57" s="43"/>
      <c r="AD57" s="43"/>
      <c r="AE57" s="43"/>
      <c r="AF57" s="43"/>
      <c r="AG57" s="43"/>
      <c r="AH57" s="43"/>
      <c r="AI57" s="43"/>
      <c r="AJ57" s="46">
        <f t="shared" si="2"/>
        <v>0</v>
      </c>
      <c r="AK57" s="4">
        <f t="shared" si="3"/>
        <v>0</v>
      </c>
      <c r="AL57" s="4">
        <f t="shared" si="4"/>
        <v>0</v>
      </c>
      <c r="AM57" s="32"/>
      <c r="AN57" s="32"/>
      <c r="AO57" s="32"/>
      <c r="AP57" s="37"/>
      <c r="AQ57" s="37"/>
      <c r="AR57" s="37"/>
      <c r="AS57" s="37"/>
      <c r="AT57" s="37"/>
      <c r="AU57" s="37"/>
      <c r="AV57" s="37"/>
      <c r="AW57" s="37"/>
      <c r="AX57" s="37"/>
      <c r="AY57" s="37"/>
      <c r="AZ57" s="37"/>
      <c r="BA57" s="37"/>
      <c r="BB57" s="37"/>
      <c r="BC57" s="37"/>
      <c r="BD57" s="37"/>
      <c r="BE57" s="37"/>
      <c r="BF57" s="37"/>
    </row>
    <row r="58" spans="1:58" ht="21" customHeight="1" x14ac:dyDescent="0.25">
      <c r="A58" s="39">
        <v>52</v>
      </c>
      <c r="B58" s="91"/>
      <c r="C58" s="92"/>
      <c r="D58" s="93"/>
      <c r="E58" s="43"/>
      <c r="F58" s="43"/>
      <c r="G58" s="43"/>
      <c r="H58" s="43"/>
      <c r="I58" s="43"/>
      <c r="J58" s="43"/>
      <c r="K58" s="43"/>
      <c r="L58" s="43"/>
      <c r="M58" s="43"/>
      <c r="N58" s="43"/>
      <c r="O58" s="43"/>
      <c r="P58" s="44"/>
      <c r="Q58" s="43"/>
      <c r="R58" s="43"/>
      <c r="S58" s="43"/>
      <c r="T58" s="43"/>
      <c r="U58" s="43"/>
      <c r="V58" s="43"/>
      <c r="W58" s="43"/>
      <c r="X58" s="43"/>
      <c r="Y58" s="43"/>
      <c r="Z58" s="43"/>
      <c r="AA58" s="43"/>
      <c r="AB58" s="43"/>
      <c r="AC58" s="43"/>
      <c r="AD58" s="43"/>
      <c r="AE58" s="43"/>
      <c r="AF58" s="43"/>
      <c r="AG58" s="43"/>
      <c r="AH58" s="43"/>
      <c r="AI58" s="43"/>
      <c r="AJ58" s="46">
        <f t="shared" si="2"/>
        <v>0</v>
      </c>
      <c r="AK58" s="4">
        <f t="shared" si="3"/>
        <v>0</v>
      </c>
      <c r="AL58" s="4">
        <f t="shared" si="4"/>
        <v>0</v>
      </c>
      <c r="AM58" s="32"/>
      <c r="AN58" s="32"/>
      <c r="AO58" s="32"/>
      <c r="AP58" s="37"/>
      <c r="AQ58" s="37"/>
      <c r="AR58" s="37"/>
      <c r="AS58" s="37"/>
      <c r="AT58" s="37"/>
      <c r="AU58" s="37"/>
      <c r="AV58" s="37"/>
      <c r="AW58" s="37"/>
      <c r="AX58" s="37"/>
      <c r="AY58" s="37"/>
      <c r="AZ58" s="37"/>
      <c r="BA58" s="37"/>
      <c r="BB58" s="37"/>
      <c r="BC58" s="37"/>
      <c r="BD58" s="37"/>
      <c r="BE58" s="37"/>
      <c r="BF58" s="37"/>
    </row>
    <row r="59" spans="1:58" ht="21" customHeight="1" x14ac:dyDescent="0.25">
      <c r="A59" s="39">
        <v>53</v>
      </c>
      <c r="B59" s="91"/>
      <c r="C59" s="92"/>
      <c r="D59" s="93"/>
      <c r="E59" s="43"/>
      <c r="F59" s="43"/>
      <c r="G59" s="43"/>
      <c r="H59" s="43"/>
      <c r="I59" s="43"/>
      <c r="J59" s="43"/>
      <c r="K59" s="43"/>
      <c r="L59" s="43"/>
      <c r="M59" s="43"/>
      <c r="N59" s="43"/>
      <c r="O59" s="43"/>
      <c r="P59" s="44"/>
      <c r="Q59" s="43"/>
      <c r="R59" s="43"/>
      <c r="S59" s="43"/>
      <c r="T59" s="43"/>
      <c r="U59" s="43"/>
      <c r="V59" s="43"/>
      <c r="W59" s="43"/>
      <c r="X59" s="43"/>
      <c r="Y59" s="43"/>
      <c r="Z59" s="43"/>
      <c r="AA59" s="43"/>
      <c r="AB59" s="43"/>
      <c r="AC59" s="43"/>
      <c r="AD59" s="43"/>
      <c r="AE59" s="43"/>
      <c r="AF59" s="43"/>
      <c r="AG59" s="43"/>
      <c r="AH59" s="43"/>
      <c r="AI59" s="43"/>
      <c r="AJ59" s="46">
        <f t="shared" si="2"/>
        <v>0</v>
      </c>
      <c r="AK59" s="4">
        <f t="shared" si="3"/>
        <v>0</v>
      </c>
      <c r="AL59" s="4">
        <f t="shared" si="4"/>
        <v>0</v>
      </c>
      <c r="AM59" s="32"/>
      <c r="AN59" s="32"/>
      <c r="AO59" s="32"/>
      <c r="AP59" s="37"/>
      <c r="AQ59" s="37"/>
      <c r="AR59" s="37"/>
      <c r="AS59" s="37"/>
      <c r="AT59" s="37"/>
      <c r="AU59" s="37"/>
      <c r="AV59" s="37"/>
      <c r="AW59" s="37"/>
      <c r="AX59" s="37"/>
      <c r="AY59" s="37"/>
      <c r="AZ59" s="37"/>
      <c r="BA59" s="37"/>
      <c r="BB59" s="37"/>
      <c r="BC59" s="37"/>
      <c r="BD59" s="37"/>
      <c r="BE59" s="37"/>
      <c r="BF59" s="37"/>
    </row>
    <row r="60" spans="1:58" ht="21" customHeight="1" x14ac:dyDescent="0.25">
      <c r="A60" s="179" t="s">
        <v>105</v>
      </c>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7"/>
      <c r="AJ60" s="46">
        <f t="shared" ref="AJ60:AL60" si="5">SUM(AJ8:AJ59)</f>
        <v>15</v>
      </c>
      <c r="AK60" s="46">
        <f t="shared" si="5"/>
        <v>15</v>
      </c>
      <c r="AL60" s="46">
        <f t="shared" si="5"/>
        <v>8</v>
      </c>
      <c r="AM60" s="46" t="s">
        <v>106</v>
      </c>
      <c r="AN60" s="46" t="s">
        <v>107</v>
      </c>
      <c r="AO60" s="46" t="s">
        <v>108</v>
      </c>
      <c r="AP60" s="32"/>
      <c r="AQ60" s="32"/>
      <c r="AR60" s="37"/>
      <c r="AS60" s="37"/>
      <c r="AT60" s="37"/>
      <c r="AU60" s="37"/>
      <c r="AV60" s="37"/>
      <c r="AW60" s="37"/>
      <c r="AX60" s="37"/>
      <c r="AY60" s="37"/>
      <c r="AZ60" s="37"/>
      <c r="BA60" s="37"/>
      <c r="BB60" s="37"/>
      <c r="BC60" s="37"/>
      <c r="BD60" s="37"/>
      <c r="BE60" s="37"/>
      <c r="BF60" s="37"/>
    </row>
    <row r="61" spans="1:58" ht="21" customHeight="1" x14ac:dyDescent="0.25">
      <c r="A61" s="180" t="s">
        <v>109</v>
      </c>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7"/>
      <c r="AM61" s="46"/>
      <c r="AN61" s="46"/>
      <c r="AO61" s="46"/>
      <c r="AP61" s="32"/>
      <c r="AQ61" s="32"/>
      <c r="AR61" s="37"/>
      <c r="AS61" s="37"/>
      <c r="AT61" s="37"/>
      <c r="AU61" s="37"/>
      <c r="AV61" s="37"/>
      <c r="AW61" s="37"/>
      <c r="AX61" s="37"/>
      <c r="AY61" s="37"/>
      <c r="AZ61" s="37"/>
      <c r="BA61" s="37"/>
      <c r="BB61" s="37"/>
      <c r="BC61" s="37"/>
      <c r="BD61" s="37"/>
      <c r="BE61" s="37"/>
      <c r="BF61" s="37"/>
    </row>
    <row r="62" spans="1:58" ht="18" customHeight="1" x14ac:dyDescent="0.25">
      <c r="A62" s="63"/>
      <c r="B62" s="63"/>
      <c r="C62" s="181"/>
      <c r="D62" s="139"/>
      <c r="E62" s="33"/>
      <c r="F62" s="33"/>
      <c r="G62" s="33"/>
      <c r="H62" s="65"/>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33"/>
      <c r="AN62" s="33"/>
      <c r="AO62" s="33"/>
      <c r="AP62" s="33"/>
      <c r="AQ62" s="33"/>
      <c r="AR62" s="33"/>
      <c r="AS62" s="33"/>
      <c r="AT62" s="33"/>
      <c r="AU62" s="33"/>
      <c r="AV62" s="33"/>
      <c r="AW62" s="33"/>
      <c r="AX62" s="33"/>
      <c r="AY62" s="33"/>
      <c r="AZ62" s="33"/>
      <c r="BA62" s="33"/>
      <c r="BB62" s="33"/>
      <c r="BC62" s="33"/>
      <c r="BD62" s="33"/>
      <c r="BE62" s="33"/>
      <c r="BF62" s="33"/>
    </row>
    <row r="63" spans="1:58" ht="18" customHeight="1" x14ac:dyDescent="0.25">
      <c r="A63" s="33"/>
      <c r="B63" s="33"/>
      <c r="C63" s="64"/>
      <c r="D63" s="33"/>
      <c r="E63" s="33"/>
      <c r="F63" s="33"/>
      <c r="G63" s="33"/>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33"/>
      <c r="AN63" s="33"/>
      <c r="AO63" s="33"/>
      <c r="AP63" s="33"/>
      <c r="AQ63" s="33"/>
      <c r="AR63" s="33"/>
      <c r="AS63" s="33"/>
      <c r="AT63" s="33"/>
      <c r="AU63" s="33"/>
      <c r="AV63" s="33"/>
      <c r="AW63" s="33"/>
      <c r="AX63" s="33"/>
      <c r="AY63" s="33"/>
      <c r="AZ63" s="33"/>
      <c r="BA63" s="33"/>
      <c r="BB63" s="33"/>
      <c r="BC63" s="33"/>
      <c r="BD63" s="33"/>
      <c r="BE63" s="33"/>
      <c r="BF63" s="33"/>
    </row>
    <row r="64" spans="1:58" ht="18" customHeight="1" x14ac:dyDescent="0.25">
      <c r="A64" s="33"/>
      <c r="B64" s="33"/>
      <c r="C64" s="64"/>
      <c r="D64" s="33"/>
      <c r="E64" s="33"/>
      <c r="F64" s="33"/>
      <c r="G64" s="33"/>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33"/>
      <c r="AN64" s="33"/>
      <c r="AO64" s="33"/>
      <c r="AP64" s="33"/>
      <c r="AQ64" s="33"/>
      <c r="AR64" s="33"/>
      <c r="AS64" s="33"/>
      <c r="AT64" s="33"/>
      <c r="AU64" s="33"/>
      <c r="AV64" s="33"/>
      <c r="AW64" s="33"/>
      <c r="AX64" s="33"/>
      <c r="AY64" s="33"/>
      <c r="AZ64" s="33"/>
      <c r="BA64" s="33"/>
      <c r="BB64" s="33"/>
      <c r="BC64" s="33"/>
      <c r="BD64" s="33"/>
      <c r="BE64" s="33"/>
      <c r="BF64" s="33"/>
    </row>
    <row r="65" spans="1:58" ht="18" customHeight="1" x14ac:dyDescent="0.25">
      <c r="A65" s="33"/>
      <c r="B65" s="33"/>
      <c r="C65" s="181"/>
      <c r="D65" s="139"/>
      <c r="E65" s="33"/>
      <c r="F65" s="33"/>
      <c r="G65" s="33"/>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33"/>
      <c r="AN65" s="33"/>
      <c r="AO65" s="33"/>
      <c r="AP65" s="33"/>
      <c r="AQ65" s="33"/>
      <c r="AR65" s="33"/>
      <c r="AS65" s="33"/>
      <c r="AT65" s="33"/>
      <c r="AU65" s="33"/>
      <c r="AV65" s="33"/>
      <c r="AW65" s="33"/>
      <c r="AX65" s="33"/>
      <c r="AY65" s="33"/>
      <c r="AZ65" s="33"/>
      <c r="BA65" s="33"/>
      <c r="BB65" s="33"/>
      <c r="BC65" s="33"/>
      <c r="BD65" s="33"/>
      <c r="BE65" s="33"/>
      <c r="BF65" s="33"/>
    </row>
    <row r="66" spans="1:58" ht="18" customHeight="1" x14ac:dyDescent="0.25">
      <c r="A66" s="33"/>
      <c r="B66" s="33"/>
      <c r="C66" s="181"/>
      <c r="D66" s="139"/>
      <c r="E66" s="139"/>
      <c r="F66" s="139"/>
      <c r="G66" s="139"/>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33"/>
      <c r="AN66" s="33"/>
      <c r="AO66" s="33"/>
      <c r="AP66" s="33"/>
      <c r="AQ66" s="33"/>
      <c r="AR66" s="33"/>
      <c r="AS66" s="33"/>
      <c r="AT66" s="33"/>
      <c r="AU66" s="33"/>
      <c r="AV66" s="33"/>
      <c r="AW66" s="33"/>
      <c r="AX66" s="33"/>
      <c r="AY66" s="33"/>
      <c r="AZ66" s="33"/>
      <c r="BA66" s="33"/>
      <c r="BB66" s="33"/>
      <c r="BC66" s="33"/>
      <c r="BD66" s="33"/>
      <c r="BE66" s="33"/>
      <c r="BF66" s="33"/>
    </row>
    <row r="67" spans="1:58" ht="18" customHeight="1" x14ac:dyDescent="0.25">
      <c r="A67" s="33"/>
      <c r="B67" s="33"/>
      <c r="C67" s="181"/>
      <c r="D67" s="139"/>
      <c r="E67" s="139"/>
      <c r="F67" s="33"/>
      <c r="G67" s="33"/>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33"/>
      <c r="AN67" s="33"/>
      <c r="AO67" s="33"/>
      <c r="AP67" s="33"/>
      <c r="AQ67" s="33"/>
      <c r="AR67" s="33"/>
      <c r="AS67" s="33"/>
      <c r="AT67" s="33"/>
      <c r="AU67" s="33"/>
      <c r="AV67" s="33"/>
      <c r="AW67" s="33"/>
      <c r="AX67" s="33"/>
      <c r="AY67" s="33"/>
      <c r="AZ67" s="33"/>
      <c r="BA67" s="33"/>
      <c r="BB67" s="33"/>
      <c r="BC67" s="33"/>
      <c r="BD67" s="33"/>
      <c r="BE67" s="33"/>
      <c r="BF67" s="33"/>
    </row>
    <row r="68" spans="1:58" ht="18" customHeight="1" x14ac:dyDescent="0.25">
      <c r="A68" s="33"/>
      <c r="B68" s="33"/>
      <c r="C68" s="181"/>
      <c r="D68" s="139"/>
      <c r="E68" s="33"/>
      <c r="F68" s="33"/>
      <c r="G68" s="33"/>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33"/>
      <c r="AN68" s="33"/>
      <c r="AO68" s="33"/>
      <c r="AP68" s="33"/>
      <c r="AQ68" s="33"/>
      <c r="AR68" s="33"/>
      <c r="AS68" s="33"/>
      <c r="AT68" s="33"/>
      <c r="AU68" s="33"/>
      <c r="AV68" s="33"/>
      <c r="AW68" s="33"/>
      <c r="AX68" s="33"/>
      <c r="AY68" s="33"/>
      <c r="AZ68" s="33"/>
      <c r="BA68" s="33"/>
      <c r="BB68" s="33"/>
      <c r="BC68" s="33"/>
      <c r="BD68" s="33"/>
      <c r="BE68" s="33"/>
      <c r="BF68" s="33"/>
    </row>
    <row r="69" spans="1:58" ht="18" customHeight="1" x14ac:dyDescent="0.2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row>
    <row r="70" spans="1:58" ht="18" customHeight="1" x14ac:dyDescent="0.2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row>
    <row r="71" spans="1:58" ht="18" customHeight="1" x14ac:dyDescent="0.2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row>
    <row r="72" spans="1:58" ht="18" customHeight="1"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row>
    <row r="73" spans="1:58" ht="18" customHeight="1"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row>
    <row r="74" spans="1:58" ht="18" customHeight="1"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row>
    <row r="75" spans="1:58" ht="18" customHeight="1" x14ac:dyDescent="0.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row>
    <row r="76" spans="1:58" ht="18" customHeight="1" x14ac:dyDescent="0.2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row>
    <row r="77" spans="1:58" ht="18" customHeight="1" x14ac:dyDescent="0.2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row>
    <row r="78" spans="1:58" ht="18" customHeight="1" x14ac:dyDescent="0.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row>
    <row r="79" spans="1:58" ht="18" customHeight="1"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row>
    <row r="80" spans="1:58" ht="18" customHeight="1" x14ac:dyDescent="0.2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row>
    <row r="81" spans="1:58" ht="18" customHeight="1" x14ac:dyDescent="0.2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row>
    <row r="82" spans="1:58" ht="18" customHeight="1"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row>
    <row r="83" spans="1:58" ht="18" customHeight="1" x14ac:dyDescent="0.2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row>
    <row r="84" spans="1:58" ht="18" customHeight="1" x14ac:dyDescent="0.2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row>
    <row r="85" spans="1:58" ht="18" customHeight="1" x14ac:dyDescent="0.2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row>
    <row r="86" spans="1:58" ht="18" customHeight="1" x14ac:dyDescent="0.2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row>
    <row r="87" spans="1:58" ht="18" customHeight="1"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row>
    <row r="88" spans="1:58" ht="18" customHeight="1"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row>
    <row r="89" spans="1:58" ht="18" customHeight="1" x14ac:dyDescent="0.2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row>
    <row r="90" spans="1:58" ht="18" customHeight="1" x14ac:dyDescent="0.2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row>
    <row r="91" spans="1:58" ht="18" customHeight="1"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row>
    <row r="92" spans="1:58" ht="18" customHeight="1" x14ac:dyDescent="0.2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row>
    <row r="93" spans="1:58" ht="18" customHeight="1" x14ac:dyDescent="0.2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row>
    <row r="94" spans="1:58" ht="18" customHeight="1" x14ac:dyDescent="0.2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row>
    <row r="95" spans="1:58" ht="18"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row>
    <row r="96" spans="1:58" ht="18"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row>
    <row r="97" spans="1:58" ht="18" customHeight="1" x14ac:dyDescent="0.2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row>
    <row r="98" spans="1:58" ht="18" customHeight="1"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row>
    <row r="99" spans="1:58" ht="18"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row>
    <row r="100" spans="1:58" ht="18" customHeight="1"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row>
    <row r="101" spans="1:58" ht="18" customHeight="1" x14ac:dyDescent="0.2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row>
    <row r="102" spans="1:58" ht="18" customHeight="1" x14ac:dyDescent="0.2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row>
    <row r="103" spans="1:58" ht="18" customHeight="1" x14ac:dyDescent="0.2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row>
    <row r="104" spans="1:58" ht="18" customHeight="1"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row>
    <row r="105" spans="1:58" ht="18" customHeight="1"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row>
    <row r="106" spans="1:58" ht="18" customHeight="1" x14ac:dyDescent="0.2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row>
    <row r="107" spans="1:58" ht="18" customHeight="1" x14ac:dyDescent="0.2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row>
    <row r="108" spans="1:58" ht="18" customHeight="1" x14ac:dyDescent="0.2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row>
    <row r="109" spans="1:58" ht="18" customHeight="1" x14ac:dyDescent="0.2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row>
    <row r="110" spans="1:58" ht="18" customHeight="1"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row>
    <row r="111" spans="1:58" ht="18" customHeight="1" x14ac:dyDescent="0.2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row>
    <row r="112" spans="1:58" ht="18" customHeight="1" x14ac:dyDescent="0.2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row>
    <row r="113" spans="1:58" ht="18" customHeight="1" x14ac:dyDescent="0.2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row>
    <row r="114" spans="1:58" ht="18" customHeight="1" x14ac:dyDescent="0.2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row>
    <row r="115" spans="1:58" ht="18" customHeight="1" x14ac:dyDescent="0.2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row>
    <row r="116" spans="1:58" ht="18" customHeight="1" x14ac:dyDescent="0.2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row>
    <row r="117" spans="1:58" ht="18" customHeight="1"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row>
    <row r="118" spans="1:58" ht="18" customHeight="1"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row>
    <row r="119" spans="1:58" ht="18" customHeight="1"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row>
    <row r="120" spans="1:58" ht="18" customHeight="1"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row>
    <row r="121" spans="1:58" ht="18" customHeight="1" x14ac:dyDescent="0.2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row>
    <row r="122" spans="1:58" ht="18" customHeight="1" x14ac:dyDescent="0.2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row>
    <row r="123" spans="1:58" ht="18" customHeight="1" x14ac:dyDescent="0.2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row>
    <row r="124" spans="1:58" ht="18" customHeight="1" x14ac:dyDescent="0.2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row>
    <row r="125" spans="1:58" ht="18" customHeight="1" x14ac:dyDescent="0.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row>
    <row r="126" spans="1:58" ht="18" customHeight="1"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row>
    <row r="127" spans="1:58" ht="18" customHeight="1" x14ac:dyDescent="0.2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row>
    <row r="128" spans="1:58" ht="18" customHeight="1" x14ac:dyDescent="0.2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row>
    <row r="129" spans="1:58" ht="18" customHeight="1"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row>
    <row r="130" spans="1:58" ht="18" customHeight="1" x14ac:dyDescent="0.2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row>
    <row r="131" spans="1:58" ht="18" customHeight="1" x14ac:dyDescent="0.2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row>
    <row r="132" spans="1:58" ht="18" customHeight="1" x14ac:dyDescent="0.2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row>
    <row r="133" spans="1:58" ht="18" customHeight="1"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row>
    <row r="134" spans="1:58" ht="18" customHeight="1"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row>
    <row r="135" spans="1:58" ht="18" customHeight="1"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row>
    <row r="136" spans="1:58" ht="18" customHeight="1" x14ac:dyDescent="0.2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row>
    <row r="137" spans="1:58" ht="18" customHeight="1" x14ac:dyDescent="0.2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row>
    <row r="138" spans="1:58" ht="18" customHeight="1" x14ac:dyDescent="0.2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row>
    <row r="139" spans="1:58" ht="18" customHeight="1" x14ac:dyDescent="0.2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row>
    <row r="140" spans="1:58" ht="18" customHeight="1"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row>
    <row r="141" spans="1:58" ht="18" customHeight="1"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row>
    <row r="142" spans="1:58" ht="18" customHeight="1"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row>
    <row r="143" spans="1:58" ht="18" customHeight="1" x14ac:dyDescent="0.2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row>
    <row r="144" spans="1:58" ht="18" customHeight="1" x14ac:dyDescent="0.2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row>
    <row r="145" spans="1:58" ht="18" customHeight="1" x14ac:dyDescent="0.2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row>
    <row r="146" spans="1:58" ht="18" customHeight="1" x14ac:dyDescent="0.2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row>
    <row r="147" spans="1:58" ht="18" customHeight="1" x14ac:dyDescent="0.2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row>
    <row r="148" spans="1:58" ht="18" customHeight="1"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row>
    <row r="149" spans="1:58" ht="18" customHeight="1"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row>
    <row r="150" spans="1:58" ht="18" customHeight="1"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row>
    <row r="151" spans="1:58" ht="18" customHeight="1" x14ac:dyDescent="0.2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row>
    <row r="152" spans="1:58" ht="18" customHeight="1"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row>
    <row r="153" spans="1:58" ht="18" customHeight="1" x14ac:dyDescent="0.2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row>
    <row r="154" spans="1:58" ht="18" customHeight="1" x14ac:dyDescent="0.2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row>
    <row r="155" spans="1:58" ht="18" customHeight="1"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row>
    <row r="156" spans="1:58" ht="18" customHeight="1"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row>
    <row r="157" spans="1:58" ht="18" customHeight="1"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row>
    <row r="158" spans="1:58" ht="18" customHeight="1"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row>
    <row r="159" spans="1:58" ht="18" customHeight="1" x14ac:dyDescent="0.2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row>
    <row r="160" spans="1:58" ht="18" customHeight="1" x14ac:dyDescent="0.2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row>
    <row r="161" spans="1:58" ht="18" customHeight="1" x14ac:dyDescent="0.2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row>
    <row r="162" spans="1:58" ht="18" customHeight="1" x14ac:dyDescent="0.2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row>
    <row r="163" spans="1:58" ht="18" customHeight="1"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row>
    <row r="164" spans="1:58" ht="18" customHeight="1"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row>
    <row r="165" spans="1:58" ht="18" customHeight="1"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row>
    <row r="166" spans="1:58" ht="18" customHeight="1"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row>
    <row r="167" spans="1:58" ht="18" customHeight="1"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row>
    <row r="168" spans="1:58" ht="18" customHeight="1"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row>
    <row r="169" spans="1:58" ht="18" customHeight="1"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row>
    <row r="170" spans="1:58" ht="18" customHeight="1"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row>
    <row r="171" spans="1:58" ht="18" customHeight="1"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row>
    <row r="172" spans="1:58" ht="18" customHeight="1" x14ac:dyDescent="0.2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row>
    <row r="173" spans="1:58" ht="18" customHeight="1" x14ac:dyDescent="0.2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row>
    <row r="174" spans="1:58" ht="18" customHeight="1" x14ac:dyDescent="0.2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row>
    <row r="175" spans="1:58" ht="18" customHeight="1" x14ac:dyDescent="0.2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row>
    <row r="176" spans="1:58" ht="18" customHeight="1" x14ac:dyDescent="0.2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row>
    <row r="177" spans="1:58" ht="18" customHeight="1" x14ac:dyDescent="0.2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row>
    <row r="178" spans="1:58" ht="18" customHeight="1" x14ac:dyDescent="0.2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row>
    <row r="179" spans="1:58" ht="18" customHeight="1" x14ac:dyDescent="0.2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row>
    <row r="180" spans="1:58" ht="18" customHeight="1" x14ac:dyDescent="0.2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row>
    <row r="181" spans="1:58" ht="18" customHeight="1" x14ac:dyDescent="0.2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row>
    <row r="182" spans="1:58" ht="18" customHeight="1" x14ac:dyDescent="0.2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row>
    <row r="183" spans="1:58" ht="18" customHeight="1" x14ac:dyDescent="0.2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row>
    <row r="184" spans="1:58" ht="18" customHeight="1" x14ac:dyDescent="0.2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row>
    <row r="185" spans="1:58" ht="18" customHeight="1" x14ac:dyDescent="0.2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row>
    <row r="186" spans="1:58" ht="18" customHeight="1" x14ac:dyDescent="0.2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row>
    <row r="187" spans="1:58" ht="18" customHeight="1" x14ac:dyDescent="0.2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row>
    <row r="188" spans="1:58" ht="18" customHeight="1" x14ac:dyDescent="0.2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row>
    <row r="189" spans="1:58" ht="18" customHeight="1" x14ac:dyDescent="0.2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row>
    <row r="190" spans="1:58" ht="18" customHeight="1" x14ac:dyDescent="0.2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row>
    <row r="191" spans="1:58" ht="18" customHeight="1" x14ac:dyDescent="0.2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row>
    <row r="192" spans="1:58" ht="18" customHeight="1" x14ac:dyDescent="0.2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row>
    <row r="193" spans="1:58" ht="18" customHeight="1" x14ac:dyDescent="0.2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row>
    <row r="194" spans="1:58" ht="18" customHeight="1" x14ac:dyDescent="0.2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row>
    <row r="195" spans="1:58" ht="18" customHeight="1" x14ac:dyDescent="0.2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row>
    <row r="196" spans="1:58" ht="18" customHeight="1" x14ac:dyDescent="0.2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row>
    <row r="197" spans="1:58" ht="18" customHeight="1" x14ac:dyDescent="0.2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row>
    <row r="198" spans="1:58" ht="18" customHeight="1" x14ac:dyDescent="0.2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row>
    <row r="199" spans="1:58" ht="18" customHeight="1" x14ac:dyDescent="0.2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row>
    <row r="200" spans="1:58" ht="18" customHeight="1" x14ac:dyDescent="0.2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row>
    <row r="201" spans="1:58" ht="18" customHeight="1" x14ac:dyDescent="0.2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row>
    <row r="202" spans="1:58" ht="18" customHeight="1" x14ac:dyDescent="0.2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row>
    <row r="203" spans="1:58" ht="18" customHeight="1" x14ac:dyDescent="0.2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row>
    <row r="204" spans="1:58" ht="18" customHeight="1" x14ac:dyDescent="0.2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row>
    <row r="205" spans="1:58" ht="18" customHeight="1" x14ac:dyDescent="0.2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row>
    <row r="206" spans="1:58" ht="18" customHeight="1" x14ac:dyDescent="0.2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row>
    <row r="207" spans="1:58" ht="18" customHeight="1" x14ac:dyDescent="0.2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row>
    <row r="208" spans="1:58" ht="18" customHeight="1" x14ac:dyDescent="0.2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row>
    <row r="209" spans="1:58" ht="18" customHeight="1" x14ac:dyDescent="0.2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row>
    <row r="210" spans="1:58" ht="18" customHeight="1" x14ac:dyDescent="0.2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row>
    <row r="211" spans="1:58" ht="18" customHeight="1" x14ac:dyDescent="0.2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row>
    <row r="212" spans="1:58" ht="18" customHeight="1" x14ac:dyDescent="0.2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row>
    <row r="213" spans="1:58" ht="18" customHeight="1" x14ac:dyDescent="0.2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row>
    <row r="214" spans="1:58" ht="18" customHeight="1" x14ac:dyDescent="0.2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row>
    <row r="215" spans="1:58" ht="18" customHeight="1" x14ac:dyDescent="0.2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row>
    <row r="216" spans="1:58" ht="18" customHeight="1" x14ac:dyDescent="0.2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row>
    <row r="217" spans="1:58" ht="18" customHeight="1" x14ac:dyDescent="0.2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row>
    <row r="218" spans="1:58" ht="18" customHeight="1" x14ac:dyDescent="0.2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row>
    <row r="219" spans="1:58" ht="18" customHeight="1" x14ac:dyDescent="0.2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row>
    <row r="220" spans="1:58" ht="18" customHeight="1" x14ac:dyDescent="0.2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row>
    <row r="221" spans="1:58" ht="18" customHeight="1" x14ac:dyDescent="0.2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row>
    <row r="222" spans="1:58" ht="18" customHeight="1" x14ac:dyDescent="0.2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row>
    <row r="223" spans="1:58" ht="18" customHeight="1" x14ac:dyDescent="0.2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row>
    <row r="224" spans="1:58" ht="18" customHeight="1" x14ac:dyDescent="0.2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row>
    <row r="225" spans="1:58" ht="18" customHeight="1" x14ac:dyDescent="0.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row>
    <row r="226" spans="1:58" ht="18" customHeight="1" x14ac:dyDescent="0.2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row>
    <row r="227" spans="1:58" ht="18" customHeight="1" x14ac:dyDescent="0.2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row>
    <row r="228" spans="1:58" ht="18" customHeight="1" x14ac:dyDescent="0.2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row>
    <row r="229" spans="1:58" ht="18" customHeight="1" x14ac:dyDescent="0.2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row>
    <row r="230" spans="1:58" ht="18" customHeight="1" x14ac:dyDescent="0.2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row>
    <row r="231" spans="1:58" ht="18" customHeight="1" x14ac:dyDescent="0.2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row>
    <row r="232" spans="1:58" ht="18" customHeight="1" x14ac:dyDescent="0.2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row>
    <row r="233" spans="1:58" ht="18" customHeight="1" x14ac:dyDescent="0.2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row>
    <row r="234" spans="1:58" ht="18" customHeight="1" x14ac:dyDescent="0.2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row>
    <row r="235" spans="1:58" ht="18" customHeight="1" x14ac:dyDescent="0.2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row>
    <row r="236" spans="1:58" ht="18" customHeight="1" x14ac:dyDescent="0.2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row>
    <row r="237" spans="1:58" ht="18" customHeight="1" x14ac:dyDescent="0.2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row>
    <row r="238" spans="1:58" ht="18" customHeight="1" x14ac:dyDescent="0.2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row>
    <row r="239" spans="1:58" ht="18" customHeight="1" x14ac:dyDescent="0.2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row>
    <row r="240" spans="1:58" ht="18" customHeight="1" x14ac:dyDescent="0.2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row>
    <row r="241" spans="1:58" ht="18" customHeight="1" x14ac:dyDescent="0.2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row>
    <row r="242" spans="1:58" ht="18" customHeight="1" x14ac:dyDescent="0.2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row>
    <row r="243" spans="1:58" ht="18" customHeight="1" x14ac:dyDescent="0.2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row>
    <row r="244" spans="1:58" ht="18" customHeight="1" x14ac:dyDescent="0.25">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row>
    <row r="245" spans="1:58" ht="18" customHeight="1" x14ac:dyDescent="0.2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row>
    <row r="246" spans="1:58" ht="18" customHeight="1" x14ac:dyDescent="0.25">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row>
    <row r="247" spans="1:58" ht="18" customHeight="1" x14ac:dyDescent="0.25">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row>
    <row r="248" spans="1:58" ht="18" customHeight="1" x14ac:dyDescent="0.25">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row>
    <row r="249" spans="1:58" ht="18" customHeight="1" x14ac:dyDescent="0.25">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row>
    <row r="250" spans="1:58" ht="18" customHeight="1" x14ac:dyDescent="0.25">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row>
    <row r="251" spans="1:58" ht="18" customHeight="1" x14ac:dyDescent="0.25">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row>
    <row r="252" spans="1:58" ht="18" customHeight="1" x14ac:dyDescent="0.25">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row>
    <row r="253" spans="1:58" ht="18" customHeight="1" x14ac:dyDescent="0.25">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row>
    <row r="254" spans="1:58" ht="18" customHeight="1" x14ac:dyDescent="0.25">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c r="BD254" s="33"/>
      <c r="BE254" s="33"/>
      <c r="BF254" s="33"/>
    </row>
    <row r="255" spans="1:58" ht="18" customHeight="1" x14ac:dyDescent="0.2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c r="BD255" s="33"/>
      <c r="BE255" s="33"/>
      <c r="BF255" s="33"/>
    </row>
    <row r="256" spans="1:58" ht="18" customHeight="1" x14ac:dyDescent="0.25">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row>
    <row r="257" spans="1:58" ht="18" customHeight="1" x14ac:dyDescent="0.25">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row>
    <row r="258" spans="1:58" ht="18" customHeight="1" x14ac:dyDescent="0.25">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row>
    <row r="259" spans="1:58" ht="18" customHeight="1" x14ac:dyDescent="0.25">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row>
    <row r="260" spans="1:58" ht="18" customHeight="1" x14ac:dyDescent="0.25">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row>
    <row r="261" spans="1:58" ht="18" customHeight="1" x14ac:dyDescent="0.25">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c r="AY261" s="33"/>
      <c r="AZ261" s="33"/>
      <c r="BA261" s="33"/>
      <c r="BB261" s="33"/>
      <c r="BC261" s="33"/>
      <c r="BD261" s="33"/>
      <c r="BE261" s="33"/>
      <c r="BF261" s="33"/>
    </row>
    <row r="262" spans="1:58" ht="15.75" customHeight="1" x14ac:dyDescent="0.2"/>
    <row r="263" spans="1:58" ht="15.75" customHeight="1" x14ac:dyDescent="0.2"/>
    <row r="264" spans="1:58" ht="15.75" customHeight="1" x14ac:dyDescent="0.2"/>
    <row r="265" spans="1:58" ht="15.75" customHeight="1" x14ac:dyDescent="0.2"/>
    <row r="266" spans="1:58" ht="15.75" customHeight="1" x14ac:dyDescent="0.2"/>
    <row r="267" spans="1:58" ht="15.75" customHeight="1" x14ac:dyDescent="0.2"/>
    <row r="268" spans="1:58" ht="15.75" customHeight="1" x14ac:dyDescent="0.2"/>
    <row r="269" spans="1:58" ht="15.75" customHeight="1" x14ac:dyDescent="0.2"/>
    <row r="270" spans="1:58" ht="15.75" customHeight="1" x14ac:dyDescent="0.2"/>
    <row r="271" spans="1:58" ht="15.75" customHeight="1" x14ac:dyDescent="0.2"/>
    <row r="272" spans="1:58"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3">
    <mergeCell ref="C68:D68"/>
    <mergeCell ref="O4:Q4"/>
    <mergeCell ref="R4:T4"/>
    <mergeCell ref="A5:A6"/>
    <mergeCell ref="B5:B6"/>
    <mergeCell ref="C5:D6"/>
    <mergeCell ref="A61:AL61"/>
    <mergeCell ref="C62:D62"/>
    <mergeCell ref="C65:D65"/>
    <mergeCell ref="C66:G66"/>
    <mergeCell ref="C67:E67"/>
    <mergeCell ref="I4:L4"/>
    <mergeCell ref="M4:N4"/>
    <mergeCell ref="AL5:AL6"/>
    <mergeCell ref="AM43:AN43"/>
    <mergeCell ref="A60:AI60"/>
    <mergeCell ref="AJ5:AJ6"/>
    <mergeCell ref="AK5:AK6"/>
    <mergeCell ref="A1:P1"/>
    <mergeCell ref="Q1:AL1"/>
    <mergeCell ref="A2:P2"/>
    <mergeCell ref="Q2:AL2"/>
    <mergeCell ref="A3:AK3"/>
  </mergeCells>
  <conditionalFormatting sqref="S27">
    <cfRule type="expression" dxfId="13" priority="1">
      <formula>IF(T$6="CN",1,0)</formula>
    </cfRule>
  </conditionalFormatting>
  <conditionalFormatting sqref="S27">
    <cfRule type="expression" dxfId="12" priority="2">
      <formula>IF(T$6="CN",1,0)</formula>
    </cfRule>
  </conditionalFormatting>
  <conditionalFormatting sqref="E6:E44 F6:G59 H6 I6:I44 J6:J59 K6:L44 M6:N59 O6:P6 Q6:AI59">
    <cfRule type="expression" dxfId="11" priority="3">
      <formula>IF(E$6="CN",1,0)</formula>
    </cfRule>
  </conditionalFormatting>
  <conditionalFormatting sqref="E6:G59 H6 I6:N59 O6:P6 Q6:AI59">
    <cfRule type="expression" dxfId="10" priority="4">
      <formula>IF(E$6="CN",1,0)</formula>
    </cfRule>
  </conditionalFormatting>
  <pageMargins left="0.30902777777777801" right="0.25" top="0.30902777777777801" bottom="0.16875000000000001" header="0" footer="0"/>
  <pageSetup orientation="landscape"/>
  <colBreaks count="1" manualBreakCount="1">
    <brk id="38" man="1"/>
  </colBreaks>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000"/>
  <sheetViews>
    <sheetView workbookViewId="0"/>
  </sheetViews>
  <sheetFormatPr defaultColWidth="14.42578125" defaultRowHeight="15" customHeight="1" x14ac:dyDescent="0.2"/>
  <cols>
    <col min="1" max="1" width="6.42578125" customWidth="1"/>
    <col min="2" max="2" width="17.85546875" customWidth="1"/>
    <col min="3" max="3" width="26.5703125" customWidth="1"/>
    <col min="4" max="4" width="10.28515625" customWidth="1"/>
    <col min="5" max="5" width="3.85546875" customWidth="1"/>
    <col min="6" max="35" width="4" customWidth="1"/>
    <col min="36" max="38" width="6.85546875" customWidth="1"/>
    <col min="39" max="39" width="10.85546875" hidden="1" customWidth="1"/>
    <col min="40" max="40" width="12.140625" hidden="1" customWidth="1"/>
    <col min="41" max="41" width="10.85546875" hidden="1" customWidth="1"/>
    <col min="42" max="44" width="9.28515625" hidden="1" customWidth="1"/>
    <col min="45" max="58" width="9.28515625" customWidth="1"/>
  </cols>
  <sheetData>
    <row r="1" spans="1:58" ht="22.5" customHeight="1" x14ac:dyDescent="0.25">
      <c r="A1" s="171" t="s">
        <v>37</v>
      </c>
      <c r="B1" s="139"/>
      <c r="C1" s="139"/>
      <c r="D1" s="139"/>
      <c r="E1" s="139"/>
      <c r="F1" s="139"/>
      <c r="G1" s="139"/>
      <c r="H1" s="139"/>
      <c r="I1" s="139"/>
      <c r="J1" s="139"/>
      <c r="K1" s="139"/>
      <c r="L1" s="139"/>
      <c r="M1" s="139"/>
      <c r="N1" s="139"/>
      <c r="O1" s="139"/>
      <c r="P1" s="139"/>
      <c r="Q1" s="172" t="s">
        <v>38</v>
      </c>
      <c r="R1" s="139"/>
      <c r="S1" s="139"/>
      <c r="T1" s="139"/>
      <c r="U1" s="139"/>
      <c r="V1" s="139"/>
      <c r="W1" s="139"/>
      <c r="X1" s="139"/>
      <c r="Y1" s="139"/>
      <c r="Z1" s="139"/>
      <c r="AA1" s="139"/>
      <c r="AB1" s="139"/>
      <c r="AC1" s="139"/>
      <c r="AD1" s="139"/>
      <c r="AE1" s="139"/>
      <c r="AF1" s="139"/>
      <c r="AG1" s="139"/>
      <c r="AH1" s="139"/>
      <c r="AI1" s="139"/>
      <c r="AJ1" s="139"/>
      <c r="AK1" s="139"/>
      <c r="AL1" s="139"/>
      <c r="AM1" s="33"/>
      <c r="AN1" s="33"/>
      <c r="AO1" s="33"/>
      <c r="AP1" s="33"/>
      <c r="AQ1" s="33"/>
      <c r="AR1" s="33"/>
      <c r="AS1" s="33"/>
      <c r="AT1" s="33"/>
      <c r="AU1" s="33"/>
      <c r="AV1" s="33"/>
      <c r="AW1" s="33"/>
      <c r="AX1" s="33"/>
      <c r="AY1" s="33"/>
      <c r="AZ1" s="33"/>
      <c r="BA1" s="33"/>
      <c r="BB1" s="33"/>
      <c r="BC1" s="33"/>
      <c r="BD1" s="33"/>
      <c r="BE1" s="33"/>
      <c r="BF1" s="33"/>
    </row>
    <row r="2" spans="1:58" ht="22.5" customHeight="1" x14ac:dyDescent="0.25">
      <c r="A2" s="172" t="s">
        <v>39</v>
      </c>
      <c r="B2" s="139"/>
      <c r="C2" s="139"/>
      <c r="D2" s="139"/>
      <c r="E2" s="139"/>
      <c r="F2" s="139"/>
      <c r="G2" s="139"/>
      <c r="H2" s="139"/>
      <c r="I2" s="139"/>
      <c r="J2" s="139"/>
      <c r="K2" s="139"/>
      <c r="L2" s="139"/>
      <c r="M2" s="139"/>
      <c r="N2" s="139"/>
      <c r="O2" s="139"/>
      <c r="P2" s="139"/>
      <c r="Q2" s="172" t="s">
        <v>40</v>
      </c>
      <c r="R2" s="139"/>
      <c r="S2" s="139"/>
      <c r="T2" s="139"/>
      <c r="U2" s="139"/>
      <c r="V2" s="139"/>
      <c r="W2" s="139"/>
      <c r="X2" s="139"/>
      <c r="Y2" s="139"/>
      <c r="Z2" s="139"/>
      <c r="AA2" s="139"/>
      <c r="AB2" s="139"/>
      <c r="AC2" s="139"/>
      <c r="AD2" s="139"/>
      <c r="AE2" s="139"/>
      <c r="AF2" s="139"/>
      <c r="AG2" s="139"/>
      <c r="AH2" s="139"/>
      <c r="AI2" s="139"/>
      <c r="AJ2" s="139"/>
      <c r="AK2" s="139"/>
      <c r="AL2" s="139"/>
      <c r="AM2" s="33"/>
      <c r="AN2" s="33"/>
      <c r="AO2" s="33"/>
      <c r="AP2" s="33"/>
      <c r="AQ2" s="33"/>
      <c r="AR2" s="33"/>
      <c r="AS2" s="33"/>
      <c r="AT2" s="33"/>
      <c r="AU2" s="33"/>
      <c r="AV2" s="33"/>
      <c r="AW2" s="33"/>
      <c r="AX2" s="33"/>
      <c r="AY2" s="33"/>
      <c r="AZ2" s="33"/>
      <c r="BA2" s="33"/>
      <c r="BB2" s="33"/>
      <c r="BC2" s="33"/>
      <c r="BD2" s="33"/>
      <c r="BE2" s="33"/>
      <c r="BF2" s="33"/>
    </row>
    <row r="3" spans="1:58" ht="31.5" customHeight="1" x14ac:dyDescent="0.25">
      <c r="A3" s="173" t="s">
        <v>671</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34"/>
      <c r="AM3" s="33"/>
      <c r="AN3" s="33"/>
      <c r="AO3" s="33"/>
      <c r="AP3" s="33"/>
      <c r="AQ3" s="33"/>
      <c r="AR3" s="33"/>
      <c r="AS3" s="33"/>
      <c r="AT3" s="33"/>
      <c r="AU3" s="33"/>
      <c r="AV3" s="33"/>
      <c r="AW3" s="33"/>
      <c r="AX3" s="33"/>
      <c r="AY3" s="33"/>
      <c r="AZ3" s="33"/>
      <c r="BA3" s="33"/>
      <c r="BB3" s="33"/>
      <c r="BC3" s="33"/>
      <c r="BD3" s="33"/>
      <c r="BE3" s="33"/>
      <c r="BF3" s="33"/>
    </row>
    <row r="4" spans="1:58" ht="31.5" customHeight="1" x14ac:dyDescent="0.25">
      <c r="A4" s="33"/>
      <c r="B4" s="35"/>
      <c r="C4" s="35"/>
      <c r="D4" s="35"/>
      <c r="E4" s="35" t="s">
        <v>0</v>
      </c>
      <c r="F4" s="35" t="s">
        <v>0</v>
      </c>
      <c r="G4" s="35"/>
      <c r="H4" s="35"/>
      <c r="I4" s="174" t="s">
        <v>42</v>
      </c>
      <c r="J4" s="175"/>
      <c r="K4" s="175"/>
      <c r="L4" s="175"/>
      <c r="M4" s="174">
        <v>1</v>
      </c>
      <c r="N4" s="175"/>
      <c r="O4" s="174" t="s">
        <v>43</v>
      </c>
      <c r="P4" s="175"/>
      <c r="Q4" s="175"/>
      <c r="R4" s="174">
        <v>2024</v>
      </c>
      <c r="S4" s="175"/>
      <c r="T4" s="175"/>
      <c r="U4" s="35"/>
      <c r="V4" s="35"/>
      <c r="W4" s="35"/>
      <c r="X4" s="35"/>
      <c r="Y4" s="35"/>
      <c r="Z4" s="35"/>
      <c r="AA4" s="35"/>
      <c r="AB4" s="35"/>
      <c r="AC4" s="35"/>
      <c r="AD4" s="35"/>
      <c r="AE4" s="35"/>
      <c r="AF4" s="35"/>
      <c r="AG4" s="35"/>
      <c r="AH4" s="35"/>
      <c r="AI4" s="35"/>
      <c r="AJ4" s="35"/>
      <c r="AK4" s="35"/>
      <c r="AL4" s="35"/>
      <c r="AM4" s="33"/>
      <c r="AN4" s="33"/>
      <c r="AO4" s="33"/>
      <c r="AP4" s="33"/>
      <c r="AQ4" s="33"/>
      <c r="AR4" s="33"/>
      <c r="AS4" s="33"/>
      <c r="AT4" s="33"/>
      <c r="AU4" s="33"/>
      <c r="AV4" s="33"/>
      <c r="AW4" s="33"/>
      <c r="AX4" s="33"/>
      <c r="AY4" s="33"/>
      <c r="AZ4" s="33"/>
      <c r="BA4" s="33"/>
      <c r="BB4" s="33"/>
      <c r="BC4" s="33"/>
      <c r="BD4" s="33"/>
      <c r="BE4" s="33"/>
      <c r="BF4" s="33"/>
    </row>
    <row r="5" spans="1:58" ht="21" customHeight="1" x14ac:dyDescent="0.25">
      <c r="A5" s="182" t="s">
        <v>44</v>
      </c>
      <c r="B5" s="182" t="s">
        <v>45</v>
      </c>
      <c r="C5" s="176" t="s">
        <v>46</v>
      </c>
      <c r="D5" s="163"/>
      <c r="E5" s="36">
        <f>DATE(R4,M4,1)</f>
        <v>45292</v>
      </c>
      <c r="F5" s="36">
        <f t="shared" ref="F5:AI5" si="0">E5+1</f>
        <v>45293</v>
      </c>
      <c r="G5" s="36">
        <f t="shared" si="0"/>
        <v>45294</v>
      </c>
      <c r="H5" s="36">
        <f t="shared" si="0"/>
        <v>45295</v>
      </c>
      <c r="I5" s="36">
        <f t="shared" si="0"/>
        <v>45296</v>
      </c>
      <c r="J5" s="36">
        <f t="shared" si="0"/>
        <v>45297</v>
      </c>
      <c r="K5" s="36">
        <f t="shared" si="0"/>
        <v>45298</v>
      </c>
      <c r="L5" s="36">
        <f t="shared" si="0"/>
        <v>45299</v>
      </c>
      <c r="M5" s="36">
        <f t="shared" si="0"/>
        <v>45300</v>
      </c>
      <c r="N5" s="36">
        <f t="shared" si="0"/>
        <v>45301</v>
      </c>
      <c r="O5" s="36">
        <f t="shared" si="0"/>
        <v>45302</v>
      </c>
      <c r="P5" s="36">
        <f t="shared" si="0"/>
        <v>45303</v>
      </c>
      <c r="Q5" s="36">
        <f t="shared" si="0"/>
        <v>45304</v>
      </c>
      <c r="R5" s="36">
        <f t="shared" si="0"/>
        <v>45305</v>
      </c>
      <c r="S5" s="36">
        <f t="shared" si="0"/>
        <v>45306</v>
      </c>
      <c r="T5" s="36">
        <f t="shared" si="0"/>
        <v>45307</v>
      </c>
      <c r="U5" s="36">
        <f t="shared" si="0"/>
        <v>45308</v>
      </c>
      <c r="V5" s="36">
        <f t="shared" si="0"/>
        <v>45309</v>
      </c>
      <c r="W5" s="36">
        <f t="shared" si="0"/>
        <v>45310</v>
      </c>
      <c r="X5" s="36">
        <f t="shared" si="0"/>
        <v>45311</v>
      </c>
      <c r="Y5" s="36">
        <f t="shared" si="0"/>
        <v>45312</v>
      </c>
      <c r="Z5" s="36">
        <f t="shared" si="0"/>
        <v>45313</v>
      </c>
      <c r="AA5" s="36">
        <f t="shared" si="0"/>
        <v>45314</v>
      </c>
      <c r="AB5" s="36">
        <f t="shared" si="0"/>
        <v>45315</v>
      </c>
      <c r="AC5" s="36">
        <f t="shared" si="0"/>
        <v>45316</v>
      </c>
      <c r="AD5" s="36">
        <f t="shared" si="0"/>
        <v>45317</v>
      </c>
      <c r="AE5" s="36">
        <f t="shared" si="0"/>
        <v>45318</v>
      </c>
      <c r="AF5" s="36">
        <f t="shared" si="0"/>
        <v>45319</v>
      </c>
      <c r="AG5" s="36">
        <f t="shared" si="0"/>
        <v>45320</v>
      </c>
      <c r="AH5" s="36">
        <f t="shared" si="0"/>
        <v>45321</v>
      </c>
      <c r="AI5" s="36">
        <f t="shared" si="0"/>
        <v>45322</v>
      </c>
      <c r="AJ5" s="184" t="s">
        <v>47</v>
      </c>
      <c r="AK5" s="184" t="s">
        <v>48</v>
      </c>
      <c r="AL5" s="184" t="s">
        <v>49</v>
      </c>
      <c r="AM5" s="37"/>
      <c r="AN5" s="37"/>
      <c r="AO5" s="37"/>
      <c r="AP5" s="37"/>
      <c r="AQ5" s="37"/>
      <c r="AR5" s="37"/>
      <c r="AS5" s="37"/>
      <c r="AT5" s="37"/>
      <c r="AU5" s="37"/>
      <c r="AV5" s="37"/>
      <c r="AW5" s="37"/>
      <c r="AX5" s="37"/>
      <c r="AY5" s="37"/>
      <c r="AZ5" s="37"/>
      <c r="BA5" s="37"/>
      <c r="BB5" s="37"/>
      <c r="BC5" s="37"/>
      <c r="BD5" s="37"/>
      <c r="BE5" s="37"/>
      <c r="BF5" s="37"/>
    </row>
    <row r="6" spans="1:58" ht="21" customHeight="1" x14ac:dyDescent="0.25">
      <c r="A6" s="183"/>
      <c r="B6" s="183"/>
      <c r="C6" s="177"/>
      <c r="D6" s="178"/>
      <c r="E6" s="38">
        <f t="shared" ref="E6:AI6" si="1">IF(WEEKDAY(E5)=1,"CN",WEEKDAY(E5))</f>
        <v>2</v>
      </c>
      <c r="F6" s="38">
        <f t="shared" si="1"/>
        <v>3</v>
      </c>
      <c r="G6" s="38">
        <f t="shared" si="1"/>
        <v>4</v>
      </c>
      <c r="H6" s="38">
        <f t="shared" si="1"/>
        <v>5</v>
      </c>
      <c r="I6" s="38">
        <f t="shared" si="1"/>
        <v>6</v>
      </c>
      <c r="J6" s="38">
        <f t="shared" si="1"/>
        <v>7</v>
      </c>
      <c r="K6" s="38" t="str">
        <f t="shared" si="1"/>
        <v>CN</v>
      </c>
      <c r="L6" s="38">
        <f t="shared" si="1"/>
        <v>2</v>
      </c>
      <c r="M6" s="38">
        <f t="shared" si="1"/>
        <v>3</v>
      </c>
      <c r="N6" s="38">
        <f t="shared" si="1"/>
        <v>4</v>
      </c>
      <c r="O6" s="38">
        <f t="shared" si="1"/>
        <v>5</v>
      </c>
      <c r="P6" s="38">
        <f t="shared" si="1"/>
        <v>6</v>
      </c>
      <c r="Q6" s="38">
        <f t="shared" si="1"/>
        <v>7</v>
      </c>
      <c r="R6" s="38" t="str">
        <f t="shared" si="1"/>
        <v>CN</v>
      </c>
      <c r="S6" s="38">
        <f t="shared" si="1"/>
        <v>2</v>
      </c>
      <c r="T6" s="38">
        <f t="shared" si="1"/>
        <v>3</v>
      </c>
      <c r="U6" s="38">
        <f t="shared" si="1"/>
        <v>4</v>
      </c>
      <c r="V6" s="38">
        <f t="shared" si="1"/>
        <v>5</v>
      </c>
      <c r="W6" s="38">
        <f t="shared" si="1"/>
        <v>6</v>
      </c>
      <c r="X6" s="38">
        <f t="shared" si="1"/>
        <v>7</v>
      </c>
      <c r="Y6" s="38" t="str">
        <f t="shared" si="1"/>
        <v>CN</v>
      </c>
      <c r="Z6" s="38">
        <f t="shared" si="1"/>
        <v>2</v>
      </c>
      <c r="AA6" s="38">
        <f t="shared" si="1"/>
        <v>3</v>
      </c>
      <c r="AB6" s="38">
        <f t="shared" si="1"/>
        <v>4</v>
      </c>
      <c r="AC6" s="38">
        <f t="shared" si="1"/>
        <v>5</v>
      </c>
      <c r="AD6" s="38">
        <f t="shared" si="1"/>
        <v>6</v>
      </c>
      <c r="AE6" s="38">
        <f t="shared" si="1"/>
        <v>7</v>
      </c>
      <c r="AF6" s="38" t="str">
        <f t="shared" si="1"/>
        <v>CN</v>
      </c>
      <c r="AG6" s="38">
        <f t="shared" si="1"/>
        <v>2</v>
      </c>
      <c r="AH6" s="38">
        <f t="shared" si="1"/>
        <v>3</v>
      </c>
      <c r="AI6" s="38">
        <f t="shared" si="1"/>
        <v>4</v>
      </c>
      <c r="AJ6" s="183"/>
      <c r="AK6" s="183"/>
      <c r="AL6" s="183"/>
      <c r="AM6" s="37"/>
      <c r="AN6" s="37"/>
      <c r="AO6" s="37"/>
      <c r="AP6" s="37"/>
      <c r="AQ6" s="37"/>
      <c r="AR6" s="37"/>
      <c r="AS6" s="37"/>
      <c r="AT6" s="37"/>
      <c r="AU6" s="37"/>
      <c r="AV6" s="37"/>
      <c r="AW6" s="37"/>
      <c r="AX6" s="37"/>
      <c r="AY6" s="37"/>
      <c r="AZ6" s="37"/>
      <c r="BA6" s="37"/>
      <c r="BB6" s="37"/>
      <c r="BC6" s="37"/>
      <c r="BD6" s="37"/>
      <c r="BE6" s="37"/>
      <c r="BF6" s="37"/>
    </row>
    <row r="7" spans="1:58" ht="21" customHeight="1" x14ac:dyDescent="0.25">
      <c r="A7" s="39">
        <v>1</v>
      </c>
      <c r="B7" s="49">
        <v>2355102160007</v>
      </c>
      <c r="C7" s="97" t="s">
        <v>385</v>
      </c>
      <c r="D7" s="98" t="s">
        <v>51</v>
      </c>
      <c r="E7" s="43"/>
      <c r="F7" s="43"/>
      <c r="G7" s="43"/>
      <c r="H7" s="43"/>
      <c r="I7" s="43"/>
      <c r="J7" s="43"/>
      <c r="K7" s="43"/>
      <c r="L7" s="43"/>
      <c r="M7" s="43"/>
      <c r="N7" s="43"/>
      <c r="O7" s="45" t="s">
        <v>47</v>
      </c>
      <c r="P7" s="44"/>
      <c r="Q7" s="43"/>
      <c r="R7" s="43"/>
      <c r="S7" s="43"/>
      <c r="T7" s="43"/>
      <c r="U7" s="43"/>
      <c r="V7" s="43"/>
      <c r="W7" s="43"/>
      <c r="X7" s="43"/>
      <c r="Y7" s="43"/>
      <c r="Z7" s="43"/>
      <c r="AA7" s="43"/>
      <c r="AB7" s="43"/>
      <c r="AC7" s="43"/>
      <c r="AD7" s="45"/>
      <c r="AE7" s="43"/>
      <c r="AF7" s="43"/>
      <c r="AG7" s="43"/>
      <c r="AH7" s="43"/>
      <c r="AI7" s="43"/>
      <c r="AJ7" s="46">
        <f t="shared" ref="AJ7:AJ51" si="2">COUNTIF(E7:AI7,"K")+2*COUNTIF(E7:AI7,"2K")+COUNTIF(E7:AI7,"TK")+COUNTIF(E7:AI7,"KT")+COUNTIF(E7:AI7,"PK")+COUNTIF(E7:AI7,"KP")+2*COUNTIF(E7:AI7,"K2")</f>
        <v>1</v>
      </c>
      <c r="AK7" s="4">
        <f t="shared" ref="AK7:AK51" si="3">COUNTIF(F7:AJ7,"P")+2*COUNTIF(F7:AJ7,"2P")+COUNTIF(F7:AJ7,"TP")+COUNTIF(F7:AJ7,"PT")+COUNTIF(F7:AJ7,"PK")+COUNTIF(F7:AJ7,"KP")+2*COUNTIF(F7:AJ7,"P2")</f>
        <v>0</v>
      </c>
      <c r="AL7" s="4">
        <f t="shared" ref="AL7:AL51" si="4">COUNTIF(E7:AI7,"T")+2*COUNTIF(E7:AI7,"2T")+2*COUNTIF(E7:AI7,"T2")+COUNTIF(E7:AI7,"PT")+COUNTIF(E7:AI7,"TP")+COUNTIF(E7:AI7,"TK")+COUNTIF(E7:AI7,"KT")</f>
        <v>0</v>
      </c>
      <c r="AM7" s="37"/>
      <c r="AN7" s="37"/>
      <c r="AO7" s="37"/>
      <c r="AP7" s="37"/>
      <c r="AQ7" s="37"/>
      <c r="AR7" s="37"/>
      <c r="AS7" s="37"/>
      <c r="AT7" s="37"/>
      <c r="AU7" s="37"/>
      <c r="AV7" s="37"/>
      <c r="AW7" s="37"/>
      <c r="AX7" s="37"/>
      <c r="AY7" s="37"/>
      <c r="AZ7" s="37"/>
      <c r="BA7" s="37"/>
      <c r="BB7" s="37"/>
      <c r="BC7" s="37"/>
      <c r="BD7" s="37"/>
      <c r="BE7" s="37"/>
      <c r="BF7" s="37"/>
    </row>
    <row r="8" spans="1:58" ht="21" customHeight="1" x14ac:dyDescent="0.25">
      <c r="A8" s="39">
        <v>2</v>
      </c>
      <c r="B8" s="49">
        <v>2355102160025</v>
      </c>
      <c r="C8" s="41" t="s">
        <v>640</v>
      </c>
      <c r="D8" s="42" t="s">
        <v>51</v>
      </c>
      <c r="E8" s="43"/>
      <c r="F8" s="43"/>
      <c r="G8" s="43"/>
      <c r="H8" s="43"/>
      <c r="I8" s="45"/>
      <c r="J8" s="43"/>
      <c r="K8" s="45"/>
      <c r="L8" s="43"/>
      <c r="M8" s="43"/>
      <c r="N8" s="45"/>
      <c r="O8" s="43"/>
      <c r="P8" s="44"/>
      <c r="Q8" s="43"/>
      <c r="R8" s="43"/>
      <c r="S8" s="43"/>
      <c r="T8" s="43"/>
      <c r="U8" s="43"/>
      <c r="V8" s="43"/>
      <c r="W8" s="43"/>
      <c r="X8" s="43"/>
      <c r="Y8" s="43"/>
      <c r="Z8" s="43"/>
      <c r="AA8" s="43"/>
      <c r="AB8" s="43"/>
      <c r="AC8" s="43"/>
      <c r="AD8" s="43"/>
      <c r="AE8" s="43"/>
      <c r="AF8" s="43"/>
      <c r="AG8" s="45"/>
      <c r="AH8" s="43"/>
      <c r="AI8" s="43"/>
      <c r="AJ8" s="46">
        <f t="shared" si="2"/>
        <v>0</v>
      </c>
      <c r="AK8" s="4">
        <f t="shared" si="3"/>
        <v>0</v>
      </c>
      <c r="AL8" s="4">
        <f t="shared" si="4"/>
        <v>0</v>
      </c>
      <c r="AM8" s="47"/>
      <c r="AN8" s="48"/>
      <c r="AO8" s="32"/>
      <c r="AP8" s="37"/>
      <c r="AQ8" s="37"/>
      <c r="AR8" s="37"/>
      <c r="AS8" s="37"/>
      <c r="AT8" s="37"/>
      <c r="AU8" s="37"/>
      <c r="AV8" s="37"/>
      <c r="AW8" s="37"/>
      <c r="AX8" s="37"/>
      <c r="AY8" s="37"/>
      <c r="AZ8" s="37"/>
      <c r="BA8" s="37"/>
      <c r="BB8" s="37"/>
      <c r="BC8" s="37"/>
      <c r="BD8" s="37"/>
      <c r="BE8" s="37"/>
      <c r="BF8" s="37"/>
    </row>
    <row r="9" spans="1:58" ht="21" customHeight="1" x14ac:dyDescent="0.25">
      <c r="A9" s="39">
        <v>3</v>
      </c>
      <c r="B9" s="49">
        <v>2355102160018</v>
      </c>
      <c r="C9" s="41" t="s">
        <v>308</v>
      </c>
      <c r="D9" s="42" t="s">
        <v>54</v>
      </c>
      <c r="E9" s="43"/>
      <c r="F9" s="45" t="s">
        <v>48</v>
      </c>
      <c r="G9" s="45" t="s">
        <v>48</v>
      </c>
      <c r="H9" s="45" t="s">
        <v>48</v>
      </c>
      <c r="I9" s="45" t="s">
        <v>48</v>
      </c>
      <c r="J9" s="43"/>
      <c r="K9" s="43"/>
      <c r="L9" s="45" t="s">
        <v>47</v>
      </c>
      <c r="M9" s="45" t="s">
        <v>47</v>
      </c>
      <c r="N9" s="45" t="s">
        <v>48</v>
      </c>
      <c r="O9" s="43"/>
      <c r="P9" s="50" t="s">
        <v>48</v>
      </c>
      <c r="Q9" s="43"/>
      <c r="R9" s="43"/>
      <c r="S9" s="43"/>
      <c r="T9" s="43"/>
      <c r="U9" s="43"/>
      <c r="V9" s="43"/>
      <c r="W9" s="43"/>
      <c r="X9" s="43"/>
      <c r="Y9" s="43"/>
      <c r="Z9" s="43"/>
      <c r="AA9" s="43"/>
      <c r="AB9" s="45"/>
      <c r="AC9" s="43"/>
      <c r="AD9" s="43"/>
      <c r="AE9" s="43"/>
      <c r="AF9" s="43"/>
      <c r="AG9" s="43"/>
      <c r="AH9" s="43"/>
      <c r="AI9" s="43"/>
      <c r="AJ9" s="46">
        <f t="shared" si="2"/>
        <v>2</v>
      </c>
      <c r="AK9" s="4">
        <f t="shared" si="3"/>
        <v>6</v>
      </c>
      <c r="AL9" s="4">
        <f t="shared" si="4"/>
        <v>0</v>
      </c>
      <c r="AM9" s="48"/>
      <c r="AN9" s="48"/>
      <c r="AO9" s="32"/>
      <c r="AP9" s="37"/>
      <c r="AQ9" s="37"/>
      <c r="AR9" s="37"/>
      <c r="AS9" s="37"/>
      <c r="AT9" s="37"/>
      <c r="AU9" s="37"/>
      <c r="AV9" s="37"/>
      <c r="AW9" s="37"/>
      <c r="AX9" s="37"/>
      <c r="AY9" s="37"/>
      <c r="AZ9" s="37"/>
      <c r="BA9" s="37"/>
      <c r="BB9" s="37"/>
      <c r="BC9" s="37"/>
      <c r="BD9" s="37"/>
      <c r="BE9" s="37"/>
      <c r="BF9" s="37"/>
    </row>
    <row r="10" spans="1:58" ht="21" customHeight="1" x14ac:dyDescent="0.25">
      <c r="A10" s="39">
        <v>4</v>
      </c>
      <c r="B10" s="49">
        <v>2355102160074</v>
      </c>
      <c r="C10" s="41" t="s">
        <v>672</v>
      </c>
      <c r="D10" s="42" t="s">
        <v>54</v>
      </c>
      <c r="E10" s="45"/>
      <c r="F10" s="43"/>
      <c r="G10" s="43"/>
      <c r="H10" s="43"/>
      <c r="I10" s="45" t="s">
        <v>48</v>
      </c>
      <c r="J10" s="43"/>
      <c r="K10" s="43"/>
      <c r="L10" s="43"/>
      <c r="M10" s="43"/>
      <c r="N10" s="43"/>
      <c r="O10" s="43"/>
      <c r="P10" s="44"/>
      <c r="Q10" s="43"/>
      <c r="R10" s="43"/>
      <c r="S10" s="43"/>
      <c r="T10" s="43"/>
      <c r="U10" s="43"/>
      <c r="V10" s="43"/>
      <c r="W10" s="43"/>
      <c r="X10" s="43"/>
      <c r="Y10" s="43"/>
      <c r="Z10" s="43"/>
      <c r="AA10" s="43"/>
      <c r="AB10" s="45"/>
      <c r="AC10" s="43"/>
      <c r="AD10" s="43"/>
      <c r="AE10" s="43"/>
      <c r="AF10" s="43"/>
      <c r="AG10" s="43"/>
      <c r="AH10" s="43"/>
      <c r="AI10" s="43"/>
      <c r="AJ10" s="46">
        <f t="shared" si="2"/>
        <v>0</v>
      </c>
      <c r="AK10" s="4">
        <f t="shared" si="3"/>
        <v>1</v>
      </c>
      <c r="AL10" s="4">
        <f t="shared" si="4"/>
        <v>0</v>
      </c>
      <c r="AM10" s="48"/>
      <c r="AN10" s="48"/>
      <c r="AO10" s="32"/>
      <c r="AP10" s="37"/>
      <c r="AQ10" s="37"/>
      <c r="AR10" s="37"/>
      <c r="AS10" s="37"/>
      <c r="AT10" s="37"/>
      <c r="AU10" s="37"/>
      <c r="AV10" s="37"/>
      <c r="AW10" s="37"/>
      <c r="AX10" s="37"/>
      <c r="AY10" s="37"/>
      <c r="AZ10" s="37"/>
      <c r="BA10" s="37"/>
      <c r="BB10" s="37"/>
      <c r="BC10" s="37"/>
      <c r="BD10" s="37"/>
      <c r="BE10" s="37"/>
      <c r="BF10" s="37"/>
    </row>
    <row r="11" spans="1:58" ht="21" customHeight="1" x14ac:dyDescent="0.25">
      <c r="A11" s="39">
        <v>5</v>
      </c>
      <c r="B11" s="49">
        <v>2355102160012</v>
      </c>
      <c r="C11" s="41" t="s">
        <v>673</v>
      </c>
      <c r="D11" s="42" t="s">
        <v>402</v>
      </c>
      <c r="E11" s="43"/>
      <c r="F11" s="45" t="s">
        <v>47</v>
      </c>
      <c r="G11" s="43"/>
      <c r="H11" s="43"/>
      <c r="I11" s="45" t="s">
        <v>48</v>
      </c>
      <c r="J11" s="43"/>
      <c r="K11" s="43"/>
      <c r="L11" s="43"/>
      <c r="M11" s="43"/>
      <c r="N11" s="43"/>
      <c r="O11" s="45" t="s">
        <v>49</v>
      </c>
      <c r="P11" s="44"/>
      <c r="Q11" s="43"/>
      <c r="R11" s="43"/>
      <c r="S11" s="43"/>
      <c r="T11" s="43"/>
      <c r="U11" s="43"/>
      <c r="V11" s="43"/>
      <c r="W11" s="43"/>
      <c r="X11" s="43"/>
      <c r="Y11" s="43"/>
      <c r="Z11" s="43"/>
      <c r="AA11" s="43"/>
      <c r="AB11" s="43"/>
      <c r="AC11" s="43"/>
      <c r="AD11" s="43"/>
      <c r="AE11" s="43"/>
      <c r="AF11" s="43"/>
      <c r="AG11" s="43"/>
      <c r="AH11" s="43"/>
      <c r="AI11" s="43"/>
      <c r="AJ11" s="46">
        <f t="shared" si="2"/>
        <v>1</v>
      </c>
      <c r="AK11" s="4">
        <f t="shared" si="3"/>
        <v>1</v>
      </c>
      <c r="AL11" s="4">
        <f t="shared" si="4"/>
        <v>1</v>
      </c>
      <c r="AM11" s="48"/>
      <c r="AN11" s="48"/>
      <c r="AO11" s="32"/>
      <c r="AP11" s="37"/>
      <c r="AQ11" s="37"/>
      <c r="AR11" s="37"/>
      <c r="AS11" s="37"/>
      <c r="AT11" s="37"/>
      <c r="AU11" s="37"/>
      <c r="AV11" s="37"/>
      <c r="AW11" s="37"/>
      <c r="AX11" s="37"/>
      <c r="AY11" s="37"/>
      <c r="AZ11" s="37"/>
      <c r="BA11" s="37"/>
      <c r="BB11" s="37"/>
      <c r="BC11" s="37"/>
      <c r="BD11" s="37"/>
      <c r="BE11" s="37"/>
      <c r="BF11" s="37"/>
    </row>
    <row r="12" spans="1:58" ht="21" customHeight="1" x14ac:dyDescent="0.25">
      <c r="A12" s="39">
        <v>6</v>
      </c>
      <c r="B12" s="49">
        <v>2355102160031</v>
      </c>
      <c r="C12" s="41" t="s">
        <v>674</v>
      </c>
      <c r="D12" s="42" t="s">
        <v>163</v>
      </c>
      <c r="E12" s="43"/>
      <c r="F12" s="43"/>
      <c r="G12" s="43"/>
      <c r="H12" s="43"/>
      <c r="I12" s="43"/>
      <c r="J12" s="43"/>
      <c r="K12" s="43"/>
      <c r="L12" s="43"/>
      <c r="M12" s="43"/>
      <c r="N12" s="43"/>
      <c r="O12" s="45" t="s">
        <v>49</v>
      </c>
      <c r="P12" s="44"/>
      <c r="Q12" s="43"/>
      <c r="R12" s="43"/>
      <c r="S12" s="43"/>
      <c r="T12" s="43"/>
      <c r="U12" s="43"/>
      <c r="V12" s="43"/>
      <c r="W12" s="43"/>
      <c r="X12" s="43"/>
      <c r="Y12" s="43"/>
      <c r="Z12" s="45"/>
      <c r="AA12" s="43"/>
      <c r="AB12" s="43"/>
      <c r="AC12" s="43"/>
      <c r="AD12" s="43"/>
      <c r="AE12" s="43"/>
      <c r="AF12" s="43"/>
      <c r="AG12" s="43"/>
      <c r="AH12" s="43"/>
      <c r="AI12" s="43"/>
      <c r="AJ12" s="46">
        <f t="shared" si="2"/>
        <v>0</v>
      </c>
      <c r="AK12" s="4">
        <f t="shared" si="3"/>
        <v>0</v>
      </c>
      <c r="AL12" s="4">
        <f t="shared" si="4"/>
        <v>1</v>
      </c>
      <c r="AM12" s="48"/>
      <c r="AN12" s="48"/>
      <c r="AO12" s="32"/>
      <c r="AP12" s="37"/>
      <c r="AQ12" s="37"/>
      <c r="AR12" s="37"/>
      <c r="AS12" s="37"/>
      <c r="AT12" s="37"/>
      <c r="AU12" s="37"/>
      <c r="AV12" s="37"/>
      <c r="AW12" s="37"/>
      <c r="AX12" s="37"/>
      <c r="AY12" s="37"/>
      <c r="AZ12" s="37"/>
      <c r="BA12" s="37"/>
      <c r="BB12" s="37"/>
      <c r="BC12" s="37"/>
      <c r="BD12" s="37"/>
      <c r="BE12" s="37"/>
      <c r="BF12" s="37"/>
    </row>
    <row r="13" spans="1:58" ht="21" customHeight="1" x14ac:dyDescent="0.25">
      <c r="A13" s="39">
        <v>7</v>
      </c>
      <c r="B13" s="49">
        <v>2355102160010</v>
      </c>
      <c r="C13" s="41" t="s">
        <v>675</v>
      </c>
      <c r="D13" s="42" t="s">
        <v>163</v>
      </c>
      <c r="E13" s="43"/>
      <c r="F13" s="43"/>
      <c r="G13" s="43"/>
      <c r="H13" s="45" t="s">
        <v>48</v>
      </c>
      <c r="I13" s="45" t="s">
        <v>48</v>
      </c>
      <c r="J13" s="43"/>
      <c r="K13" s="43"/>
      <c r="L13" s="45" t="s">
        <v>48</v>
      </c>
      <c r="M13" s="43"/>
      <c r="N13" s="45" t="s">
        <v>48</v>
      </c>
      <c r="O13" s="45" t="s">
        <v>48</v>
      </c>
      <c r="P13" s="44"/>
      <c r="Q13" s="43"/>
      <c r="R13" s="43"/>
      <c r="S13" s="43"/>
      <c r="T13" s="43"/>
      <c r="U13" s="43"/>
      <c r="V13" s="43"/>
      <c r="W13" s="43"/>
      <c r="X13" s="43"/>
      <c r="Y13" s="43"/>
      <c r="Z13" s="43"/>
      <c r="AA13" s="43"/>
      <c r="AB13" s="43"/>
      <c r="AC13" s="43"/>
      <c r="AD13" s="43"/>
      <c r="AE13" s="45"/>
      <c r="AF13" s="43"/>
      <c r="AG13" s="45"/>
      <c r="AH13" s="43"/>
      <c r="AI13" s="43"/>
      <c r="AJ13" s="46">
        <f t="shared" si="2"/>
        <v>0</v>
      </c>
      <c r="AK13" s="4">
        <f t="shared" si="3"/>
        <v>5</v>
      </c>
      <c r="AL13" s="4">
        <f t="shared" si="4"/>
        <v>0</v>
      </c>
      <c r="AM13" s="48"/>
      <c r="AN13" s="48"/>
      <c r="AO13" s="32"/>
      <c r="AP13" s="37"/>
      <c r="AQ13" s="37"/>
      <c r="AR13" s="37"/>
      <c r="AS13" s="37"/>
      <c r="AT13" s="37"/>
      <c r="AU13" s="37"/>
      <c r="AV13" s="37"/>
      <c r="AW13" s="37"/>
      <c r="AX13" s="37"/>
      <c r="AY13" s="37"/>
      <c r="AZ13" s="37"/>
      <c r="BA13" s="37"/>
      <c r="BB13" s="37"/>
      <c r="BC13" s="37"/>
      <c r="BD13" s="37"/>
      <c r="BE13" s="37"/>
      <c r="BF13" s="37"/>
    </row>
    <row r="14" spans="1:58" ht="21" customHeight="1" x14ac:dyDescent="0.25">
      <c r="A14" s="39">
        <v>8</v>
      </c>
      <c r="B14" s="49">
        <v>2355102160033</v>
      </c>
      <c r="C14" s="41" t="s">
        <v>676</v>
      </c>
      <c r="D14" s="42" t="s">
        <v>620</v>
      </c>
      <c r="E14" s="43"/>
      <c r="F14" s="45" t="s">
        <v>48</v>
      </c>
      <c r="G14" s="45" t="s">
        <v>48</v>
      </c>
      <c r="H14" s="43"/>
      <c r="I14" s="45" t="s">
        <v>47</v>
      </c>
      <c r="J14" s="43"/>
      <c r="K14" s="43"/>
      <c r="L14" s="43"/>
      <c r="M14" s="43"/>
      <c r="N14" s="43"/>
      <c r="O14" s="45" t="s">
        <v>49</v>
      </c>
      <c r="P14" s="50"/>
      <c r="Q14" s="43"/>
      <c r="R14" s="43"/>
      <c r="S14" s="43"/>
      <c r="T14" s="43"/>
      <c r="U14" s="43"/>
      <c r="V14" s="43"/>
      <c r="W14" s="43"/>
      <c r="X14" s="43"/>
      <c r="Y14" s="43"/>
      <c r="Z14" s="43"/>
      <c r="AA14" s="43"/>
      <c r="AB14" s="43"/>
      <c r="AC14" s="43"/>
      <c r="AD14" s="43"/>
      <c r="AE14" s="43"/>
      <c r="AF14" s="43"/>
      <c r="AG14" s="43"/>
      <c r="AH14" s="43"/>
      <c r="AI14" s="43"/>
      <c r="AJ14" s="46">
        <f t="shared" si="2"/>
        <v>1</v>
      </c>
      <c r="AK14" s="4">
        <f t="shared" si="3"/>
        <v>2</v>
      </c>
      <c r="AL14" s="4">
        <f t="shared" si="4"/>
        <v>1</v>
      </c>
      <c r="AM14" s="48"/>
      <c r="AN14" s="48"/>
      <c r="AO14" s="32"/>
      <c r="AP14" s="37"/>
      <c r="AQ14" s="37"/>
      <c r="AR14" s="37"/>
      <c r="AS14" s="37"/>
      <c r="AT14" s="37"/>
      <c r="AU14" s="37"/>
      <c r="AV14" s="37"/>
      <c r="AW14" s="37"/>
      <c r="AX14" s="37"/>
      <c r="AY14" s="37"/>
      <c r="AZ14" s="37"/>
      <c r="BA14" s="37"/>
      <c r="BB14" s="37"/>
      <c r="BC14" s="37"/>
      <c r="BD14" s="37"/>
      <c r="BE14" s="37"/>
      <c r="BF14" s="37"/>
    </row>
    <row r="15" spans="1:58" ht="21" customHeight="1" x14ac:dyDescent="0.25">
      <c r="A15" s="39">
        <v>9</v>
      </c>
      <c r="B15" s="49">
        <v>2355102160015</v>
      </c>
      <c r="C15" s="41" t="s">
        <v>677</v>
      </c>
      <c r="D15" s="42" t="s">
        <v>252</v>
      </c>
      <c r="E15" s="43"/>
      <c r="F15" s="43"/>
      <c r="G15" s="45" t="s">
        <v>48</v>
      </c>
      <c r="H15" s="43"/>
      <c r="I15" s="43"/>
      <c r="J15" s="43"/>
      <c r="K15" s="43"/>
      <c r="L15" s="43"/>
      <c r="M15" s="43"/>
      <c r="N15" s="43"/>
      <c r="O15" s="43"/>
      <c r="P15" s="44"/>
      <c r="Q15" s="43"/>
      <c r="R15" s="43"/>
      <c r="S15" s="43"/>
      <c r="T15" s="43"/>
      <c r="U15" s="43"/>
      <c r="V15" s="43"/>
      <c r="W15" s="43"/>
      <c r="X15" s="43"/>
      <c r="Y15" s="43"/>
      <c r="Z15" s="43"/>
      <c r="AA15" s="43"/>
      <c r="AB15" s="45"/>
      <c r="AC15" s="43"/>
      <c r="AD15" s="43"/>
      <c r="AE15" s="43"/>
      <c r="AF15" s="43"/>
      <c r="AG15" s="43"/>
      <c r="AH15" s="43"/>
      <c r="AI15" s="43"/>
      <c r="AJ15" s="46">
        <f t="shared" si="2"/>
        <v>0</v>
      </c>
      <c r="AK15" s="4">
        <f t="shared" si="3"/>
        <v>1</v>
      </c>
      <c r="AL15" s="4">
        <f t="shared" si="4"/>
        <v>0</v>
      </c>
      <c r="AM15" s="48"/>
      <c r="AN15" s="48"/>
      <c r="AO15" s="32"/>
      <c r="AP15" s="37"/>
      <c r="AQ15" s="37"/>
      <c r="AR15" s="37"/>
      <c r="AS15" s="37"/>
      <c r="AT15" s="37"/>
      <c r="AU15" s="37"/>
      <c r="AV15" s="37"/>
      <c r="AW15" s="37"/>
      <c r="AX15" s="37"/>
      <c r="AY15" s="37"/>
      <c r="AZ15" s="37"/>
      <c r="BA15" s="37"/>
      <c r="BB15" s="37"/>
      <c r="BC15" s="37"/>
      <c r="BD15" s="37"/>
      <c r="BE15" s="37"/>
      <c r="BF15" s="37"/>
    </row>
    <row r="16" spans="1:58" ht="21" customHeight="1" x14ac:dyDescent="0.25">
      <c r="A16" s="39">
        <v>10</v>
      </c>
      <c r="B16" s="49">
        <v>2355102160003</v>
      </c>
      <c r="C16" s="41" t="s">
        <v>536</v>
      </c>
      <c r="D16" s="42" t="s">
        <v>170</v>
      </c>
      <c r="E16" s="45"/>
      <c r="F16" s="43"/>
      <c r="G16" s="43"/>
      <c r="H16" s="43"/>
      <c r="I16" s="43"/>
      <c r="J16" s="43"/>
      <c r="K16" s="43"/>
      <c r="L16" s="43"/>
      <c r="M16" s="43"/>
      <c r="N16" s="43"/>
      <c r="O16" s="43"/>
      <c r="P16" s="44"/>
      <c r="Q16" s="45"/>
      <c r="R16" s="43"/>
      <c r="S16" s="45"/>
      <c r="T16" s="43"/>
      <c r="U16" s="45"/>
      <c r="V16" s="43"/>
      <c r="W16" s="45"/>
      <c r="X16" s="43"/>
      <c r="Y16" s="45"/>
      <c r="Z16" s="43"/>
      <c r="AA16" s="43"/>
      <c r="AB16" s="45"/>
      <c r="AC16" s="43"/>
      <c r="AD16" s="43"/>
      <c r="AE16" s="45"/>
      <c r="AF16" s="45"/>
      <c r="AG16" s="43"/>
      <c r="AH16" s="43"/>
      <c r="AI16" s="43"/>
      <c r="AJ16" s="46">
        <f t="shared" si="2"/>
        <v>0</v>
      </c>
      <c r="AK16" s="4">
        <f t="shared" si="3"/>
        <v>0</v>
      </c>
      <c r="AL16" s="4">
        <f t="shared" si="4"/>
        <v>0</v>
      </c>
      <c r="AM16" s="48"/>
      <c r="AN16" s="48"/>
      <c r="AO16" s="32"/>
      <c r="AP16" s="37"/>
      <c r="AQ16" s="37"/>
      <c r="AR16" s="37"/>
      <c r="AS16" s="37"/>
      <c r="AT16" s="37"/>
      <c r="AU16" s="37"/>
      <c r="AV16" s="37"/>
      <c r="AW16" s="37"/>
      <c r="AX16" s="37"/>
      <c r="AY16" s="37"/>
      <c r="AZ16" s="37"/>
      <c r="BA16" s="37"/>
      <c r="BB16" s="37"/>
      <c r="BC16" s="37"/>
      <c r="BD16" s="37"/>
      <c r="BE16" s="37"/>
      <c r="BF16" s="37"/>
    </row>
    <row r="17" spans="1:58" ht="21" customHeight="1" x14ac:dyDescent="0.25">
      <c r="A17" s="39">
        <v>11</v>
      </c>
      <c r="B17" s="49">
        <v>2355102160021</v>
      </c>
      <c r="C17" s="41" t="s">
        <v>536</v>
      </c>
      <c r="D17" s="42" t="s">
        <v>170</v>
      </c>
      <c r="E17" s="43"/>
      <c r="F17" s="43"/>
      <c r="G17" s="43"/>
      <c r="H17" s="43"/>
      <c r="I17" s="43"/>
      <c r="J17" s="43"/>
      <c r="K17" s="43"/>
      <c r="L17" s="43"/>
      <c r="M17" s="43"/>
      <c r="N17" s="43"/>
      <c r="O17" s="43"/>
      <c r="P17" s="50"/>
      <c r="Q17" s="43"/>
      <c r="R17" s="43"/>
      <c r="S17" s="43"/>
      <c r="T17" s="43"/>
      <c r="U17" s="43"/>
      <c r="V17" s="43"/>
      <c r="W17" s="43"/>
      <c r="X17" s="43"/>
      <c r="Y17" s="43"/>
      <c r="Z17" s="43"/>
      <c r="AA17" s="43"/>
      <c r="AB17" s="45"/>
      <c r="AC17" s="43"/>
      <c r="AD17" s="43"/>
      <c r="AE17" s="43"/>
      <c r="AF17" s="43"/>
      <c r="AG17" s="43"/>
      <c r="AH17" s="43"/>
      <c r="AI17" s="43"/>
      <c r="AJ17" s="46">
        <f t="shared" si="2"/>
        <v>0</v>
      </c>
      <c r="AK17" s="4">
        <f t="shared" si="3"/>
        <v>0</v>
      </c>
      <c r="AL17" s="4">
        <f t="shared" si="4"/>
        <v>0</v>
      </c>
      <c r="AM17" s="48"/>
      <c r="AN17" s="48"/>
      <c r="AO17" s="32"/>
      <c r="AP17" s="37"/>
      <c r="AQ17" s="37"/>
      <c r="AR17" s="37"/>
      <c r="AS17" s="37"/>
      <c r="AT17" s="37"/>
      <c r="AU17" s="37"/>
      <c r="AV17" s="37"/>
      <c r="AW17" s="37"/>
      <c r="AX17" s="37"/>
      <c r="AY17" s="37"/>
      <c r="AZ17" s="37"/>
      <c r="BA17" s="37"/>
      <c r="BB17" s="37"/>
      <c r="BC17" s="37"/>
      <c r="BD17" s="37"/>
      <c r="BE17" s="37"/>
      <c r="BF17" s="37"/>
    </row>
    <row r="18" spans="1:58" ht="21" customHeight="1" x14ac:dyDescent="0.25">
      <c r="A18" s="39">
        <v>12</v>
      </c>
      <c r="B18" s="49">
        <v>2355102160013</v>
      </c>
      <c r="C18" s="51" t="s">
        <v>64</v>
      </c>
      <c r="D18" s="42" t="s">
        <v>170</v>
      </c>
      <c r="E18" s="43"/>
      <c r="F18" s="43"/>
      <c r="G18" s="43"/>
      <c r="H18" s="43"/>
      <c r="I18" s="45" t="s">
        <v>47</v>
      </c>
      <c r="J18" s="43"/>
      <c r="K18" s="43"/>
      <c r="L18" s="43"/>
      <c r="M18" s="43"/>
      <c r="N18" s="45" t="s">
        <v>48</v>
      </c>
      <c r="O18" s="45" t="s">
        <v>49</v>
      </c>
      <c r="P18" s="44"/>
      <c r="Q18" s="43"/>
      <c r="R18" s="43"/>
      <c r="S18" s="43"/>
      <c r="T18" s="43"/>
      <c r="U18" s="45"/>
      <c r="V18" s="43"/>
      <c r="W18" s="43"/>
      <c r="X18" s="43"/>
      <c r="Y18" s="43"/>
      <c r="Z18" s="43"/>
      <c r="AA18" s="43"/>
      <c r="AB18" s="43"/>
      <c r="AC18" s="43"/>
      <c r="AD18" s="43"/>
      <c r="AE18" s="43"/>
      <c r="AF18" s="43"/>
      <c r="AG18" s="45"/>
      <c r="AH18" s="43"/>
      <c r="AI18" s="43"/>
      <c r="AJ18" s="46">
        <f t="shared" si="2"/>
        <v>1</v>
      </c>
      <c r="AK18" s="4">
        <f t="shared" si="3"/>
        <v>1</v>
      </c>
      <c r="AL18" s="4">
        <f t="shared" si="4"/>
        <v>1</v>
      </c>
      <c r="AM18" s="48"/>
      <c r="AN18" s="48"/>
      <c r="AO18" s="32"/>
      <c r="AP18" s="37"/>
      <c r="AQ18" s="37"/>
      <c r="AR18" s="37"/>
      <c r="AS18" s="37"/>
      <c r="AT18" s="37"/>
      <c r="AU18" s="37"/>
      <c r="AV18" s="37"/>
      <c r="AW18" s="37"/>
      <c r="AX18" s="37"/>
      <c r="AY18" s="37"/>
      <c r="AZ18" s="37"/>
      <c r="BA18" s="37"/>
      <c r="BB18" s="37"/>
      <c r="BC18" s="37"/>
      <c r="BD18" s="37"/>
      <c r="BE18" s="37"/>
      <c r="BF18" s="37"/>
    </row>
    <row r="19" spans="1:58" ht="21" customHeight="1" x14ac:dyDescent="0.25">
      <c r="A19" s="39">
        <v>13</v>
      </c>
      <c r="B19" s="49">
        <v>2355102160029</v>
      </c>
      <c r="C19" s="41" t="s">
        <v>610</v>
      </c>
      <c r="D19" s="42" t="s">
        <v>201</v>
      </c>
      <c r="E19" s="43"/>
      <c r="F19" s="43"/>
      <c r="G19" s="43"/>
      <c r="H19" s="43"/>
      <c r="I19" s="43"/>
      <c r="J19" s="45"/>
      <c r="K19" s="43"/>
      <c r="L19" s="43"/>
      <c r="M19" s="43"/>
      <c r="N19" s="43"/>
      <c r="O19" s="45" t="s">
        <v>49</v>
      </c>
      <c r="P19" s="44"/>
      <c r="Q19" s="43"/>
      <c r="R19" s="43"/>
      <c r="S19" s="43"/>
      <c r="T19" s="43"/>
      <c r="U19" s="43"/>
      <c r="V19" s="43"/>
      <c r="W19" s="43"/>
      <c r="X19" s="43"/>
      <c r="Y19" s="43"/>
      <c r="Z19" s="43"/>
      <c r="AA19" s="43"/>
      <c r="AB19" s="43"/>
      <c r="AC19" s="43"/>
      <c r="AD19" s="43"/>
      <c r="AE19" s="43"/>
      <c r="AF19" s="43"/>
      <c r="AG19" s="43"/>
      <c r="AH19" s="43"/>
      <c r="AI19" s="43"/>
      <c r="AJ19" s="46">
        <f t="shared" si="2"/>
        <v>0</v>
      </c>
      <c r="AK19" s="4">
        <f t="shared" si="3"/>
        <v>0</v>
      </c>
      <c r="AL19" s="4">
        <f t="shared" si="4"/>
        <v>1</v>
      </c>
      <c r="AM19" s="48"/>
      <c r="AN19" s="48"/>
      <c r="AO19" s="32"/>
      <c r="AP19" s="37"/>
      <c r="AQ19" s="37"/>
      <c r="AR19" s="37"/>
      <c r="AS19" s="37"/>
      <c r="AT19" s="37"/>
      <c r="AU19" s="37"/>
      <c r="AV19" s="37"/>
      <c r="AW19" s="37"/>
      <c r="AX19" s="37"/>
      <c r="AY19" s="37"/>
      <c r="AZ19" s="37"/>
      <c r="BA19" s="37"/>
      <c r="BB19" s="37"/>
      <c r="BC19" s="37"/>
      <c r="BD19" s="37"/>
      <c r="BE19" s="37"/>
      <c r="BF19" s="37"/>
    </row>
    <row r="20" spans="1:58" ht="21" customHeight="1" x14ac:dyDescent="0.25">
      <c r="A20" s="39">
        <v>14</v>
      </c>
      <c r="B20" s="49">
        <v>2355102160020</v>
      </c>
      <c r="C20" s="41" t="s">
        <v>678</v>
      </c>
      <c r="D20" s="42" t="s">
        <v>65</v>
      </c>
      <c r="E20" s="43"/>
      <c r="F20" s="43"/>
      <c r="G20" s="43"/>
      <c r="H20" s="43"/>
      <c r="I20" s="43"/>
      <c r="J20" s="43"/>
      <c r="K20" s="43"/>
      <c r="L20" s="43"/>
      <c r="M20" s="43"/>
      <c r="N20" s="43"/>
      <c r="O20" s="43"/>
      <c r="P20" s="44"/>
      <c r="Q20" s="43"/>
      <c r="R20" s="43"/>
      <c r="S20" s="43"/>
      <c r="T20" s="43"/>
      <c r="U20" s="43"/>
      <c r="V20" s="45"/>
      <c r="W20" s="43"/>
      <c r="X20" s="43"/>
      <c r="Y20" s="43"/>
      <c r="Z20" s="43"/>
      <c r="AA20" s="43"/>
      <c r="AB20" s="43"/>
      <c r="AC20" s="43"/>
      <c r="AD20" s="43"/>
      <c r="AE20" s="43"/>
      <c r="AF20" s="43"/>
      <c r="AG20" s="45"/>
      <c r="AH20" s="43"/>
      <c r="AI20" s="43"/>
      <c r="AJ20" s="46">
        <f t="shared" si="2"/>
        <v>0</v>
      </c>
      <c r="AK20" s="4">
        <f t="shared" si="3"/>
        <v>0</v>
      </c>
      <c r="AL20" s="4">
        <f t="shared" si="4"/>
        <v>0</v>
      </c>
      <c r="AM20" s="48"/>
      <c r="AN20" s="48"/>
      <c r="AO20" s="32"/>
      <c r="AP20" s="37"/>
      <c r="AQ20" s="37"/>
      <c r="AR20" s="37"/>
      <c r="AS20" s="37"/>
      <c r="AT20" s="37"/>
      <c r="AU20" s="37"/>
      <c r="AV20" s="37"/>
      <c r="AW20" s="37"/>
      <c r="AX20" s="37"/>
      <c r="AY20" s="37"/>
      <c r="AZ20" s="37"/>
      <c r="BA20" s="37"/>
      <c r="BB20" s="37"/>
      <c r="BC20" s="37"/>
      <c r="BD20" s="37"/>
      <c r="BE20" s="37"/>
      <c r="BF20" s="37"/>
    </row>
    <row r="21" spans="1:58" ht="21" customHeight="1" x14ac:dyDescent="0.25">
      <c r="A21" s="39">
        <v>15</v>
      </c>
      <c r="B21" s="49">
        <v>2355102160032</v>
      </c>
      <c r="C21" s="41" t="s">
        <v>590</v>
      </c>
      <c r="D21" s="42" t="s">
        <v>172</v>
      </c>
      <c r="E21" s="43"/>
      <c r="F21" s="43"/>
      <c r="G21" s="43"/>
      <c r="H21" s="43"/>
      <c r="I21" s="45" t="s">
        <v>48</v>
      </c>
      <c r="J21" s="43"/>
      <c r="K21" s="43"/>
      <c r="L21" s="43"/>
      <c r="M21" s="43"/>
      <c r="N21" s="43"/>
      <c r="O21" s="43"/>
      <c r="P21" s="50"/>
      <c r="Q21" s="43"/>
      <c r="R21" s="43"/>
      <c r="S21" s="43"/>
      <c r="T21" s="43"/>
      <c r="U21" s="43"/>
      <c r="V21" s="43"/>
      <c r="W21" s="43"/>
      <c r="X21" s="45"/>
      <c r="Y21" s="43"/>
      <c r="Z21" s="43"/>
      <c r="AA21" s="43"/>
      <c r="AB21" s="43"/>
      <c r="AC21" s="43"/>
      <c r="AD21" s="43"/>
      <c r="AE21" s="43"/>
      <c r="AF21" s="43"/>
      <c r="AG21" s="43"/>
      <c r="AH21" s="43"/>
      <c r="AI21" s="43"/>
      <c r="AJ21" s="46">
        <f t="shared" si="2"/>
        <v>0</v>
      </c>
      <c r="AK21" s="4">
        <f t="shared" si="3"/>
        <v>1</v>
      </c>
      <c r="AL21" s="4">
        <f t="shared" si="4"/>
        <v>0</v>
      </c>
      <c r="AM21" s="48"/>
      <c r="AN21" s="48"/>
      <c r="AO21" s="32"/>
      <c r="AP21" s="37"/>
      <c r="AQ21" s="37"/>
      <c r="AR21" s="37"/>
      <c r="AS21" s="37"/>
      <c r="AT21" s="37"/>
      <c r="AU21" s="37"/>
      <c r="AV21" s="37"/>
      <c r="AW21" s="37"/>
      <c r="AX21" s="37"/>
      <c r="AY21" s="37"/>
      <c r="AZ21" s="37"/>
      <c r="BA21" s="37"/>
      <c r="BB21" s="37"/>
      <c r="BC21" s="37"/>
      <c r="BD21" s="37"/>
      <c r="BE21" s="37"/>
      <c r="BF21" s="37"/>
    </row>
    <row r="22" spans="1:58" ht="21" customHeight="1" x14ac:dyDescent="0.25">
      <c r="A22" s="39">
        <v>16</v>
      </c>
      <c r="B22" s="49">
        <v>2355102160037</v>
      </c>
      <c r="C22" s="41" t="s">
        <v>376</v>
      </c>
      <c r="D22" s="42" t="s">
        <v>265</v>
      </c>
      <c r="E22" s="43"/>
      <c r="F22" s="43"/>
      <c r="G22" s="43"/>
      <c r="H22" s="43"/>
      <c r="I22" s="43"/>
      <c r="J22" s="43"/>
      <c r="K22" s="43"/>
      <c r="L22" s="43"/>
      <c r="M22" s="43"/>
      <c r="N22" s="43"/>
      <c r="O22" s="43"/>
      <c r="P22" s="44"/>
      <c r="Q22" s="43"/>
      <c r="R22" s="45"/>
      <c r="S22" s="43"/>
      <c r="T22" s="43"/>
      <c r="U22" s="43"/>
      <c r="V22" s="43"/>
      <c r="W22" s="43"/>
      <c r="X22" s="43"/>
      <c r="Y22" s="43"/>
      <c r="Z22" s="43"/>
      <c r="AA22" s="43"/>
      <c r="AB22" s="45"/>
      <c r="AC22" s="43"/>
      <c r="AD22" s="43"/>
      <c r="AE22" s="43"/>
      <c r="AF22" s="43"/>
      <c r="AG22" s="45"/>
      <c r="AH22" s="43"/>
      <c r="AI22" s="43"/>
      <c r="AJ22" s="46">
        <f t="shared" si="2"/>
        <v>0</v>
      </c>
      <c r="AK22" s="4">
        <f t="shared" si="3"/>
        <v>0</v>
      </c>
      <c r="AL22" s="4">
        <f t="shared" si="4"/>
        <v>0</v>
      </c>
      <c r="AM22" s="48"/>
      <c r="AN22" s="48"/>
      <c r="AO22" s="32"/>
      <c r="AP22" s="37"/>
      <c r="AQ22" s="37"/>
      <c r="AR22" s="37"/>
      <c r="AS22" s="37"/>
      <c r="AT22" s="37"/>
      <c r="AU22" s="37"/>
      <c r="AV22" s="37"/>
      <c r="AW22" s="37"/>
      <c r="AX22" s="37"/>
      <c r="AY22" s="37"/>
      <c r="AZ22" s="37"/>
      <c r="BA22" s="37"/>
      <c r="BB22" s="37"/>
      <c r="BC22" s="37"/>
      <c r="BD22" s="37"/>
      <c r="BE22" s="37"/>
      <c r="BF22" s="37"/>
    </row>
    <row r="23" spans="1:58" ht="21" customHeight="1" x14ac:dyDescent="0.25">
      <c r="A23" s="39">
        <v>17</v>
      </c>
      <c r="B23" s="49">
        <v>2355102160005</v>
      </c>
      <c r="C23" s="41" t="s">
        <v>548</v>
      </c>
      <c r="D23" s="42" t="s">
        <v>239</v>
      </c>
      <c r="E23" s="43"/>
      <c r="F23" s="43"/>
      <c r="G23" s="43"/>
      <c r="H23" s="43"/>
      <c r="I23" s="43"/>
      <c r="J23" s="43"/>
      <c r="K23" s="43"/>
      <c r="L23" s="43"/>
      <c r="M23" s="43"/>
      <c r="N23" s="43"/>
      <c r="O23" s="43"/>
      <c r="P23" s="44"/>
      <c r="Q23" s="43"/>
      <c r="R23" s="43"/>
      <c r="S23" s="43"/>
      <c r="T23" s="43"/>
      <c r="U23" s="43"/>
      <c r="V23" s="43"/>
      <c r="W23" s="43"/>
      <c r="X23" s="43"/>
      <c r="Y23" s="43"/>
      <c r="Z23" s="43"/>
      <c r="AA23" s="43"/>
      <c r="AB23" s="43"/>
      <c r="AC23" s="43"/>
      <c r="AD23" s="43"/>
      <c r="AE23" s="43"/>
      <c r="AF23" s="43"/>
      <c r="AG23" s="43"/>
      <c r="AH23" s="43"/>
      <c r="AI23" s="43"/>
      <c r="AJ23" s="46">
        <f t="shared" si="2"/>
        <v>0</v>
      </c>
      <c r="AK23" s="4">
        <f t="shared" si="3"/>
        <v>0</v>
      </c>
      <c r="AL23" s="4">
        <f t="shared" si="4"/>
        <v>0</v>
      </c>
      <c r="AM23" s="48"/>
      <c r="AN23" s="48"/>
      <c r="AO23" s="32"/>
      <c r="AP23" s="37"/>
      <c r="AQ23" s="37"/>
      <c r="AR23" s="37"/>
      <c r="AS23" s="37"/>
      <c r="AT23" s="37"/>
      <c r="AU23" s="37"/>
      <c r="AV23" s="37"/>
      <c r="AW23" s="37"/>
      <c r="AX23" s="37"/>
      <c r="AY23" s="37"/>
      <c r="AZ23" s="37"/>
      <c r="BA23" s="37"/>
      <c r="BB23" s="37"/>
      <c r="BC23" s="37"/>
      <c r="BD23" s="37"/>
      <c r="BE23" s="37"/>
      <c r="BF23" s="37"/>
    </row>
    <row r="24" spans="1:58" ht="21" customHeight="1" x14ac:dyDescent="0.25">
      <c r="A24" s="39">
        <v>18</v>
      </c>
      <c r="B24" s="49">
        <v>2355102160075</v>
      </c>
      <c r="C24" s="41" t="s">
        <v>679</v>
      </c>
      <c r="D24" s="42" t="s">
        <v>205</v>
      </c>
      <c r="E24" s="43"/>
      <c r="F24" s="43"/>
      <c r="G24" s="43"/>
      <c r="H24" s="43"/>
      <c r="I24" s="45"/>
      <c r="J24" s="43"/>
      <c r="K24" s="43"/>
      <c r="L24" s="43"/>
      <c r="M24" s="43"/>
      <c r="N24" s="43"/>
      <c r="O24" s="43"/>
      <c r="P24" s="44"/>
      <c r="Q24" s="43"/>
      <c r="R24" s="43"/>
      <c r="S24" s="43"/>
      <c r="T24" s="43"/>
      <c r="U24" s="43"/>
      <c r="V24" s="43"/>
      <c r="W24" s="43"/>
      <c r="X24" s="43"/>
      <c r="Y24" s="43"/>
      <c r="Z24" s="43"/>
      <c r="AA24" s="43"/>
      <c r="AB24" s="43"/>
      <c r="AC24" s="43"/>
      <c r="AD24" s="43"/>
      <c r="AE24" s="43"/>
      <c r="AF24" s="43"/>
      <c r="AG24" s="43"/>
      <c r="AH24" s="43"/>
      <c r="AI24" s="43"/>
      <c r="AJ24" s="46">
        <f t="shared" si="2"/>
        <v>0</v>
      </c>
      <c r="AK24" s="4">
        <f t="shared" si="3"/>
        <v>0</v>
      </c>
      <c r="AL24" s="4">
        <f t="shared" si="4"/>
        <v>0</v>
      </c>
      <c r="AM24" s="48"/>
      <c r="AN24" s="48"/>
      <c r="AO24" s="32"/>
      <c r="AP24" s="37"/>
      <c r="AQ24" s="37"/>
      <c r="AR24" s="37"/>
      <c r="AS24" s="37"/>
      <c r="AT24" s="37"/>
      <c r="AU24" s="37"/>
      <c r="AV24" s="37"/>
      <c r="AW24" s="37"/>
      <c r="AX24" s="37"/>
      <c r="AY24" s="37"/>
      <c r="AZ24" s="37"/>
      <c r="BA24" s="37"/>
      <c r="BB24" s="37"/>
      <c r="BC24" s="37"/>
      <c r="BD24" s="37"/>
      <c r="BE24" s="37"/>
      <c r="BF24" s="37"/>
    </row>
    <row r="25" spans="1:58" ht="21" customHeight="1" x14ac:dyDescent="0.25">
      <c r="A25" s="39">
        <v>19</v>
      </c>
      <c r="B25" s="49">
        <v>2355102160004</v>
      </c>
      <c r="C25" s="41" t="s">
        <v>314</v>
      </c>
      <c r="D25" s="42" t="s">
        <v>71</v>
      </c>
      <c r="E25" s="45"/>
      <c r="F25" s="43"/>
      <c r="G25" s="43"/>
      <c r="H25" s="45" t="s">
        <v>48</v>
      </c>
      <c r="I25" s="45" t="s">
        <v>49</v>
      </c>
      <c r="J25" s="43"/>
      <c r="K25" s="43"/>
      <c r="L25" s="43"/>
      <c r="M25" s="43"/>
      <c r="N25" s="43"/>
      <c r="O25" s="45" t="s">
        <v>49</v>
      </c>
      <c r="P25" s="44"/>
      <c r="Q25" s="43"/>
      <c r="R25" s="43"/>
      <c r="S25" s="52"/>
      <c r="T25" s="43"/>
      <c r="U25" s="45"/>
      <c r="V25" s="43"/>
      <c r="W25" s="43"/>
      <c r="X25" s="43"/>
      <c r="Y25" s="45"/>
      <c r="Z25" s="43"/>
      <c r="AA25" s="43"/>
      <c r="AB25" s="43"/>
      <c r="AC25" s="43"/>
      <c r="AD25" s="43"/>
      <c r="AE25" s="43"/>
      <c r="AF25" s="43"/>
      <c r="AG25" s="43"/>
      <c r="AH25" s="43"/>
      <c r="AI25" s="43"/>
      <c r="AJ25" s="46">
        <f t="shared" si="2"/>
        <v>0</v>
      </c>
      <c r="AK25" s="4">
        <f t="shared" si="3"/>
        <v>1</v>
      </c>
      <c r="AL25" s="4">
        <f t="shared" si="4"/>
        <v>2</v>
      </c>
      <c r="AM25" s="48"/>
      <c r="AN25" s="48"/>
      <c r="AO25" s="32"/>
      <c r="AP25" s="37"/>
      <c r="AQ25" s="37"/>
      <c r="AR25" s="37"/>
      <c r="AS25" s="37"/>
      <c r="AT25" s="37"/>
      <c r="AU25" s="37"/>
      <c r="AV25" s="37"/>
      <c r="AW25" s="37"/>
      <c r="AX25" s="37"/>
      <c r="AY25" s="37"/>
      <c r="AZ25" s="37"/>
      <c r="BA25" s="37"/>
      <c r="BB25" s="37"/>
      <c r="BC25" s="37"/>
      <c r="BD25" s="37"/>
      <c r="BE25" s="37"/>
      <c r="BF25" s="37"/>
    </row>
    <row r="26" spans="1:58" ht="21" customHeight="1" x14ac:dyDescent="0.25">
      <c r="A26" s="39">
        <v>20</v>
      </c>
      <c r="B26" s="49">
        <v>2355102160008</v>
      </c>
      <c r="C26" s="41" t="s">
        <v>399</v>
      </c>
      <c r="D26" s="42" t="s">
        <v>309</v>
      </c>
      <c r="E26" s="43"/>
      <c r="F26" s="43"/>
      <c r="G26" s="43"/>
      <c r="H26" s="43"/>
      <c r="I26" s="43"/>
      <c r="J26" s="43"/>
      <c r="K26" s="43"/>
      <c r="L26" s="43"/>
      <c r="M26" s="43"/>
      <c r="N26" s="43"/>
      <c r="O26" s="43"/>
      <c r="P26" s="44"/>
      <c r="Q26" s="43"/>
      <c r="R26" s="43"/>
      <c r="S26" s="53"/>
      <c r="T26" s="54"/>
      <c r="U26" s="54"/>
      <c r="V26" s="54"/>
      <c r="W26" s="54"/>
      <c r="X26" s="54"/>
      <c r="Y26" s="54"/>
      <c r="Z26" s="54"/>
      <c r="AA26" s="54"/>
      <c r="AB26" s="54"/>
      <c r="AC26" s="54"/>
      <c r="AD26" s="54"/>
      <c r="AE26" s="54"/>
      <c r="AF26" s="54"/>
      <c r="AG26" s="54"/>
      <c r="AH26" s="54"/>
      <c r="AI26" s="54"/>
      <c r="AJ26" s="46">
        <f t="shared" si="2"/>
        <v>0</v>
      </c>
      <c r="AK26" s="4">
        <f t="shared" si="3"/>
        <v>0</v>
      </c>
      <c r="AL26" s="4">
        <f t="shared" si="4"/>
        <v>0</v>
      </c>
      <c r="AM26" s="48"/>
      <c r="AN26" s="48"/>
      <c r="AO26" s="32"/>
      <c r="AP26" s="37"/>
      <c r="AQ26" s="37"/>
      <c r="AR26" s="37"/>
      <c r="AS26" s="37"/>
      <c r="AT26" s="37"/>
      <c r="AU26" s="37"/>
      <c r="AV26" s="37"/>
      <c r="AW26" s="37"/>
      <c r="AX26" s="37"/>
      <c r="AY26" s="37"/>
      <c r="AZ26" s="37"/>
      <c r="BA26" s="37"/>
      <c r="BB26" s="37"/>
      <c r="BC26" s="37"/>
      <c r="BD26" s="37"/>
      <c r="BE26" s="37"/>
      <c r="BF26" s="37"/>
    </row>
    <row r="27" spans="1:58" ht="21" customHeight="1" x14ac:dyDescent="0.25">
      <c r="A27" s="39">
        <v>21</v>
      </c>
      <c r="B27" s="49">
        <v>2355102160030</v>
      </c>
      <c r="C27" s="41" t="s">
        <v>680</v>
      </c>
      <c r="D27" s="42" t="s">
        <v>309</v>
      </c>
      <c r="E27" s="43"/>
      <c r="F27" s="43"/>
      <c r="G27" s="43"/>
      <c r="H27" s="43"/>
      <c r="I27" s="43"/>
      <c r="J27" s="43"/>
      <c r="K27" s="43"/>
      <c r="L27" s="45" t="s">
        <v>48</v>
      </c>
      <c r="M27" s="43"/>
      <c r="N27" s="43"/>
      <c r="O27" s="45" t="s">
        <v>49</v>
      </c>
      <c r="P27" s="44"/>
      <c r="Q27" s="43"/>
      <c r="R27" s="52"/>
      <c r="S27" s="55"/>
      <c r="T27" s="43"/>
      <c r="U27" s="43"/>
      <c r="V27" s="54"/>
      <c r="W27" s="54"/>
      <c r="X27" s="54"/>
      <c r="Y27" s="54"/>
      <c r="Z27" s="54"/>
      <c r="AA27" s="54"/>
      <c r="AB27" s="54"/>
      <c r="AC27" s="54"/>
      <c r="AD27" s="54"/>
      <c r="AE27" s="54"/>
      <c r="AF27" s="54"/>
      <c r="AG27" s="54"/>
      <c r="AH27" s="54"/>
      <c r="AI27" s="54"/>
      <c r="AJ27" s="46">
        <f t="shared" si="2"/>
        <v>0</v>
      </c>
      <c r="AK27" s="4">
        <f t="shared" si="3"/>
        <v>1</v>
      </c>
      <c r="AL27" s="4">
        <f t="shared" si="4"/>
        <v>1</v>
      </c>
      <c r="AM27" s="48"/>
      <c r="AN27" s="48"/>
      <c r="AO27" s="32"/>
      <c r="AP27" s="37"/>
      <c r="AQ27" s="37"/>
      <c r="AR27" s="37"/>
      <c r="AS27" s="37"/>
      <c r="AT27" s="37"/>
      <c r="AU27" s="37"/>
      <c r="AV27" s="37"/>
      <c r="AW27" s="37"/>
      <c r="AX27" s="37"/>
      <c r="AY27" s="37"/>
      <c r="AZ27" s="37"/>
      <c r="BA27" s="37"/>
      <c r="BB27" s="37"/>
      <c r="BC27" s="37"/>
      <c r="BD27" s="37"/>
      <c r="BE27" s="37"/>
      <c r="BF27" s="37"/>
    </row>
    <row r="28" spans="1:58" ht="21" customHeight="1" x14ac:dyDescent="0.25">
      <c r="A28" s="39">
        <v>22</v>
      </c>
      <c r="B28" s="49">
        <v>2355102160023</v>
      </c>
      <c r="C28" s="41" t="s">
        <v>349</v>
      </c>
      <c r="D28" s="42" t="s">
        <v>215</v>
      </c>
      <c r="E28" s="43"/>
      <c r="F28" s="43"/>
      <c r="G28" s="43"/>
      <c r="H28" s="43"/>
      <c r="I28" s="43"/>
      <c r="J28" s="43"/>
      <c r="K28" s="43"/>
      <c r="L28" s="43"/>
      <c r="M28" s="43"/>
      <c r="N28" s="43"/>
      <c r="O28" s="43"/>
      <c r="P28" s="50"/>
      <c r="Q28" s="45"/>
      <c r="R28" s="43"/>
      <c r="S28" s="56"/>
      <c r="T28" s="56"/>
      <c r="U28" s="56"/>
      <c r="V28" s="56"/>
      <c r="W28" s="56"/>
      <c r="X28" s="56"/>
      <c r="Y28" s="56"/>
      <c r="Z28" s="56"/>
      <c r="AA28" s="56"/>
      <c r="AB28" s="56"/>
      <c r="AC28" s="56"/>
      <c r="AD28" s="57"/>
      <c r="AE28" s="56"/>
      <c r="AF28" s="56"/>
      <c r="AG28" s="56"/>
      <c r="AH28" s="56"/>
      <c r="AI28" s="56"/>
      <c r="AJ28" s="46">
        <f t="shared" si="2"/>
        <v>0</v>
      </c>
      <c r="AK28" s="4">
        <f t="shared" si="3"/>
        <v>0</v>
      </c>
      <c r="AL28" s="4">
        <f t="shared" si="4"/>
        <v>0</v>
      </c>
      <c r="AM28" s="48"/>
      <c r="AN28" s="48"/>
      <c r="AO28" s="32"/>
      <c r="AP28" s="37"/>
      <c r="AQ28" s="37"/>
      <c r="AR28" s="37"/>
      <c r="AS28" s="37"/>
      <c r="AT28" s="37"/>
      <c r="AU28" s="37"/>
      <c r="AV28" s="37"/>
      <c r="AW28" s="37"/>
      <c r="AX28" s="37"/>
      <c r="AY28" s="37"/>
      <c r="AZ28" s="37"/>
      <c r="BA28" s="37"/>
      <c r="BB28" s="37"/>
      <c r="BC28" s="37"/>
      <c r="BD28" s="37"/>
      <c r="BE28" s="37"/>
      <c r="BF28" s="37"/>
    </row>
    <row r="29" spans="1:58" ht="21" customHeight="1" x14ac:dyDescent="0.25">
      <c r="A29" s="39">
        <v>23</v>
      </c>
      <c r="B29" s="49">
        <v>2355102160035</v>
      </c>
      <c r="C29" s="41" t="s">
        <v>681</v>
      </c>
      <c r="D29" s="42" t="s">
        <v>88</v>
      </c>
      <c r="E29" s="43"/>
      <c r="F29" s="43"/>
      <c r="G29" s="43"/>
      <c r="H29" s="43"/>
      <c r="I29" s="43"/>
      <c r="J29" s="43"/>
      <c r="K29" s="43"/>
      <c r="L29" s="43"/>
      <c r="M29" s="43"/>
      <c r="N29" s="43"/>
      <c r="O29" s="43"/>
      <c r="P29" s="44"/>
      <c r="Q29" s="43"/>
      <c r="R29" s="43"/>
      <c r="S29" s="43"/>
      <c r="T29" s="43"/>
      <c r="U29" s="43"/>
      <c r="V29" s="43"/>
      <c r="W29" s="43"/>
      <c r="X29" s="43"/>
      <c r="Y29" s="43"/>
      <c r="Z29" s="43"/>
      <c r="AA29" s="43"/>
      <c r="AB29" s="43"/>
      <c r="AC29" s="43"/>
      <c r="AD29" s="43"/>
      <c r="AE29" s="43"/>
      <c r="AF29" s="43"/>
      <c r="AG29" s="43"/>
      <c r="AH29" s="43"/>
      <c r="AI29" s="43"/>
      <c r="AJ29" s="46">
        <f t="shared" si="2"/>
        <v>0</v>
      </c>
      <c r="AK29" s="4">
        <f t="shared" si="3"/>
        <v>0</v>
      </c>
      <c r="AL29" s="4">
        <f t="shared" si="4"/>
        <v>0</v>
      </c>
      <c r="AM29" s="48"/>
      <c r="AN29" s="48"/>
      <c r="AO29" s="32"/>
      <c r="AP29" s="37"/>
      <c r="AQ29" s="37"/>
      <c r="AR29" s="37"/>
      <c r="AS29" s="37"/>
      <c r="AT29" s="37"/>
      <c r="AU29" s="37"/>
      <c r="AV29" s="37"/>
      <c r="AW29" s="37"/>
      <c r="AX29" s="37"/>
      <c r="AY29" s="37"/>
      <c r="AZ29" s="37"/>
      <c r="BA29" s="37"/>
      <c r="BB29" s="37"/>
      <c r="BC29" s="37"/>
      <c r="BD29" s="37"/>
      <c r="BE29" s="37"/>
      <c r="BF29" s="37"/>
    </row>
    <row r="30" spans="1:58" ht="21" customHeight="1" x14ac:dyDescent="0.25">
      <c r="A30" s="39">
        <v>24</v>
      </c>
      <c r="B30" s="49">
        <v>2355102160036</v>
      </c>
      <c r="C30" s="41" t="s">
        <v>590</v>
      </c>
      <c r="D30" s="42" t="s">
        <v>88</v>
      </c>
      <c r="E30" s="43"/>
      <c r="F30" s="43"/>
      <c r="G30" s="45"/>
      <c r="H30" s="43"/>
      <c r="I30" s="43"/>
      <c r="J30" s="43"/>
      <c r="K30" s="43"/>
      <c r="L30" s="43"/>
      <c r="M30" s="43"/>
      <c r="N30" s="45"/>
      <c r="O30" s="43"/>
      <c r="P30" s="50"/>
      <c r="Q30" s="45"/>
      <c r="R30" s="43"/>
      <c r="S30" s="45"/>
      <c r="T30" s="43"/>
      <c r="U30" s="45"/>
      <c r="V30" s="45"/>
      <c r="W30" s="43"/>
      <c r="X30" s="43"/>
      <c r="Y30" s="45"/>
      <c r="Z30" s="43"/>
      <c r="AA30" s="43"/>
      <c r="AB30" s="45"/>
      <c r="AC30" s="45"/>
      <c r="AD30" s="43"/>
      <c r="AE30" s="43"/>
      <c r="AF30" s="43"/>
      <c r="AG30" s="43"/>
      <c r="AH30" s="43"/>
      <c r="AI30" s="43"/>
      <c r="AJ30" s="46">
        <f t="shared" si="2"/>
        <v>0</v>
      </c>
      <c r="AK30" s="4">
        <f t="shared" si="3"/>
        <v>0</v>
      </c>
      <c r="AL30" s="4">
        <f t="shared" si="4"/>
        <v>0</v>
      </c>
      <c r="AM30" s="48"/>
      <c r="AN30" s="48"/>
      <c r="AO30" s="32"/>
      <c r="AP30" s="37"/>
      <c r="AQ30" s="37"/>
      <c r="AR30" s="37"/>
      <c r="AS30" s="37"/>
      <c r="AT30" s="37"/>
      <c r="AU30" s="37"/>
      <c r="AV30" s="37"/>
      <c r="AW30" s="37"/>
      <c r="AX30" s="37"/>
      <c r="AY30" s="37"/>
      <c r="AZ30" s="37"/>
      <c r="BA30" s="37"/>
      <c r="BB30" s="37"/>
      <c r="BC30" s="37"/>
      <c r="BD30" s="37"/>
      <c r="BE30" s="37"/>
      <c r="BF30" s="37"/>
    </row>
    <row r="31" spans="1:58" ht="21" customHeight="1" x14ac:dyDescent="0.25">
      <c r="A31" s="39">
        <v>25</v>
      </c>
      <c r="B31" s="49">
        <v>2355102160028</v>
      </c>
      <c r="C31" s="51" t="s">
        <v>242</v>
      </c>
      <c r="D31" s="42" t="s">
        <v>224</v>
      </c>
      <c r="E31" s="43"/>
      <c r="F31" s="43"/>
      <c r="G31" s="45"/>
      <c r="H31" s="43"/>
      <c r="I31" s="43"/>
      <c r="J31" s="43"/>
      <c r="K31" s="43"/>
      <c r="L31" s="43"/>
      <c r="M31" s="43"/>
      <c r="N31" s="43"/>
      <c r="O31" s="43"/>
      <c r="P31" s="50"/>
      <c r="Q31" s="43"/>
      <c r="R31" s="43"/>
      <c r="S31" s="43"/>
      <c r="T31" s="43"/>
      <c r="U31" s="43"/>
      <c r="V31" s="43"/>
      <c r="W31" s="43"/>
      <c r="X31" s="43"/>
      <c r="Y31" s="43"/>
      <c r="Z31" s="43"/>
      <c r="AA31" s="43"/>
      <c r="AB31" s="43"/>
      <c r="AC31" s="43"/>
      <c r="AD31" s="43"/>
      <c r="AE31" s="43"/>
      <c r="AF31" s="43"/>
      <c r="AG31" s="43"/>
      <c r="AH31" s="43"/>
      <c r="AI31" s="43"/>
      <c r="AJ31" s="46">
        <f t="shared" si="2"/>
        <v>0</v>
      </c>
      <c r="AK31" s="4">
        <f t="shared" si="3"/>
        <v>0</v>
      </c>
      <c r="AL31" s="4">
        <f t="shared" si="4"/>
        <v>0</v>
      </c>
      <c r="AM31" s="48"/>
      <c r="AN31" s="48"/>
      <c r="AO31" s="32"/>
      <c r="AP31" s="37"/>
      <c r="AQ31" s="37"/>
      <c r="AR31" s="37"/>
      <c r="AS31" s="37"/>
      <c r="AT31" s="37"/>
      <c r="AU31" s="37"/>
      <c r="AV31" s="37"/>
      <c r="AW31" s="37"/>
      <c r="AX31" s="37"/>
      <c r="AY31" s="37"/>
      <c r="AZ31" s="37"/>
      <c r="BA31" s="37"/>
      <c r="BB31" s="37"/>
      <c r="BC31" s="37"/>
      <c r="BD31" s="37"/>
      <c r="BE31" s="37"/>
      <c r="BF31" s="37"/>
    </row>
    <row r="32" spans="1:58" ht="21" customHeight="1" x14ac:dyDescent="0.25">
      <c r="A32" s="39">
        <v>26</v>
      </c>
      <c r="B32" s="49">
        <v>2355102160014</v>
      </c>
      <c r="C32" s="41" t="s">
        <v>275</v>
      </c>
      <c r="D32" s="42" t="s">
        <v>224</v>
      </c>
      <c r="E32" s="43"/>
      <c r="F32" s="43"/>
      <c r="G32" s="43"/>
      <c r="H32" s="43"/>
      <c r="I32" s="43"/>
      <c r="J32" s="43"/>
      <c r="K32" s="43"/>
      <c r="L32" s="43"/>
      <c r="M32" s="43"/>
      <c r="N32" s="43"/>
      <c r="O32" s="43"/>
      <c r="P32" s="44"/>
      <c r="Q32" s="43"/>
      <c r="R32" s="43"/>
      <c r="S32" s="43"/>
      <c r="T32" s="43"/>
      <c r="U32" s="43"/>
      <c r="V32" s="43"/>
      <c r="W32" s="43"/>
      <c r="X32" s="43"/>
      <c r="Y32" s="43"/>
      <c r="Z32" s="43"/>
      <c r="AA32" s="43"/>
      <c r="AB32" s="43"/>
      <c r="AC32" s="43"/>
      <c r="AD32" s="45"/>
      <c r="AE32" s="43"/>
      <c r="AF32" s="43"/>
      <c r="AG32" s="43"/>
      <c r="AH32" s="43"/>
      <c r="AI32" s="43"/>
      <c r="AJ32" s="46">
        <f t="shared" si="2"/>
        <v>0</v>
      </c>
      <c r="AK32" s="4">
        <f t="shared" si="3"/>
        <v>0</v>
      </c>
      <c r="AL32" s="4">
        <f t="shared" si="4"/>
        <v>0</v>
      </c>
      <c r="AM32" s="48"/>
      <c r="AN32" s="48"/>
      <c r="AO32" s="32"/>
      <c r="AP32" s="37"/>
      <c r="AQ32" s="37"/>
      <c r="AR32" s="37"/>
      <c r="AS32" s="37"/>
      <c r="AT32" s="37"/>
      <c r="AU32" s="37"/>
      <c r="AV32" s="37"/>
      <c r="AW32" s="37"/>
      <c r="AX32" s="37"/>
      <c r="AY32" s="37"/>
      <c r="AZ32" s="37"/>
      <c r="BA32" s="37"/>
      <c r="BB32" s="37"/>
      <c r="BC32" s="37"/>
      <c r="BD32" s="37"/>
      <c r="BE32" s="37"/>
      <c r="BF32" s="37"/>
    </row>
    <row r="33" spans="1:58" ht="21" customHeight="1" x14ac:dyDescent="0.25">
      <c r="A33" s="39">
        <v>27</v>
      </c>
      <c r="B33" s="49">
        <v>2355102160001</v>
      </c>
      <c r="C33" s="41" t="s">
        <v>682</v>
      </c>
      <c r="D33" s="42" t="s">
        <v>142</v>
      </c>
      <c r="E33" s="43"/>
      <c r="F33" s="43"/>
      <c r="G33" s="43"/>
      <c r="H33" s="43"/>
      <c r="I33" s="43"/>
      <c r="J33" s="43"/>
      <c r="K33" s="43"/>
      <c r="L33" s="43"/>
      <c r="M33" s="43"/>
      <c r="N33" s="43"/>
      <c r="O33" s="45" t="s">
        <v>49</v>
      </c>
      <c r="P33" s="50"/>
      <c r="Q33" s="45"/>
      <c r="R33" s="43"/>
      <c r="S33" s="43"/>
      <c r="T33" s="43"/>
      <c r="U33" s="43"/>
      <c r="V33" s="43"/>
      <c r="W33" s="43"/>
      <c r="X33" s="43"/>
      <c r="Y33" s="43"/>
      <c r="Z33" s="43"/>
      <c r="AA33" s="43"/>
      <c r="AB33" s="43"/>
      <c r="AC33" s="43"/>
      <c r="AD33" s="43"/>
      <c r="AE33" s="43"/>
      <c r="AF33" s="43"/>
      <c r="AG33" s="43"/>
      <c r="AH33" s="43"/>
      <c r="AI33" s="43"/>
      <c r="AJ33" s="46">
        <f t="shared" si="2"/>
        <v>0</v>
      </c>
      <c r="AK33" s="4">
        <f t="shared" si="3"/>
        <v>0</v>
      </c>
      <c r="AL33" s="4">
        <f t="shared" si="4"/>
        <v>1</v>
      </c>
      <c r="AM33" s="48"/>
      <c r="AN33" s="48"/>
      <c r="AO33" s="32"/>
      <c r="AP33" s="37"/>
      <c r="AQ33" s="37"/>
      <c r="AR33" s="37"/>
      <c r="AS33" s="37"/>
      <c r="AT33" s="37"/>
      <c r="AU33" s="37"/>
      <c r="AV33" s="37"/>
      <c r="AW33" s="37"/>
      <c r="AX33" s="37"/>
      <c r="AY33" s="37"/>
      <c r="AZ33" s="37"/>
      <c r="BA33" s="37"/>
      <c r="BB33" s="37"/>
      <c r="BC33" s="37"/>
      <c r="BD33" s="37"/>
      <c r="BE33" s="37"/>
      <c r="BF33" s="37"/>
    </row>
    <row r="34" spans="1:58" ht="21" customHeight="1" x14ac:dyDescent="0.25">
      <c r="A34" s="39">
        <v>28</v>
      </c>
      <c r="B34" s="49">
        <v>2355102160019</v>
      </c>
      <c r="C34" s="41" t="s">
        <v>683</v>
      </c>
      <c r="D34" s="42" t="s">
        <v>647</v>
      </c>
      <c r="E34" s="43"/>
      <c r="F34" s="43"/>
      <c r="G34" s="43"/>
      <c r="H34" s="43"/>
      <c r="I34" s="43"/>
      <c r="J34" s="43"/>
      <c r="K34" s="43"/>
      <c r="L34" s="43"/>
      <c r="M34" s="43"/>
      <c r="N34" s="43"/>
      <c r="O34" s="43"/>
      <c r="P34" s="44"/>
      <c r="Q34" s="43"/>
      <c r="R34" s="43"/>
      <c r="S34" s="43"/>
      <c r="T34" s="43"/>
      <c r="U34" s="43"/>
      <c r="V34" s="43"/>
      <c r="W34" s="43"/>
      <c r="X34" s="43"/>
      <c r="Y34" s="43"/>
      <c r="Z34" s="43"/>
      <c r="AA34" s="43"/>
      <c r="AB34" s="43"/>
      <c r="AC34" s="43"/>
      <c r="AD34" s="43"/>
      <c r="AE34" s="43"/>
      <c r="AF34" s="43"/>
      <c r="AG34" s="43"/>
      <c r="AH34" s="43"/>
      <c r="AI34" s="43"/>
      <c r="AJ34" s="46">
        <f t="shared" si="2"/>
        <v>0</v>
      </c>
      <c r="AK34" s="4">
        <f t="shared" si="3"/>
        <v>0</v>
      </c>
      <c r="AL34" s="4">
        <f t="shared" si="4"/>
        <v>0</v>
      </c>
      <c r="AM34" s="32"/>
      <c r="AN34" s="32"/>
      <c r="AO34" s="32"/>
      <c r="AP34" s="37"/>
      <c r="AQ34" s="37"/>
      <c r="AR34" s="37"/>
      <c r="AS34" s="37"/>
      <c r="AT34" s="37"/>
      <c r="AU34" s="37"/>
      <c r="AV34" s="37"/>
      <c r="AW34" s="37"/>
      <c r="AX34" s="37"/>
      <c r="AY34" s="37"/>
      <c r="AZ34" s="37"/>
      <c r="BA34" s="37"/>
      <c r="BB34" s="37"/>
      <c r="BC34" s="37"/>
      <c r="BD34" s="37"/>
      <c r="BE34" s="37"/>
      <c r="BF34" s="37"/>
    </row>
    <row r="35" spans="1:58" ht="21" customHeight="1" x14ac:dyDescent="0.25">
      <c r="A35" s="39">
        <v>29</v>
      </c>
      <c r="B35" s="49">
        <v>2355102160009</v>
      </c>
      <c r="C35" s="41" t="s">
        <v>684</v>
      </c>
      <c r="D35" s="42" t="s">
        <v>685</v>
      </c>
      <c r="E35" s="43"/>
      <c r="F35" s="43"/>
      <c r="G35" s="45"/>
      <c r="H35" s="43"/>
      <c r="I35" s="45" t="s">
        <v>47</v>
      </c>
      <c r="J35" s="43"/>
      <c r="K35" s="43"/>
      <c r="L35" s="43"/>
      <c r="M35" s="43"/>
      <c r="N35" s="45"/>
      <c r="O35" s="45" t="s">
        <v>49</v>
      </c>
      <c r="P35" s="44"/>
      <c r="Q35" s="45"/>
      <c r="R35" s="45"/>
      <c r="S35" s="43"/>
      <c r="T35" s="43"/>
      <c r="U35" s="45"/>
      <c r="V35" s="45"/>
      <c r="W35" s="43"/>
      <c r="X35" s="45"/>
      <c r="Y35" s="45"/>
      <c r="Z35" s="43"/>
      <c r="AA35" s="43"/>
      <c r="AB35" s="43"/>
      <c r="AC35" s="45"/>
      <c r="AD35" s="43"/>
      <c r="AE35" s="43"/>
      <c r="AF35" s="43"/>
      <c r="AG35" s="43"/>
      <c r="AH35" s="43"/>
      <c r="AI35" s="43"/>
      <c r="AJ35" s="46">
        <f t="shared" si="2"/>
        <v>1</v>
      </c>
      <c r="AK35" s="4">
        <f t="shared" si="3"/>
        <v>0</v>
      </c>
      <c r="AL35" s="4">
        <f t="shared" si="4"/>
        <v>1</v>
      </c>
      <c r="AM35" s="32"/>
      <c r="AN35" s="32"/>
      <c r="AO35" s="32"/>
      <c r="AP35" s="37"/>
      <c r="AQ35" s="37"/>
      <c r="AR35" s="37"/>
      <c r="AS35" s="37"/>
      <c r="AT35" s="37"/>
      <c r="AU35" s="37"/>
      <c r="AV35" s="37"/>
      <c r="AW35" s="37"/>
      <c r="AX35" s="37"/>
      <c r="AY35" s="37"/>
      <c r="AZ35" s="37"/>
      <c r="BA35" s="37"/>
      <c r="BB35" s="37"/>
      <c r="BC35" s="37"/>
      <c r="BD35" s="37"/>
      <c r="BE35" s="37"/>
      <c r="BF35" s="37"/>
    </row>
    <row r="36" spans="1:58" ht="21" customHeight="1" x14ac:dyDescent="0.25">
      <c r="A36" s="39">
        <v>30</v>
      </c>
      <c r="B36" s="49">
        <v>2355102160006</v>
      </c>
      <c r="C36" s="41" t="s">
        <v>686</v>
      </c>
      <c r="D36" s="42" t="s">
        <v>687</v>
      </c>
      <c r="E36" s="43"/>
      <c r="F36" s="43"/>
      <c r="G36" s="43"/>
      <c r="H36" s="43"/>
      <c r="I36" s="43"/>
      <c r="J36" s="43"/>
      <c r="K36" s="43"/>
      <c r="L36" s="43"/>
      <c r="M36" s="43"/>
      <c r="N36" s="43"/>
      <c r="O36" s="43"/>
      <c r="P36" s="44"/>
      <c r="Q36" s="43"/>
      <c r="R36" s="43"/>
      <c r="S36" s="43"/>
      <c r="T36" s="43"/>
      <c r="U36" s="43"/>
      <c r="V36" s="43"/>
      <c r="W36" s="43"/>
      <c r="X36" s="43"/>
      <c r="Y36" s="43"/>
      <c r="Z36" s="43"/>
      <c r="AA36" s="43"/>
      <c r="AB36" s="43"/>
      <c r="AC36" s="43"/>
      <c r="AD36" s="43"/>
      <c r="AE36" s="43"/>
      <c r="AF36" s="43"/>
      <c r="AG36" s="45"/>
      <c r="AH36" s="43"/>
      <c r="AI36" s="43"/>
      <c r="AJ36" s="46">
        <f t="shared" si="2"/>
        <v>0</v>
      </c>
      <c r="AK36" s="4">
        <f t="shared" si="3"/>
        <v>0</v>
      </c>
      <c r="AL36" s="4">
        <f t="shared" si="4"/>
        <v>0</v>
      </c>
      <c r="AM36" s="32"/>
      <c r="AN36" s="32"/>
      <c r="AO36" s="32"/>
      <c r="AP36" s="37"/>
      <c r="AQ36" s="37"/>
      <c r="AR36" s="37"/>
      <c r="AS36" s="37"/>
      <c r="AT36" s="37"/>
      <c r="AU36" s="37"/>
      <c r="AV36" s="37"/>
      <c r="AW36" s="37"/>
      <c r="AX36" s="37"/>
      <c r="AY36" s="37"/>
      <c r="AZ36" s="37"/>
      <c r="BA36" s="37"/>
      <c r="BB36" s="37"/>
      <c r="BC36" s="37"/>
      <c r="BD36" s="37"/>
      <c r="BE36" s="37"/>
      <c r="BF36" s="37"/>
    </row>
    <row r="37" spans="1:58" ht="21" customHeight="1" x14ac:dyDescent="0.25">
      <c r="A37" s="39">
        <v>31</v>
      </c>
      <c r="B37" s="49">
        <v>2355102160016</v>
      </c>
      <c r="C37" s="41" t="s">
        <v>319</v>
      </c>
      <c r="D37" s="42" t="s">
        <v>215</v>
      </c>
      <c r="E37" s="45"/>
      <c r="F37" s="43"/>
      <c r="G37" s="45"/>
      <c r="H37" s="43"/>
      <c r="I37" s="45"/>
      <c r="J37" s="43"/>
      <c r="K37" s="43"/>
      <c r="L37" s="45"/>
      <c r="M37" s="43"/>
      <c r="N37" s="45"/>
      <c r="O37" s="43"/>
      <c r="P37" s="44"/>
      <c r="Q37" s="43"/>
      <c r="R37" s="45"/>
      <c r="S37" s="45"/>
      <c r="T37" s="43"/>
      <c r="U37" s="45"/>
      <c r="V37" s="43"/>
      <c r="W37" s="43"/>
      <c r="X37" s="43"/>
      <c r="Y37" s="45"/>
      <c r="Z37" s="45"/>
      <c r="AA37" s="43"/>
      <c r="AB37" s="45"/>
      <c r="AC37" s="43"/>
      <c r="AD37" s="43"/>
      <c r="AE37" s="43"/>
      <c r="AF37" s="43"/>
      <c r="AG37" s="43"/>
      <c r="AH37" s="43"/>
      <c r="AI37" s="43"/>
      <c r="AJ37" s="46">
        <f t="shared" si="2"/>
        <v>0</v>
      </c>
      <c r="AK37" s="4">
        <f t="shared" si="3"/>
        <v>0</v>
      </c>
      <c r="AL37" s="4">
        <f t="shared" si="4"/>
        <v>0</v>
      </c>
      <c r="AM37" s="32"/>
      <c r="AN37" s="32"/>
      <c r="AO37" s="32"/>
      <c r="AP37" s="37"/>
      <c r="AQ37" s="37"/>
      <c r="AR37" s="37"/>
      <c r="AS37" s="37"/>
      <c r="AT37" s="37"/>
      <c r="AU37" s="37"/>
      <c r="AV37" s="37"/>
      <c r="AW37" s="37"/>
      <c r="AX37" s="37"/>
      <c r="AY37" s="37"/>
      <c r="AZ37" s="37"/>
      <c r="BA37" s="37"/>
      <c r="BB37" s="37"/>
      <c r="BC37" s="37"/>
      <c r="BD37" s="37"/>
      <c r="BE37" s="37"/>
      <c r="BF37" s="37"/>
    </row>
    <row r="38" spans="1:58" ht="21" customHeight="1" x14ac:dyDescent="0.3">
      <c r="A38" s="39">
        <v>32</v>
      </c>
      <c r="B38" s="132"/>
      <c r="C38" s="101"/>
      <c r="D38" s="133"/>
      <c r="E38" s="43"/>
      <c r="F38" s="43"/>
      <c r="G38" s="43"/>
      <c r="H38" s="43"/>
      <c r="I38" s="43"/>
      <c r="J38" s="43"/>
      <c r="K38" s="43"/>
      <c r="L38" s="43"/>
      <c r="M38" s="43"/>
      <c r="N38" s="43"/>
      <c r="O38" s="43"/>
      <c r="P38" s="44"/>
      <c r="Q38" s="43"/>
      <c r="R38" s="43"/>
      <c r="S38" s="43"/>
      <c r="T38" s="43"/>
      <c r="U38" s="43"/>
      <c r="V38" s="43"/>
      <c r="W38" s="43"/>
      <c r="X38" s="43"/>
      <c r="Y38" s="43"/>
      <c r="Z38" s="43"/>
      <c r="AA38" s="43"/>
      <c r="AB38" s="43"/>
      <c r="AC38" s="43"/>
      <c r="AD38" s="43"/>
      <c r="AE38" s="43"/>
      <c r="AF38" s="43"/>
      <c r="AG38" s="45"/>
      <c r="AH38" s="43"/>
      <c r="AI38" s="43"/>
      <c r="AJ38" s="46">
        <f t="shared" si="2"/>
        <v>0</v>
      </c>
      <c r="AK38" s="4">
        <f t="shared" si="3"/>
        <v>0</v>
      </c>
      <c r="AL38" s="4">
        <f t="shared" si="4"/>
        <v>0</v>
      </c>
      <c r="AM38" s="32"/>
      <c r="AN38" s="32"/>
      <c r="AO38" s="32"/>
      <c r="AP38" s="37"/>
      <c r="AQ38" s="37"/>
      <c r="AR38" s="37"/>
      <c r="AS38" s="37"/>
      <c r="AT38" s="37"/>
      <c r="AU38" s="37"/>
      <c r="AV38" s="37"/>
      <c r="AW38" s="37"/>
      <c r="AX38" s="37"/>
      <c r="AY38" s="37"/>
      <c r="AZ38" s="37"/>
      <c r="BA38" s="37"/>
      <c r="BB38" s="37"/>
      <c r="BC38" s="37"/>
      <c r="BD38" s="37"/>
      <c r="BE38" s="37"/>
      <c r="BF38" s="37"/>
    </row>
    <row r="39" spans="1:58" ht="21" customHeight="1" x14ac:dyDescent="0.3">
      <c r="A39" s="39">
        <v>33</v>
      </c>
      <c r="B39" s="87"/>
      <c r="C39" s="88"/>
      <c r="D39" s="129"/>
      <c r="E39" s="43"/>
      <c r="F39" s="43"/>
      <c r="G39" s="43"/>
      <c r="H39" s="43"/>
      <c r="I39" s="43"/>
      <c r="J39" s="43"/>
      <c r="K39" s="43"/>
      <c r="L39" s="43"/>
      <c r="M39" s="43"/>
      <c r="N39" s="43"/>
      <c r="O39" s="43"/>
      <c r="P39" s="44"/>
      <c r="Q39" s="43"/>
      <c r="R39" s="43"/>
      <c r="S39" s="43"/>
      <c r="T39" s="43"/>
      <c r="U39" s="43"/>
      <c r="V39" s="43"/>
      <c r="W39" s="43"/>
      <c r="X39" s="43"/>
      <c r="Y39" s="43"/>
      <c r="Z39" s="43"/>
      <c r="AA39" s="43"/>
      <c r="AB39" s="43"/>
      <c r="AC39" s="43"/>
      <c r="AD39" s="43"/>
      <c r="AE39" s="43"/>
      <c r="AF39" s="43"/>
      <c r="AG39" s="43"/>
      <c r="AH39" s="43"/>
      <c r="AI39" s="43"/>
      <c r="AJ39" s="46">
        <f t="shared" si="2"/>
        <v>0</v>
      </c>
      <c r="AK39" s="4">
        <f t="shared" si="3"/>
        <v>0</v>
      </c>
      <c r="AL39" s="4">
        <f t="shared" si="4"/>
        <v>0</v>
      </c>
      <c r="AM39" s="32"/>
      <c r="AN39" s="32"/>
      <c r="AO39" s="32"/>
      <c r="AP39" s="37"/>
      <c r="AQ39" s="37"/>
      <c r="AR39" s="37"/>
      <c r="AS39" s="37"/>
      <c r="AT39" s="37"/>
      <c r="AU39" s="37"/>
      <c r="AV39" s="37"/>
      <c r="AW39" s="37"/>
      <c r="AX39" s="37"/>
      <c r="AY39" s="37"/>
      <c r="AZ39" s="37"/>
      <c r="BA39" s="37"/>
      <c r="BB39" s="37"/>
      <c r="BC39" s="37"/>
      <c r="BD39" s="37"/>
      <c r="BE39" s="37"/>
      <c r="BF39" s="37"/>
    </row>
    <row r="40" spans="1:58" ht="21" customHeight="1" x14ac:dyDescent="0.3">
      <c r="A40" s="39">
        <v>34</v>
      </c>
      <c r="B40" s="132"/>
      <c r="C40" s="88"/>
      <c r="D40" s="129"/>
      <c r="E40" s="43"/>
      <c r="F40" s="43"/>
      <c r="G40" s="43"/>
      <c r="H40" s="43"/>
      <c r="I40" s="43"/>
      <c r="J40" s="43"/>
      <c r="K40" s="43"/>
      <c r="L40" s="43"/>
      <c r="M40" s="43"/>
      <c r="N40" s="43"/>
      <c r="O40" s="43"/>
      <c r="P40" s="44"/>
      <c r="Q40" s="43"/>
      <c r="R40" s="43"/>
      <c r="S40" s="43"/>
      <c r="T40" s="43"/>
      <c r="U40" s="43"/>
      <c r="V40" s="43"/>
      <c r="W40" s="43"/>
      <c r="X40" s="43"/>
      <c r="Y40" s="43"/>
      <c r="Z40" s="43"/>
      <c r="AA40" s="43"/>
      <c r="AB40" s="43"/>
      <c r="AC40" s="43"/>
      <c r="AD40" s="43"/>
      <c r="AE40" s="43"/>
      <c r="AF40" s="43"/>
      <c r="AG40" s="43"/>
      <c r="AH40" s="43"/>
      <c r="AI40" s="43"/>
      <c r="AJ40" s="46">
        <f t="shared" si="2"/>
        <v>0</v>
      </c>
      <c r="AK40" s="4">
        <f t="shared" si="3"/>
        <v>0</v>
      </c>
      <c r="AL40" s="4">
        <f t="shared" si="4"/>
        <v>0</v>
      </c>
      <c r="AM40" s="32"/>
      <c r="AN40" s="32"/>
      <c r="AO40" s="32"/>
      <c r="AP40" s="37"/>
      <c r="AQ40" s="37"/>
      <c r="AR40" s="37"/>
      <c r="AS40" s="37"/>
      <c r="AT40" s="37"/>
      <c r="AU40" s="37"/>
      <c r="AV40" s="37"/>
      <c r="AW40" s="37"/>
      <c r="AX40" s="37"/>
      <c r="AY40" s="37"/>
      <c r="AZ40" s="37"/>
      <c r="BA40" s="37"/>
      <c r="BB40" s="37"/>
      <c r="BC40" s="37"/>
      <c r="BD40" s="37"/>
      <c r="BE40" s="37"/>
      <c r="BF40" s="37"/>
    </row>
    <row r="41" spans="1:58" ht="21" customHeight="1" x14ac:dyDescent="0.3">
      <c r="A41" s="39">
        <v>35</v>
      </c>
      <c r="B41" s="87"/>
      <c r="C41" s="88"/>
      <c r="D41" s="129"/>
      <c r="E41" s="43"/>
      <c r="F41" s="43"/>
      <c r="G41" s="43"/>
      <c r="H41" s="43"/>
      <c r="I41" s="43"/>
      <c r="J41" s="43"/>
      <c r="K41" s="43"/>
      <c r="L41" s="43"/>
      <c r="M41" s="43"/>
      <c r="N41" s="43"/>
      <c r="O41" s="43"/>
      <c r="P41" s="44"/>
      <c r="Q41" s="43"/>
      <c r="R41" s="43"/>
      <c r="S41" s="43"/>
      <c r="T41" s="43"/>
      <c r="U41" s="43"/>
      <c r="V41" s="43"/>
      <c r="W41" s="43"/>
      <c r="X41" s="43"/>
      <c r="Y41" s="43"/>
      <c r="Z41" s="43"/>
      <c r="AA41" s="43"/>
      <c r="AB41" s="43"/>
      <c r="AC41" s="43"/>
      <c r="AD41" s="43"/>
      <c r="AE41" s="43"/>
      <c r="AF41" s="43"/>
      <c r="AG41" s="43"/>
      <c r="AH41" s="43"/>
      <c r="AI41" s="43"/>
      <c r="AJ41" s="46">
        <f t="shared" si="2"/>
        <v>0</v>
      </c>
      <c r="AK41" s="4">
        <f t="shared" si="3"/>
        <v>0</v>
      </c>
      <c r="AL41" s="4">
        <f t="shared" si="4"/>
        <v>0</v>
      </c>
      <c r="AM41" s="32"/>
      <c r="AN41" s="32"/>
      <c r="AO41" s="32"/>
      <c r="AP41" s="37"/>
      <c r="AQ41" s="37"/>
      <c r="AR41" s="37"/>
      <c r="AS41" s="37"/>
      <c r="AT41" s="37"/>
      <c r="AU41" s="37"/>
      <c r="AV41" s="37"/>
      <c r="AW41" s="37"/>
      <c r="AX41" s="37"/>
      <c r="AY41" s="37"/>
      <c r="AZ41" s="37"/>
      <c r="BA41" s="37"/>
      <c r="BB41" s="37"/>
      <c r="BC41" s="37"/>
      <c r="BD41" s="37"/>
      <c r="BE41" s="37"/>
      <c r="BF41" s="37"/>
    </row>
    <row r="42" spans="1:58" ht="21" customHeight="1" x14ac:dyDescent="0.3">
      <c r="A42" s="39">
        <v>36</v>
      </c>
      <c r="B42" s="132"/>
      <c r="C42" s="88"/>
      <c r="D42" s="129"/>
      <c r="E42" s="45"/>
      <c r="F42" s="43"/>
      <c r="G42" s="45"/>
      <c r="H42" s="43"/>
      <c r="I42" s="43"/>
      <c r="J42" s="45"/>
      <c r="K42" s="45"/>
      <c r="L42" s="45"/>
      <c r="M42" s="43"/>
      <c r="N42" s="45"/>
      <c r="O42" s="43"/>
      <c r="P42" s="44"/>
      <c r="Q42" s="43"/>
      <c r="R42" s="45"/>
      <c r="S42" s="43"/>
      <c r="T42" s="43"/>
      <c r="U42" s="43"/>
      <c r="V42" s="45"/>
      <c r="W42" s="43"/>
      <c r="X42" s="45"/>
      <c r="Y42" s="43"/>
      <c r="Z42" s="43"/>
      <c r="AA42" s="43"/>
      <c r="AB42" s="45"/>
      <c r="AC42" s="45"/>
      <c r="AD42" s="43"/>
      <c r="AE42" s="43"/>
      <c r="AF42" s="43"/>
      <c r="AG42" s="45"/>
      <c r="AH42" s="43"/>
      <c r="AI42" s="43"/>
      <c r="AJ42" s="46">
        <f t="shared" si="2"/>
        <v>0</v>
      </c>
      <c r="AK42" s="4">
        <f t="shared" si="3"/>
        <v>0</v>
      </c>
      <c r="AL42" s="4">
        <f t="shared" si="4"/>
        <v>0</v>
      </c>
      <c r="AM42" s="82"/>
      <c r="AN42" s="82"/>
      <c r="AO42" s="82"/>
      <c r="AP42" s="83"/>
      <c r="AQ42" s="83"/>
      <c r="AR42" s="83"/>
      <c r="AS42" s="83"/>
      <c r="AT42" s="83"/>
      <c r="AU42" s="83"/>
      <c r="AV42" s="83"/>
      <c r="AW42" s="83"/>
      <c r="AX42" s="83"/>
      <c r="AY42" s="83"/>
      <c r="AZ42" s="83"/>
      <c r="BA42" s="83"/>
      <c r="BB42" s="83"/>
      <c r="BC42" s="83"/>
      <c r="BD42" s="83"/>
      <c r="BE42" s="83"/>
      <c r="BF42" s="83"/>
    </row>
    <row r="43" spans="1:58" ht="21" customHeight="1" x14ac:dyDescent="0.3">
      <c r="A43" s="39">
        <v>37</v>
      </c>
      <c r="B43" s="87"/>
      <c r="C43" s="88"/>
      <c r="D43" s="129"/>
      <c r="E43" s="43"/>
      <c r="F43" s="43"/>
      <c r="G43" s="43"/>
      <c r="H43" s="43"/>
      <c r="I43" s="43"/>
      <c r="J43" s="43"/>
      <c r="K43" s="43"/>
      <c r="L43" s="43"/>
      <c r="M43" s="43"/>
      <c r="N43" s="43"/>
      <c r="O43" s="43"/>
      <c r="P43" s="44"/>
      <c r="Q43" s="43"/>
      <c r="R43" s="43"/>
      <c r="S43" s="43"/>
      <c r="T43" s="43"/>
      <c r="U43" s="43"/>
      <c r="V43" s="43"/>
      <c r="W43" s="43"/>
      <c r="X43" s="43"/>
      <c r="Y43" s="43"/>
      <c r="Z43" s="43"/>
      <c r="AA43" s="43"/>
      <c r="AB43" s="43"/>
      <c r="AC43" s="43"/>
      <c r="AD43" s="43"/>
      <c r="AE43" s="43"/>
      <c r="AF43" s="43"/>
      <c r="AG43" s="43"/>
      <c r="AH43" s="43"/>
      <c r="AI43" s="43"/>
      <c r="AJ43" s="46">
        <f t="shared" si="2"/>
        <v>0</v>
      </c>
      <c r="AK43" s="4">
        <f t="shared" si="3"/>
        <v>0</v>
      </c>
      <c r="AL43" s="4">
        <f t="shared" si="4"/>
        <v>0</v>
      </c>
      <c r="AM43" s="185"/>
      <c r="AN43" s="139"/>
      <c r="AO43" s="32"/>
      <c r="AP43" s="37"/>
      <c r="AQ43" s="37"/>
      <c r="AR43" s="37"/>
      <c r="AS43" s="37"/>
      <c r="AT43" s="37"/>
      <c r="AU43" s="37"/>
      <c r="AV43" s="37"/>
      <c r="AW43" s="37"/>
      <c r="AX43" s="37"/>
      <c r="AY43" s="37"/>
      <c r="AZ43" s="37"/>
      <c r="BA43" s="37"/>
      <c r="BB43" s="37"/>
      <c r="BC43" s="37"/>
      <c r="BD43" s="37"/>
      <c r="BE43" s="37"/>
      <c r="BF43" s="37"/>
    </row>
    <row r="44" spans="1:58" ht="21" customHeight="1" x14ac:dyDescent="0.3">
      <c r="A44" s="39">
        <v>38</v>
      </c>
      <c r="B44" s="132"/>
      <c r="C44" s="88"/>
      <c r="D44" s="129"/>
      <c r="E44" s="43"/>
      <c r="F44" s="43"/>
      <c r="G44" s="43"/>
      <c r="H44" s="43"/>
      <c r="I44" s="43"/>
      <c r="J44" s="43"/>
      <c r="K44" s="43"/>
      <c r="L44" s="43"/>
      <c r="M44" s="43"/>
      <c r="N44" s="43"/>
      <c r="O44" s="43"/>
      <c r="P44" s="44"/>
      <c r="Q44" s="43"/>
      <c r="R44" s="43"/>
      <c r="S44" s="43"/>
      <c r="T44" s="43"/>
      <c r="U44" s="43"/>
      <c r="V44" s="43"/>
      <c r="W44" s="43"/>
      <c r="X44" s="43"/>
      <c r="Y44" s="43"/>
      <c r="Z44" s="43"/>
      <c r="AA44" s="43"/>
      <c r="AB44" s="43"/>
      <c r="AC44" s="43"/>
      <c r="AD44" s="43"/>
      <c r="AE44" s="43"/>
      <c r="AF44" s="43"/>
      <c r="AG44" s="43"/>
      <c r="AH44" s="43"/>
      <c r="AI44" s="43"/>
      <c r="AJ44" s="46">
        <f t="shared" si="2"/>
        <v>0</v>
      </c>
      <c r="AK44" s="4">
        <f t="shared" si="3"/>
        <v>0</v>
      </c>
      <c r="AL44" s="4">
        <f t="shared" si="4"/>
        <v>0</v>
      </c>
      <c r="AM44" s="32"/>
      <c r="AN44" s="32"/>
      <c r="AO44" s="32"/>
      <c r="AP44" s="37"/>
      <c r="AQ44" s="37"/>
      <c r="AR44" s="37"/>
      <c r="AS44" s="37"/>
      <c r="AT44" s="37"/>
      <c r="AU44" s="37"/>
      <c r="AV44" s="37"/>
      <c r="AW44" s="37"/>
      <c r="AX44" s="37"/>
      <c r="AY44" s="37"/>
      <c r="AZ44" s="37"/>
      <c r="BA44" s="37"/>
      <c r="BB44" s="37"/>
      <c r="BC44" s="37"/>
      <c r="BD44" s="37"/>
      <c r="BE44" s="37"/>
      <c r="BF44" s="37"/>
    </row>
    <row r="45" spans="1:58" ht="21" customHeight="1" x14ac:dyDescent="0.3">
      <c r="A45" s="39">
        <v>39</v>
      </c>
      <c r="B45" s="132"/>
      <c r="C45" s="88"/>
      <c r="D45" s="117"/>
      <c r="E45" s="43"/>
      <c r="F45" s="43"/>
      <c r="G45" s="43"/>
      <c r="H45" s="43"/>
      <c r="I45" s="43"/>
      <c r="J45" s="43"/>
      <c r="K45" s="43"/>
      <c r="L45" s="43"/>
      <c r="M45" s="43"/>
      <c r="N45" s="43"/>
      <c r="O45" s="43"/>
      <c r="P45" s="44"/>
      <c r="Q45" s="43"/>
      <c r="R45" s="43"/>
      <c r="S45" s="43"/>
      <c r="T45" s="43"/>
      <c r="U45" s="43"/>
      <c r="V45" s="43"/>
      <c r="W45" s="43"/>
      <c r="X45" s="43"/>
      <c r="Y45" s="43"/>
      <c r="Z45" s="43"/>
      <c r="AA45" s="43"/>
      <c r="AB45" s="43"/>
      <c r="AC45" s="43"/>
      <c r="AD45" s="43"/>
      <c r="AE45" s="43"/>
      <c r="AF45" s="43"/>
      <c r="AG45" s="43"/>
      <c r="AH45" s="43"/>
      <c r="AI45" s="43"/>
      <c r="AJ45" s="46">
        <f t="shared" si="2"/>
        <v>0</v>
      </c>
      <c r="AK45" s="4">
        <f t="shared" si="3"/>
        <v>0</v>
      </c>
      <c r="AL45" s="4">
        <f t="shared" si="4"/>
        <v>0</v>
      </c>
      <c r="AM45" s="32"/>
      <c r="AN45" s="32"/>
      <c r="AO45" s="32"/>
      <c r="AP45" s="37"/>
      <c r="AQ45" s="37"/>
      <c r="AR45" s="37"/>
      <c r="AS45" s="37"/>
      <c r="AT45" s="37"/>
      <c r="AU45" s="37"/>
      <c r="AV45" s="37"/>
      <c r="AW45" s="37"/>
      <c r="AX45" s="37"/>
      <c r="AY45" s="37"/>
      <c r="AZ45" s="37"/>
      <c r="BA45" s="37"/>
      <c r="BB45" s="37"/>
      <c r="BC45" s="37"/>
      <c r="BD45" s="37"/>
      <c r="BE45" s="37"/>
      <c r="BF45" s="37"/>
    </row>
    <row r="46" spans="1:58" ht="21" customHeight="1" x14ac:dyDescent="0.25">
      <c r="A46" s="39">
        <v>40</v>
      </c>
      <c r="B46" s="91"/>
      <c r="C46" s="92"/>
      <c r="D46" s="93"/>
      <c r="E46" s="43"/>
      <c r="F46" s="43"/>
      <c r="G46" s="43"/>
      <c r="H46" s="43"/>
      <c r="I46" s="43"/>
      <c r="J46" s="43"/>
      <c r="K46" s="43"/>
      <c r="L46" s="43"/>
      <c r="M46" s="43"/>
      <c r="N46" s="43"/>
      <c r="O46" s="43"/>
      <c r="P46" s="44"/>
      <c r="Q46" s="43"/>
      <c r="R46" s="43"/>
      <c r="S46" s="43"/>
      <c r="T46" s="43"/>
      <c r="U46" s="43"/>
      <c r="V46" s="43"/>
      <c r="W46" s="43"/>
      <c r="X46" s="43"/>
      <c r="Y46" s="43"/>
      <c r="Z46" s="43"/>
      <c r="AA46" s="43"/>
      <c r="AB46" s="43"/>
      <c r="AC46" s="43"/>
      <c r="AD46" s="43"/>
      <c r="AE46" s="43"/>
      <c r="AF46" s="43"/>
      <c r="AG46" s="43"/>
      <c r="AH46" s="43"/>
      <c r="AI46" s="43"/>
      <c r="AJ46" s="46">
        <f t="shared" si="2"/>
        <v>0</v>
      </c>
      <c r="AK46" s="4">
        <f t="shared" si="3"/>
        <v>0</v>
      </c>
      <c r="AL46" s="4">
        <f t="shared" si="4"/>
        <v>0</v>
      </c>
      <c r="AM46" s="32"/>
      <c r="AN46" s="32"/>
      <c r="AO46" s="32"/>
      <c r="AP46" s="37"/>
      <c r="AQ46" s="37"/>
      <c r="AR46" s="37"/>
      <c r="AS46" s="37"/>
      <c r="AT46" s="37"/>
      <c r="AU46" s="37"/>
      <c r="AV46" s="37"/>
      <c r="AW46" s="37"/>
      <c r="AX46" s="37"/>
      <c r="AY46" s="37"/>
      <c r="AZ46" s="37"/>
      <c r="BA46" s="37"/>
      <c r="BB46" s="37"/>
      <c r="BC46" s="37"/>
      <c r="BD46" s="37"/>
      <c r="BE46" s="37"/>
      <c r="BF46" s="37"/>
    </row>
    <row r="47" spans="1:58" ht="21" customHeight="1" x14ac:dyDescent="0.25">
      <c r="A47" s="39">
        <v>41</v>
      </c>
      <c r="B47" s="91"/>
      <c r="C47" s="92"/>
      <c r="D47" s="93"/>
      <c r="E47" s="43"/>
      <c r="F47" s="43"/>
      <c r="G47" s="43"/>
      <c r="H47" s="43"/>
      <c r="I47" s="43"/>
      <c r="J47" s="43"/>
      <c r="K47" s="43"/>
      <c r="L47" s="43"/>
      <c r="M47" s="43"/>
      <c r="N47" s="43"/>
      <c r="O47" s="43"/>
      <c r="P47" s="44"/>
      <c r="Q47" s="43"/>
      <c r="R47" s="43"/>
      <c r="S47" s="43"/>
      <c r="T47" s="43"/>
      <c r="U47" s="43"/>
      <c r="V47" s="43"/>
      <c r="W47" s="43"/>
      <c r="X47" s="43"/>
      <c r="Y47" s="43"/>
      <c r="Z47" s="43"/>
      <c r="AA47" s="43"/>
      <c r="AB47" s="43"/>
      <c r="AC47" s="43"/>
      <c r="AD47" s="43"/>
      <c r="AE47" s="43"/>
      <c r="AF47" s="43"/>
      <c r="AG47" s="43"/>
      <c r="AH47" s="43"/>
      <c r="AI47" s="43"/>
      <c r="AJ47" s="46">
        <f t="shared" si="2"/>
        <v>0</v>
      </c>
      <c r="AK47" s="4">
        <f t="shared" si="3"/>
        <v>0</v>
      </c>
      <c r="AL47" s="4">
        <f t="shared" si="4"/>
        <v>0</v>
      </c>
      <c r="AM47" s="32"/>
      <c r="AN47" s="32"/>
      <c r="AO47" s="32"/>
      <c r="AP47" s="37"/>
      <c r="AQ47" s="37"/>
      <c r="AR47" s="37"/>
      <c r="AS47" s="37"/>
      <c r="AT47" s="37"/>
      <c r="AU47" s="37"/>
      <c r="AV47" s="37"/>
      <c r="AW47" s="37"/>
      <c r="AX47" s="37"/>
      <c r="AY47" s="37"/>
      <c r="AZ47" s="37"/>
      <c r="BA47" s="37"/>
      <c r="BB47" s="37"/>
      <c r="BC47" s="37"/>
      <c r="BD47" s="37"/>
      <c r="BE47" s="37"/>
      <c r="BF47" s="37"/>
    </row>
    <row r="48" spans="1:58" ht="21" customHeight="1" x14ac:dyDescent="0.25">
      <c r="A48" s="39">
        <v>42</v>
      </c>
      <c r="B48" s="91"/>
      <c r="C48" s="92"/>
      <c r="D48" s="93"/>
      <c r="E48" s="43"/>
      <c r="F48" s="43"/>
      <c r="G48" s="43"/>
      <c r="H48" s="43"/>
      <c r="I48" s="43"/>
      <c r="J48" s="43"/>
      <c r="K48" s="43"/>
      <c r="L48" s="43"/>
      <c r="M48" s="43"/>
      <c r="N48" s="43"/>
      <c r="O48" s="43"/>
      <c r="P48" s="44"/>
      <c r="Q48" s="43"/>
      <c r="R48" s="43"/>
      <c r="S48" s="43"/>
      <c r="T48" s="43"/>
      <c r="U48" s="43"/>
      <c r="V48" s="43"/>
      <c r="W48" s="43"/>
      <c r="X48" s="43"/>
      <c r="Y48" s="43"/>
      <c r="Z48" s="43"/>
      <c r="AA48" s="43"/>
      <c r="AB48" s="43"/>
      <c r="AC48" s="43"/>
      <c r="AD48" s="43"/>
      <c r="AE48" s="43"/>
      <c r="AF48" s="43"/>
      <c r="AG48" s="43"/>
      <c r="AH48" s="43"/>
      <c r="AI48" s="43"/>
      <c r="AJ48" s="46">
        <f t="shared" si="2"/>
        <v>0</v>
      </c>
      <c r="AK48" s="4">
        <f t="shared" si="3"/>
        <v>0</v>
      </c>
      <c r="AL48" s="4">
        <f t="shared" si="4"/>
        <v>0</v>
      </c>
      <c r="AM48" s="32"/>
      <c r="AN48" s="32"/>
      <c r="AO48" s="32"/>
      <c r="AP48" s="37"/>
      <c r="AQ48" s="37"/>
      <c r="AR48" s="37"/>
      <c r="AS48" s="37"/>
      <c r="AT48" s="37"/>
      <c r="AU48" s="37"/>
      <c r="AV48" s="37"/>
      <c r="AW48" s="37"/>
      <c r="AX48" s="37"/>
      <c r="AY48" s="37"/>
      <c r="AZ48" s="37"/>
      <c r="BA48" s="37"/>
      <c r="BB48" s="37"/>
      <c r="BC48" s="37"/>
      <c r="BD48" s="37"/>
      <c r="BE48" s="37"/>
      <c r="BF48" s="37"/>
    </row>
    <row r="49" spans="1:58" ht="21" customHeight="1" x14ac:dyDescent="0.2">
      <c r="A49" s="39">
        <v>43</v>
      </c>
      <c r="B49" s="91"/>
      <c r="C49" s="92"/>
      <c r="D49" s="93"/>
      <c r="E49" s="43"/>
      <c r="F49" s="43"/>
      <c r="G49" s="43"/>
      <c r="H49" s="43"/>
      <c r="I49" s="43"/>
      <c r="J49" s="43"/>
      <c r="K49" s="43"/>
      <c r="L49" s="43"/>
      <c r="M49" s="43"/>
      <c r="N49" s="43"/>
      <c r="O49" s="43"/>
      <c r="P49" s="44"/>
      <c r="Q49" s="43"/>
      <c r="R49" s="43"/>
      <c r="S49" s="43"/>
      <c r="T49" s="43"/>
      <c r="U49" s="43"/>
      <c r="V49" s="43"/>
      <c r="W49" s="43"/>
      <c r="X49" s="43"/>
      <c r="Y49" s="43"/>
      <c r="Z49" s="43"/>
      <c r="AA49" s="43"/>
      <c r="AB49" s="43"/>
      <c r="AC49" s="43"/>
      <c r="AD49" s="43"/>
      <c r="AE49" s="43"/>
      <c r="AF49" s="43"/>
      <c r="AG49" s="43"/>
      <c r="AH49" s="43"/>
      <c r="AI49" s="43"/>
      <c r="AJ49" s="46">
        <f t="shared" si="2"/>
        <v>0</v>
      </c>
      <c r="AK49" s="4">
        <f t="shared" si="3"/>
        <v>0</v>
      </c>
      <c r="AL49" s="4">
        <f t="shared" si="4"/>
        <v>0</v>
      </c>
      <c r="AM49" s="90"/>
      <c r="AN49" s="90"/>
      <c r="AO49" s="90"/>
      <c r="AP49" s="90"/>
      <c r="AQ49" s="90"/>
      <c r="AR49" s="90"/>
      <c r="AS49" s="90"/>
      <c r="AT49" s="90"/>
      <c r="AU49" s="90"/>
      <c r="AV49" s="90"/>
      <c r="AW49" s="90"/>
      <c r="AX49" s="90"/>
      <c r="AY49" s="90"/>
      <c r="AZ49" s="90"/>
      <c r="BA49" s="90"/>
      <c r="BB49" s="90"/>
      <c r="BC49" s="90"/>
      <c r="BD49" s="90"/>
      <c r="BE49" s="90"/>
      <c r="BF49" s="90"/>
    </row>
    <row r="50" spans="1:58" ht="21" customHeight="1" x14ac:dyDescent="0.25">
      <c r="A50" s="39">
        <v>44</v>
      </c>
      <c r="B50" s="91"/>
      <c r="C50" s="92"/>
      <c r="D50" s="93"/>
      <c r="E50" s="43"/>
      <c r="F50" s="43"/>
      <c r="G50" s="43"/>
      <c r="H50" s="43"/>
      <c r="I50" s="43"/>
      <c r="J50" s="43"/>
      <c r="K50" s="43"/>
      <c r="L50" s="43"/>
      <c r="M50" s="43"/>
      <c r="N50" s="43"/>
      <c r="O50" s="43"/>
      <c r="P50" s="44"/>
      <c r="Q50" s="43"/>
      <c r="R50" s="43"/>
      <c r="S50" s="43"/>
      <c r="T50" s="43"/>
      <c r="U50" s="43"/>
      <c r="V50" s="43"/>
      <c r="W50" s="43"/>
      <c r="X50" s="43"/>
      <c r="Y50" s="43"/>
      <c r="Z50" s="43"/>
      <c r="AA50" s="43"/>
      <c r="AB50" s="43"/>
      <c r="AC50" s="43"/>
      <c r="AD50" s="43"/>
      <c r="AE50" s="43"/>
      <c r="AF50" s="43"/>
      <c r="AG50" s="43"/>
      <c r="AH50" s="43"/>
      <c r="AI50" s="43"/>
      <c r="AJ50" s="46">
        <f t="shared" si="2"/>
        <v>0</v>
      </c>
      <c r="AK50" s="4">
        <f t="shared" si="3"/>
        <v>0</v>
      </c>
      <c r="AL50" s="4">
        <f t="shared" si="4"/>
        <v>0</v>
      </c>
      <c r="AM50" s="32"/>
      <c r="AN50" s="32"/>
      <c r="AO50" s="32"/>
      <c r="AP50" s="37"/>
      <c r="AQ50" s="37"/>
      <c r="AR50" s="37"/>
      <c r="AS50" s="37"/>
      <c r="AT50" s="37"/>
      <c r="AU50" s="37"/>
      <c r="AV50" s="37"/>
      <c r="AW50" s="37"/>
      <c r="AX50" s="37"/>
      <c r="AY50" s="37"/>
      <c r="AZ50" s="37"/>
      <c r="BA50" s="37"/>
      <c r="BB50" s="37"/>
      <c r="BC50" s="37"/>
      <c r="BD50" s="37"/>
      <c r="BE50" s="37"/>
      <c r="BF50" s="37"/>
    </row>
    <row r="51" spans="1:58" ht="21" customHeight="1" x14ac:dyDescent="0.25">
      <c r="A51" s="39">
        <v>45</v>
      </c>
      <c r="B51" s="91"/>
      <c r="C51" s="92"/>
      <c r="D51" s="93"/>
      <c r="E51" s="43"/>
      <c r="F51" s="43"/>
      <c r="G51" s="43"/>
      <c r="H51" s="43"/>
      <c r="I51" s="43"/>
      <c r="J51" s="43"/>
      <c r="K51" s="43"/>
      <c r="L51" s="43"/>
      <c r="M51" s="43"/>
      <c r="N51" s="43"/>
      <c r="O51" s="43"/>
      <c r="P51" s="44"/>
      <c r="Q51" s="43"/>
      <c r="R51" s="43"/>
      <c r="S51" s="43"/>
      <c r="T51" s="43"/>
      <c r="U51" s="43"/>
      <c r="V51" s="43"/>
      <c r="W51" s="43"/>
      <c r="X51" s="43"/>
      <c r="Y51" s="43"/>
      <c r="Z51" s="43"/>
      <c r="AA51" s="43"/>
      <c r="AB51" s="43"/>
      <c r="AC51" s="43"/>
      <c r="AD51" s="43"/>
      <c r="AE51" s="43"/>
      <c r="AF51" s="43"/>
      <c r="AG51" s="43"/>
      <c r="AH51" s="43"/>
      <c r="AI51" s="43"/>
      <c r="AJ51" s="46">
        <f t="shared" si="2"/>
        <v>0</v>
      </c>
      <c r="AK51" s="4">
        <f t="shared" si="3"/>
        <v>0</v>
      </c>
      <c r="AL51" s="4">
        <f t="shared" si="4"/>
        <v>0</v>
      </c>
      <c r="AM51" s="32"/>
      <c r="AN51" s="32"/>
      <c r="AO51" s="32"/>
      <c r="AP51" s="37"/>
      <c r="AQ51" s="37"/>
      <c r="AR51" s="37"/>
      <c r="AS51" s="37"/>
      <c r="AT51" s="37"/>
      <c r="AU51" s="37"/>
      <c r="AV51" s="37"/>
      <c r="AW51" s="37"/>
      <c r="AX51" s="37"/>
      <c r="AY51" s="37"/>
      <c r="AZ51" s="37"/>
      <c r="BA51" s="37"/>
      <c r="BB51" s="37"/>
      <c r="BC51" s="37"/>
      <c r="BD51" s="37"/>
      <c r="BE51" s="37"/>
      <c r="BF51" s="37"/>
    </row>
    <row r="52" spans="1:58" ht="21" customHeight="1" x14ac:dyDescent="0.25">
      <c r="A52" s="179" t="s">
        <v>105</v>
      </c>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7"/>
      <c r="AJ52" s="46">
        <f t="shared" ref="AJ52:AL52" si="5">SUM(AJ8:AJ51)</f>
        <v>6</v>
      </c>
      <c r="AK52" s="46">
        <f t="shared" si="5"/>
        <v>20</v>
      </c>
      <c r="AL52" s="46">
        <f t="shared" si="5"/>
        <v>10</v>
      </c>
      <c r="AM52" s="46" t="s">
        <v>106</v>
      </c>
      <c r="AN52" s="46" t="s">
        <v>107</v>
      </c>
      <c r="AO52" s="46" t="s">
        <v>108</v>
      </c>
      <c r="AP52" s="32"/>
      <c r="AQ52" s="32"/>
      <c r="AR52" s="37"/>
      <c r="AS52" s="37"/>
      <c r="AT52" s="37"/>
      <c r="AU52" s="37"/>
      <c r="AV52" s="37"/>
      <c r="AW52" s="37"/>
      <c r="AX52" s="37"/>
      <c r="AY52" s="37"/>
      <c r="AZ52" s="37"/>
      <c r="BA52" s="37"/>
      <c r="BB52" s="37"/>
      <c r="BC52" s="37"/>
      <c r="BD52" s="37"/>
      <c r="BE52" s="37"/>
      <c r="BF52" s="37"/>
    </row>
    <row r="53" spans="1:58" ht="21" customHeight="1" x14ac:dyDescent="0.25">
      <c r="A53" s="180" t="s">
        <v>109</v>
      </c>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7"/>
      <c r="AM53" s="46"/>
      <c r="AN53" s="46"/>
      <c r="AO53" s="46"/>
      <c r="AP53" s="32"/>
      <c r="AQ53" s="32"/>
      <c r="AR53" s="37"/>
      <c r="AS53" s="37"/>
      <c r="AT53" s="37"/>
      <c r="AU53" s="37"/>
      <c r="AV53" s="37"/>
      <c r="AW53" s="37"/>
      <c r="AX53" s="37"/>
      <c r="AY53" s="37"/>
      <c r="AZ53" s="37"/>
      <c r="BA53" s="37"/>
      <c r="BB53" s="37"/>
      <c r="BC53" s="37"/>
      <c r="BD53" s="37"/>
      <c r="BE53" s="37"/>
      <c r="BF53" s="37"/>
    </row>
    <row r="54" spans="1:58" ht="18" customHeight="1" x14ac:dyDescent="0.25">
      <c r="A54" s="63"/>
      <c r="B54" s="63"/>
      <c r="C54" s="181"/>
      <c r="D54" s="139"/>
      <c r="E54" s="33"/>
      <c r="F54" s="33"/>
      <c r="G54" s="33"/>
      <c r="H54" s="65"/>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33"/>
      <c r="AN54" s="33"/>
      <c r="AO54" s="33"/>
      <c r="AP54" s="33"/>
      <c r="AQ54" s="33"/>
      <c r="AR54" s="33"/>
      <c r="AS54" s="33"/>
      <c r="AT54" s="33"/>
      <c r="AU54" s="33"/>
      <c r="AV54" s="33"/>
      <c r="AW54" s="33"/>
      <c r="AX54" s="33"/>
      <c r="AY54" s="33"/>
      <c r="AZ54" s="33"/>
      <c r="BA54" s="33"/>
      <c r="BB54" s="33"/>
      <c r="BC54" s="33"/>
      <c r="BD54" s="33"/>
      <c r="BE54" s="33"/>
      <c r="BF54" s="33"/>
    </row>
    <row r="55" spans="1:58" ht="18" customHeight="1" x14ac:dyDescent="0.25">
      <c r="A55" s="33"/>
      <c r="B55" s="33"/>
      <c r="C55" s="64"/>
      <c r="D55" s="33"/>
      <c r="E55" s="33"/>
      <c r="F55" s="33"/>
      <c r="G55" s="33"/>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33"/>
      <c r="AN55" s="33"/>
      <c r="AO55" s="33"/>
      <c r="AP55" s="33"/>
      <c r="AQ55" s="33"/>
      <c r="AR55" s="33"/>
      <c r="AS55" s="33"/>
      <c r="AT55" s="33"/>
      <c r="AU55" s="33"/>
      <c r="AV55" s="33"/>
      <c r="AW55" s="33"/>
      <c r="AX55" s="33"/>
      <c r="AY55" s="33"/>
      <c r="AZ55" s="33"/>
      <c r="BA55" s="33"/>
      <c r="BB55" s="33"/>
      <c r="BC55" s="33"/>
      <c r="BD55" s="33"/>
      <c r="BE55" s="33"/>
      <c r="BF55" s="33"/>
    </row>
    <row r="56" spans="1:58" ht="18" customHeight="1" x14ac:dyDescent="0.25">
      <c r="A56" s="33"/>
      <c r="B56" s="33"/>
      <c r="C56" s="64"/>
      <c r="D56" s="33"/>
      <c r="E56" s="33"/>
      <c r="F56" s="33"/>
      <c r="G56" s="33"/>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33"/>
      <c r="AN56" s="33"/>
      <c r="AO56" s="33"/>
      <c r="AP56" s="33"/>
      <c r="AQ56" s="33"/>
      <c r="AR56" s="33"/>
      <c r="AS56" s="33"/>
      <c r="AT56" s="33"/>
      <c r="AU56" s="33"/>
      <c r="AV56" s="33"/>
      <c r="AW56" s="33"/>
      <c r="AX56" s="33"/>
      <c r="AY56" s="33"/>
      <c r="AZ56" s="33"/>
      <c r="BA56" s="33"/>
      <c r="BB56" s="33"/>
      <c r="BC56" s="33"/>
      <c r="BD56" s="33"/>
      <c r="BE56" s="33"/>
      <c r="BF56" s="33"/>
    </row>
    <row r="57" spans="1:58" ht="18" customHeight="1" x14ac:dyDescent="0.25">
      <c r="A57" s="33"/>
      <c r="B57" s="33"/>
      <c r="C57" s="181"/>
      <c r="D57" s="139"/>
      <c r="E57" s="33"/>
      <c r="F57" s="33"/>
      <c r="G57" s="33"/>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33"/>
      <c r="AN57" s="33"/>
      <c r="AO57" s="33"/>
      <c r="AP57" s="33"/>
      <c r="AQ57" s="33"/>
      <c r="AR57" s="33"/>
      <c r="AS57" s="33"/>
      <c r="AT57" s="33"/>
      <c r="AU57" s="33"/>
      <c r="AV57" s="33"/>
      <c r="AW57" s="33"/>
      <c r="AX57" s="33"/>
      <c r="AY57" s="33"/>
      <c r="AZ57" s="33"/>
      <c r="BA57" s="33"/>
      <c r="BB57" s="33"/>
      <c r="BC57" s="33"/>
      <c r="BD57" s="33"/>
      <c r="BE57" s="33"/>
      <c r="BF57" s="33"/>
    </row>
    <row r="58" spans="1:58" ht="18" customHeight="1" x14ac:dyDescent="0.25">
      <c r="A58" s="33"/>
      <c r="B58" s="33"/>
      <c r="C58" s="181"/>
      <c r="D58" s="139"/>
      <c r="E58" s="139"/>
      <c r="F58" s="139"/>
      <c r="G58" s="139"/>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33"/>
      <c r="AN58" s="33"/>
      <c r="AO58" s="33"/>
      <c r="AP58" s="33"/>
      <c r="AQ58" s="33"/>
      <c r="AR58" s="33"/>
      <c r="AS58" s="33"/>
      <c r="AT58" s="33"/>
      <c r="AU58" s="33"/>
      <c r="AV58" s="33"/>
      <c r="AW58" s="33"/>
      <c r="AX58" s="33"/>
      <c r="AY58" s="33"/>
      <c r="AZ58" s="33"/>
      <c r="BA58" s="33"/>
      <c r="BB58" s="33"/>
      <c r="BC58" s="33"/>
      <c r="BD58" s="33"/>
      <c r="BE58" s="33"/>
      <c r="BF58" s="33"/>
    </row>
    <row r="59" spans="1:58" ht="18" customHeight="1" x14ac:dyDescent="0.25">
      <c r="A59" s="33"/>
      <c r="B59" s="33"/>
      <c r="C59" s="181"/>
      <c r="D59" s="139"/>
      <c r="E59" s="139"/>
      <c r="F59" s="33"/>
      <c r="G59" s="33"/>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33"/>
      <c r="AN59" s="33"/>
      <c r="AO59" s="33"/>
      <c r="AP59" s="33"/>
      <c r="AQ59" s="33"/>
      <c r="AR59" s="33"/>
      <c r="AS59" s="33"/>
      <c r="AT59" s="33"/>
      <c r="AU59" s="33"/>
      <c r="AV59" s="33"/>
      <c r="AW59" s="33"/>
      <c r="AX59" s="33"/>
      <c r="AY59" s="33"/>
      <c r="AZ59" s="33"/>
      <c r="BA59" s="33"/>
      <c r="BB59" s="33"/>
      <c r="BC59" s="33"/>
      <c r="BD59" s="33"/>
      <c r="BE59" s="33"/>
      <c r="BF59" s="33"/>
    </row>
    <row r="60" spans="1:58" ht="18" customHeight="1" x14ac:dyDescent="0.25">
      <c r="A60" s="33"/>
      <c r="B60" s="33"/>
      <c r="C60" s="181"/>
      <c r="D60" s="139"/>
      <c r="E60" s="33"/>
      <c r="F60" s="33"/>
      <c r="G60" s="33"/>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33"/>
      <c r="AN60" s="33"/>
      <c r="AO60" s="33"/>
      <c r="AP60" s="33"/>
      <c r="AQ60" s="33"/>
      <c r="AR60" s="33"/>
      <c r="AS60" s="33"/>
      <c r="AT60" s="33"/>
      <c r="AU60" s="33"/>
      <c r="AV60" s="33"/>
      <c r="AW60" s="33"/>
      <c r="AX60" s="33"/>
      <c r="AY60" s="33"/>
      <c r="AZ60" s="33"/>
      <c r="BA60" s="33"/>
      <c r="BB60" s="33"/>
      <c r="BC60" s="33"/>
      <c r="BD60" s="33"/>
      <c r="BE60" s="33"/>
      <c r="BF60" s="33"/>
    </row>
    <row r="61" spans="1:58" ht="18" customHeight="1" x14ac:dyDescent="0.2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row>
    <row r="62" spans="1:58" ht="18" customHeight="1" x14ac:dyDescent="0.2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row>
    <row r="63" spans="1:58" ht="18" customHeight="1" x14ac:dyDescent="0.2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row>
    <row r="64" spans="1:58" ht="18" customHeight="1" x14ac:dyDescent="0.2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row>
    <row r="65" spans="1:58" ht="18" customHeight="1" x14ac:dyDescent="0.2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row>
    <row r="66" spans="1:58" ht="18" customHeight="1" x14ac:dyDescent="0.2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row>
    <row r="67" spans="1:58" ht="18" customHeight="1" x14ac:dyDescent="0.2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row>
    <row r="68" spans="1:58" ht="18" customHeight="1" x14ac:dyDescent="0.2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row>
    <row r="69" spans="1:58" ht="18" customHeight="1" x14ac:dyDescent="0.2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row>
    <row r="70" spans="1:58" ht="18" customHeight="1" x14ac:dyDescent="0.2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row>
    <row r="71" spans="1:58" ht="18" customHeight="1" x14ac:dyDescent="0.2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row>
    <row r="72" spans="1:58" ht="18" customHeight="1"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row>
    <row r="73" spans="1:58" ht="18" customHeight="1"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row>
    <row r="74" spans="1:58" ht="18" customHeight="1"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row>
    <row r="75" spans="1:58" ht="18" customHeight="1" x14ac:dyDescent="0.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row>
    <row r="76" spans="1:58" ht="18" customHeight="1" x14ac:dyDescent="0.2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row>
    <row r="77" spans="1:58" ht="18" customHeight="1" x14ac:dyDescent="0.2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row>
    <row r="78" spans="1:58" ht="18" customHeight="1" x14ac:dyDescent="0.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row>
    <row r="79" spans="1:58" ht="18" customHeight="1"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row>
    <row r="80" spans="1:58" ht="18" customHeight="1" x14ac:dyDescent="0.2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row>
    <row r="81" spans="1:58" ht="18" customHeight="1" x14ac:dyDescent="0.2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row>
    <row r="82" spans="1:58" ht="18" customHeight="1"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row>
    <row r="83" spans="1:58" ht="18" customHeight="1" x14ac:dyDescent="0.2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row>
    <row r="84" spans="1:58" ht="18" customHeight="1" x14ac:dyDescent="0.2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row>
    <row r="85" spans="1:58" ht="18" customHeight="1" x14ac:dyDescent="0.2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row>
    <row r="86" spans="1:58" ht="18" customHeight="1" x14ac:dyDescent="0.2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row>
    <row r="87" spans="1:58" ht="18" customHeight="1"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row>
    <row r="88" spans="1:58" ht="18" customHeight="1"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row>
    <row r="89" spans="1:58" ht="18" customHeight="1" x14ac:dyDescent="0.2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row>
    <row r="90" spans="1:58" ht="18" customHeight="1" x14ac:dyDescent="0.2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row>
    <row r="91" spans="1:58" ht="18" customHeight="1"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row>
    <row r="92" spans="1:58" ht="18" customHeight="1" x14ac:dyDescent="0.2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row>
    <row r="93" spans="1:58" ht="18" customHeight="1" x14ac:dyDescent="0.2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row>
    <row r="94" spans="1:58" ht="18" customHeight="1" x14ac:dyDescent="0.2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row>
    <row r="95" spans="1:58" ht="18"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row>
    <row r="96" spans="1:58" ht="18"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row>
    <row r="97" spans="1:58" ht="18" customHeight="1" x14ac:dyDescent="0.2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row>
    <row r="98" spans="1:58" ht="18" customHeight="1"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row>
    <row r="99" spans="1:58" ht="18"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row>
    <row r="100" spans="1:58" ht="18" customHeight="1"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row>
    <row r="101" spans="1:58" ht="18" customHeight="1" x14ac:dyDescent="0.2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row>
    <row r="102" spans="1:58" ht="18" customHeight="1" x14ac:dyDescent="0.2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row>
    <row r="103" spans="1:58" ht="18" customHeight="1" x14ac:dyDescent="0.2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row>
    <row r="104" spans="1:58" ht="18" customHeight="1"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row>
    <row r="105" spans="1:58" ht="18" customHeight="1"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row>
    <row r="106" spans="1:58" ht="18" customHeight="1" x14ac:dyDescent="0.2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row>
    <row r="107" spans="1:58" ht="18" customHeight="1" x14ac:dyDescent="0.2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row>
    <row r="108" spans="1:58" ht="18" customHeight="1" x14ac:dyDescent="0.2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row>
    <row r="109" spans="1:58" ht="18" customHeight="1" x14ac:dyDescent="0.2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row>
    <row r="110" spans="1:58" ht="18" customHeight="1"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row>
    <row r="111" spans="1:58" ht="18" customHeight="1" x14ac:dyDescent="0.2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row>
    <row r="112" spans="1:58" ht="18" customHeight="1" x14ac:dyDescent="0.2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row>
    <row r="113" spans="1:58" ht="18" customHeight="1" x14ac:dyDescent="0.2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row>
    <row r="114" spans="1:58" ht="18" customHeight="1" x14ac:dyDescent="0.2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row>
    <row r="115" spans="1:58" ht="18" customHeight="1" x14ac:dyDescent="0.2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row>
    <row r="116" spans="1:58" ht="18" customHeight="1" x14ac:dyDescent="0.2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row>
    <row r="117" spans="1:58" ht="18" customHeight="1"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row>
    <row r="118" spans="1:58" ht="18" customHeight="1"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row>
    <row r="119" spans="1:58" ht="18" customHeight="1"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row>
    <row r="120" spans="1:58" ht="18" customHeight="1"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row>
    <row r="121" spans="1:58" ht="18" customHeight="1" x14ac:dyDescent="0.2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row>
    <row r="122" spans="1:58" ht="18" customHeight="1" x14ac:dyDescent="0.2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row>
    <row r="123" spans="1:58" ht="18" customHeight="1" x14ac:dyDescent="0.2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row>
    <row r="124" spans="1:58" ht="18" customHeight="1" x14ac:dyDescent="0.2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row>
    <row r="125" spans="1:58" ht="18" customHeight="1" x14ac:dyDescent="0.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row>
    <row r="126" spans="1:58" ht="18" customHeight="1"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row>
    <row r="127" spans="1:58" ht="18" customHeight="1" x14ac:dyDescent="0.2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row>
    <row r="128" spans="1:58" ht="18" customHeight="1" x14ac:dyDescent="0.2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row>
    <row r="129" spans="1:58" ht="18" customHeight="1"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row>
    <row r="130" spans="1:58" ht="18" customHeight="1" x14ac:dyDescent="0.2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row>
    <row r="131" spans="1:58" ht="18" customHeight="1" x14ac:dyDescent="0.2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row>
    <row r="132" spans="1:58" ht="18" customHeight="1" x14ac:dyDescent="0.2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row>
    <row r="133" spans="1:58" ht="18" customHeight="1"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row>
    <row r="134" spans="1:58" ht="18" customHeight="1"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row>
    <row r="135" spans="1:58" ht="18" customHeight="1"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row>
    <row r="136" spans="1:58" ht="18" customHeight="1" x14ac:dyDescent="0.2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row>
    <row r="137" spans="1:58" ht="18" customHeight="1" x14ac:dyDescent="0.2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row>
    <row r="138" spans="1:58" ht="18" customHeight="1" x14ac:dyDescent="0.2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row>
    <row r="139" spans="1:58" ht="18" customHeight="1" x14ac:dyDescent="0.2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row>
    <row r="140" spans="1:58" ht="18" customHeight="1"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row>
    <row r="141" spans="1:58" ht="18" customHeight="1"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row>
    <row r="142" spans="1:58" ht="18" customHeight="1"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row>
    <row r="143" spans="1:58" ht="18" customHeight="1" x14ac:dyDescent="0.2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row>
    <row r="144" spans="1:58" ht="18" customHeight="1" x14ac:dyDescent="0.2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row>
    <row r="145" spans="1:58" ht="18" customHeight="1" x14ac:dyDescent="0.2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row>
    <row r="146" spans="1:58" ht="18" customHeight="1" x14ac:dyDescent="0.2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row>
    <row r="147" spans="1:58" ht="18" customHeight="1" x14ac:dyDescent="0.2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row>
    <row r="148" spans="1:58" ht="18" customHeight="1"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row>
    <row r="149" spans="1:58" ht="18" customHeight="1"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row>
    <row r="150" spans="1:58" ht="18" customHeight="1"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row>
    <row r="151" spans="1:58" ht="18" customHeight="1" x14ac:dyDescent="0.2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row>
    <row r="152" spans="1:58" ht="18" customHeight="1"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row>
    <row r="153" spans="1:58" ht="18" customHeight="1" x14ac:dyDescent="0.2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row>
    <row r="154" spans="1:58" ht="18" customHeight="1" x14ac:dyDescent="0.2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row>
    <row r="155" spans="1:58" ht="18" customHeight="1"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row>
    <row r="156" spans="1:58" ht="18" customHeight="1"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row>
    <row r="157" spans="1:58" ht="18" customHeight="1"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row>
    <row r="158" spans="1:58" ht="18" customHeight="1"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row>
    <row r="159" spans="1:58" ht="18" customHeight="1" x14ac:dyDescent="0.2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row>
    <row r="160" spans="1:58" ht="18" customHeight="1" x14ac:dyDescent="0.2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row>
    <row r="161" spans="1:58" ht="18" customHeight="1" x14ac:dyDescent="0.2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row>
    <row r="162" spans="1:58" ht="18" customHeight="1" x14ac:dyDescent="0.2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row>
    <row r="163" spans="1:58" ht="18" customHeight="1"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row>
    <row r="164" spans="1:58" ht="18" customHeight="1"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row>
    <row r="165" spans="1:58" ht="18" customHeight="1"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row>
    <row r="166" spans="1:58" ht="18" customHeight="1"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row>
    <row r="167" spans="1:58" ht="18" customHeight="1"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row>
    <row r="168" spans="1:58" ht="18" customHeight="1"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row>
    <row r="169" spans="1:58" ht="18" customHeight="1"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row>
    <row r="170" spans="1:58" ht="18" customHeight="1"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row>
    <row r="171" spans="1:58" ht="18" customHeight="1"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row>
    <row r="172" spans="1:58" ht="18" customHeight="1" x14ac:dyDescent="0.2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row>
    <row r="173" spans="1:58" ht="18" customHeight="1" x14ac:dyDescent="0.2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row>
    <row r="174" spans="1:58" ht="18" customHeight="1" x14ac:dyDescent="0.2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row>
    <row r="175" spans="1:58" ht="18" customHeight="1" x14ac:dyDescent="0.2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row>
    <row r="176" spans="1:58" ht="18" customHeight="1" x14ac:dyDescent="0.2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row>
    <row r="177" spans="1:58" ht="18" customHeight="1" x14ac:dyDescent="0.2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row>
    <row r="178" spans="1:58" ht="18" customHeight="1" x14ac:dyDescent="0.2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row>
    <row r="179" spans="1:58" ht="18" customHeight="1" x14ac:dyDescent="0.2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row>
    <row r="180" spans="1:58" ht="18" customHeight="1" x14ac:dyDescent="0.2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row>
    <row r="181" spans="1:58" ht="18" customHeight="1" x14ac:dyDescent="0.2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row>
    <row r="182" spans="1:58" ht="18" customHeight="1" x14ac:dyDescent="0.2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row>
    <row r="183" spans="1:58" ht="18" customHeight="1" x14ac:dyDescent="0.2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row>
    <row r="184" spans="1:58" ht="18" customHeight="1" x14ac:dyDescent="0.2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row>
    <row r="185" spans="1:58" ht="18" customHeight="1" x14ac:dyDescent="0.2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row>
    <row r="186" spans="1:58" ht="18" customHeight="1" x14ac:dyDescent="0.2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row>
    <row r="187" spans="1:58" ht="18" customHeight="1" x14ac:dyDescent="0.2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row>
    <row r="188" spans="1:58" ht="18" customHeight="1" x14ac:dyDescent="0.2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row>
    <row r="189" spans="1:58" ht="18" customHeight="1" x14ac:dyDescent="0.2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row>
    <row r="190" spans="1:58" ht="18" customHeight="1" x14ac:dyDescent="0.2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row>
    <row r="191" spans="1:58" ht="18" customHeight="1" x14ac:dyDescent="0.2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row>
    <row r="192" spans="1:58" ht="18" customHeight="1" x14ac:dyDescent="0.2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row>
    <row r="193" spans="1:58" ht="18" customHeight="1" x14ac:dyDescent="0.2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row>
    <row r="194" spans="1:58" ht="18" customHeight="1" x14ac:dyDescent="0.2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row>
    <row r="195" spans="1:58" ht="18" customHeight="1" x14ac:dyDescent="0.2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row>
    <row r="196" spans="1:58" ht="18" customHeight="1" x14ac:dyDescent="0.2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row>
    <row r="197" spans="1:58" ht="18" customHeight="1" x14ac:dyDescent="0.2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row>
    <row r="198" spans="1:58" ht="18" customHeight="1" x14ac:dyDescent="0.2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row>
    <row r="199" spans="1:58" ht="18" customHeight="1" x14ac:dyDescent="0.2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row>
    <row r="200" spans="1:58" ht="18" customHeight="1" x14ac:dyDescent="0.2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row>
    <row r="201" spans="1:58" ht="18" customHeight="1" x14ac:dyDescent="0.2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row>
    <row r="202" spans="1:58" ht="18" customHeight="1" x14ac:dyDescent="0.2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row>
    <row r="203" spans="1:58" ht="18" customHeight="1" x14ac:dyDescent="0.2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row>
    <row r="204" spans="1:58" ht="18" customHeight="1" x14ac:dyDescent="0.2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row>
    <row r="205" spans="1:58" ht="18" customHeight="1" x14ac:dyDescent="0.2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row>
    <row r="206" spans="1:58" ht="18" customHeight="1" x14ac:dyDescent="0.2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row>
    <row r="207" spans="1:58" ht="18" customHeight="1" x14ac:dyDescent="0.2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row>
    <row r="208" spans="1:58" ht="18" customHeight="1" x14ac:dyDescent="0.2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row>
    <row r="209" spans="1:58" ht="18" customHeight="1" x14ac:dyDescent="0.2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row>
    <row r="210" spans="1:58" ht="18" customHeight="1" x14ac:dyDescent="0.2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row>
    <row r="211" spans="1:58" ht="18" customHeight="1" x14ac:dyDescent="0.2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row>
    <row r="212" spans="1:58" ht="18" customHeight="1" x14ac:dyDescent="0.2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row>
    <row r="213" spans="1:58" ht="18" customHeight="1" x14ac:dyDescent="0.2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row>
    <row r="214" spans="1:58" ht="18" customHeight="1" x14ac:dyDescent="0.2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row>
    <row r="215" spans="1:58" ht="18" customHeight="1" x14ac:dyDescent="0.2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row>
    <row r="216" spans="1:58" ht="18" customHeight="1" x14ac:dyDescent="0.2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row>
    <row r="217" spans="1:58" ht="18" customHeight="1" x14ac:dyDescent="0.2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row>
    <row r="218" spans="1:58" ht="18" customHeight="1" x14ac:dyDescent="0.2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row>
    <row r="219" spans="1:58" ht="18" customHeight="1" x14ac:dyDescent="0.2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row>
    <row r="220" spans="1:58" ht="18" customHeight="1" x14ac:dyDescent="0.2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row>
    <row r="221" spans="1:58" ht="18" customHeight="1" x14ac:dyDescent="0.2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row>
    <row r="222" spans="1:58" ht="18" customHeight="1" x14ac:dyDescent="0.2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row>
    <row r="223" spans="1:58" ht="18" customHeight="1" x14ac:dyDescent="0.2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row>
    <row r="224" spans="1:58" ht="18" customHeight="1" x14ac:dyDescent="0.2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row>
    <row r="225" spans="1:58" ht="18" customHeight="1" x14ac:dyDescent="0.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row>
    <row r="226" spans="1:58" ht="18" customHeight="1" x14ac:dyDescent="0.2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row>
    <row r="227" spans="1:58" ht="18" customHeight="1" x14ac:dyDescent="0.2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row>
    <row r="228" spans="1:58" ht="18" customHeight="1" x14ac:dyDescent="0.2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row>
    <row r="229" spans="1:58" ht="18" customHeight="1" x14ac:dyDescent="0.2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row>
    <row r="230" spans="1:58" ht="18" customHeight="1" x14ac:dyDescent="0.2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row>
    <row r="231" spans="1:58" ht="18" customHeight="1" x14ac:dyDescent="0.2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row>
    <row r="232" spans="1:58" ht="18" customHeight="1" x14ac:dyDescent="0.2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row>
    <row r="233" spans="1:58" ht="18" customHeight="1" x14ac:dyDescent="0.2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row>
    <row r="234" spans="1:58" ht="18" customHeight="1" x14ac:dyDescent="0.2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row>
    <row r="235" spans="1:58" ht="18" customHeight="1" x14ac:dyDescent="0.2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row>
    <row r="236" spans="1:58" ht="18" customHeight="1" x14ac:dyDescent="0.2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row>
    <row r="237" spans="1:58" ht="18" customHeight="1" x14ac:dyDescent="0.2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row>
    <row r="238" spans="1:58" ht="18" customHeight="1" x14ac:dyDescent="0.2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row>
    <row r="239" spans="1:58" ht="18" customHeight="1" x14ac:dyDescent="0.2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row>
    <row r="240" spans="1:58" ht="18" customHeight="1" x14ac:dyDescent="0.2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row>
    <row r="241" spans="1:58" ht="18" customHeight="1" x14ac:dyDescent="0.2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row>
    <row r="242" spans="1:58" ht="18" customHeight="1" x14ac:dyDescent="0.2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row>
    <row r="243" spans="1:58" ht="18" customHeight="1" x14ac:dyDescent="0.2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row>
    <row r="244" spans="1:58" ht="18" customHeight="1" x14ac:dyDescent="0.25">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row>
    <row r="245" spans="1:58" ht="18" customHeight="1" x14ac:dyDescent="0.2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row>
    <row r="246" spans="1:58" ht="18" customHeight="1" x14ac:dyDescent="0.25">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row>
    <row r="247" spans="1:58" ht="18" customHeight="1" x14ac:dyDescent="0.25">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row>
    <row r="248" spans="1:58" ht="18" customHeight="1" x14ac:dyDescent="0.25">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row>
    <row r="249" spans="1:58" ht="18" customHeight="1" x14ac:dyDescent="0.25">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row>
    <row r="250" spans="1:58" ht="18" customHeight="1" x14ac:dyDescent="0.25">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row>
    <row r="251" spans="1:58" ht="18" customHeight="1" x14ac:dyDescent="0.25">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row>
    <row r="252" spans="1:58" ht="18" customHeight="1" x14ac:dyDescent="0.25">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row>
    <row r="253" spans="1:58" ht="18" customHeight="1" x14ac:dyDescent="0.25">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row>
    <row r="254" spans="1:58" ht="15.75" customHeight="1" x14ac:dyDescent="0.2"/>
    <row r="255" spans="1:58" ht="15.75" customHeight="1" x14ac:dyDescent="0.2"/>
    <row r="256" spans="1:58"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3">
    <mergeCell ref="C60:D60"/>
    <mergeCell ref="O4:Q4"/>
    <mergeCell ref="R4:T4"/>
    <mergeCell ref="A5:A6"/>
    <mergeCell ref="B5:B6"/>
    <mergeCell ref="C5:D6"/>
    <mergeCell ref="A53:AL53"/>
    <mergeCell ref="C54:D54"/>
    <mergeCell ref="C57:D57"/>
    <mergeCell ref="C58:G58"/>
    <mergeCell ref="C59:E59"/>
    <mergeCell ref="I4:L4"/>
    <mergeCell ref="M4:N4"/>
    <mergeCell ref="AL5:AL6"/>
    <mergeCell ref="AM43:AN43"/>
    <mergeCell ref="A52:AI52"/>
    <mergeCell ref="AJ5:AJ6"/>
    <mergeCell ref="AK5:AK6"/>
    <mergeCell ref="A1:P1"/>
    <mergeCell ref="Q1:AL1"/>
    <mergeCell ref="A2:P2"/>
    <mergeCell ref="Q2:AL2"/>
    <mergeCell ref="A3:AK3"/>
  </mergeCells>
  <conditionalFormatting sqref="S27">
    <cfRule type="expression" dxfId="9" priority="1">
      <formula>IF(T$6="CN",1,0)</formula>
    </cfRule>
  </conditionalFormatting>
  <conditionalFormatting sqref="S27">
    <cfRule type="expression" dxfId="8" priority="2">
      <formula>IF(T$6="CN",1,0)</formula>
    </cfRule>
  </conditionalFormatting>
  <conditionalFormatting sqref="E6:E44 F6:G51 H6:I44 J6:J51 K6:L44 M6:N51 O6:P44 Q6:AI51">
    <cfRule type="expression" dxfId="7" priority="3">
      <formula>IF(E$6="CN",1,0)</formula>
    </cfRule>
  </conditionalFormatting>
  <conditionalFormatting sqref="E6:G51 H6:H44 I6:N51 O6:P44 Q6:AI51">
    <cfRule type="expression" dxfId="6" priority="4">
      <formula>IF(E$6="CN",1,0)</formula>
    </cfRule>
  </conditionalFormatting>
  <pageMargins left="0.30902777777777801" right="0.25" top="0.30902777777777801" bottom="0.16875000000000001" header="0" footer="0"/>
  <pageSetup orientation="landscape"/>
  <colBreaks count="1" manualBreakCount="1">
    <brk id="38" man="1"/>
  </colBreaks>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000"/>
  <sheetViews>
    <sheetView workbookViewId="0">
      <pane ySplit="1" topLeftCell="A2" activePane="bottomLeft" state="frozen"/>
      <selection pane="bottomLeft" activeCell="B3" sqref="B3"/>
    </sheetView>
  </sheetViews>
  <sheetFormatPr defaultColWidth="14.42578125" defaultRowHeight="15" customHeight="1" x14ac:dyDescent="0.2"/>
  <cols>
    <col min="1" max="1" width="6.42578125" customWidth="1"/>
    <col min="2" max="2" width="17.85546875" customWidth="1"/>
    <col min="3" max="3" width="32" customWidth="1"/>
    <col min="4" max="4" width="10.140625" customWidth="1"/>
    <col min="5" max="5" width="3.85546875" customWidth="1"/>
    <col min="6" max="35" width="4" customWidth="1"/>
    <col min="36" max="38" width="6.85546875" customWidth="1"/>
    <col min="39" max="39" width="10.85546875" hidden="1" customWidth="1"/>
    <col min="40" max="40" width="12.140625" hidden="1" customWidth="1"/>
    <col min="41" max="41" width="10.85546875" hidden="1" customWidth="1"/>
    <col min="42" max="44" width="9.28515625" hidden="1" customWidth="1"/>
    <col min="45" max="58" width="9.28515625" customWidth="1"/>
  </cols>
  <sheetData>
    <row r="1" spans="1:58" ht="22.5" customHeight="1" x14ac:dyDescent="0.25">
      <c r="A1" s="171" t="s">
        <v>37</v>
      </c>
      <c r="B1" s="139"/>
      <c r="C1" s="139"/>
      <c r="D1" s="139"/>
      <c r="E1" s="139"/>
      <c r="F1" s="139"/>
      <c r="G1" s="139"/>
      <c r="H1" s="139"/>
      <c r="I1" s="139"/>
      <c r="J1" s="139"/>
      <c r="K1" s="139"/>
      <c r="L1" s="139"/>
      <c r="M1" s="139"/>
      <c r="N1" s="139"/>
      <c r="O1" s="139"/>
      <c r="P1" s="139"/>
      <c r="Q1" s="172" t="s">
        <v>38</v>
      </c>
      <c r="R1" s="139"/>
      <c r="S1" s="139"/>
      <c r="T1" s="139"/>
      <c r="U1" s="139"/>
      <c r="V1" s="139"/>
      <c r="W1" s="139"/>
      <c r="X1" s="139"/>
      <c r="Y1" s="139"/>
      <c r="Z1" s="139"/>
      <c r="AA1" s="139"/>
      <c r="AB1" s="139"/>
      <c r="AC1" s="139"/>
      <c r="AD1" s="139"/>
      <c r="AE1" s="139"/>
      <c r="AF1" s="139"/>
      <c r="AG1" s="139"/>
      <c r="AH1" s="139"/>
      <c r="AI1" s="139"/>
      <c r="AJ1" s="139"/>
      <c r="AK1" s="139"/>
      <c r="AL1" s="139"/>
      <c r="AM1" s="33"/>
      <c r="AN1" s="33"/>
      <c r="AO1" s="33"/>
      <c r="AP1" s="33"/>
      <c r="AQ1" s="33"/>
      <c r="AR1" s="33"/>
      <c r="AS1" s="33"/>
      <c r="AT1" s="33"/>
      <c r="AU1" s="33"/>
      <c r="AV1" s="33"/>
      <c r="AW1" s="33"/>
      <c r="AX1" s="33"/>
      <c r="AY1" s="33"/>
      <c r="AZ1" s="33"/>
      <c r="BA1" s="33"/>
      <c r="BB1" s="33"/>
      <c r="BC1" s="33"/>
      <c r="BD1" s="33"/>
      <c r="BE1" s="33"/>
      <c r="BF1" s="33"/>
    </row>
    <row r="2" spans="1:58" ht="22.5" customHeight="1" x14ac:dyDescent="0.25">
      <c r="A2" s="172" t="s">
        <v>39</v>
      </c>
      <c r="B2" s="139"/>
      <c r="C2" s="139"/>
      <c r="D2" s="139"/>
      <c r="E2" s="139"/>
      <c r="F2" s="139"/>
      <c r="G2" s="139"/>
      <c r="H2" s="139"/>
      <c r="I2" s="139"/>
      <c r="J2" s="139"/>
      <c r="K2" s="139"/>
      <c r="L2" s="139"/>
      <c r="M2" s="139"/>
      <c r="N2" s="139"/>
      <c r="O2" s="139"/>
      <c r="P2" s="139"/>
      <c r="Q2" s="172" t="s">
        <v>40</v>
      </c>
      <c r="R2" s="139"/>
      <c r="S2" s="139"/>
      <c r="T2" s="139"/>
      <c r="U2" s="139"/>
      <c r="V2" s="139"/>
      <c r="W2" s="139"/>
      <c r="X2" s="139"/>
      <c r="Y2" s="139"/>
      <c r="Z2" s="139"/>
      <c r="AA2" s="139"/>
      <c r="AB2" s="139"/>
      <c r="AC2" s="139"/>
      <c r="AD2" s="139"/>
      <c r="AE2" s="139"/>
      <c r="AF2" s="139"/>
      <c r="AG2" s="139"/>
      <c r="AH2" s="139"/>
      <c r="AI2" s="139"/>
      <c r="AJ2" s="139"/>
      <c r="AK2" s="139"/>
      <c r="AL2" s="139"/>
      <c r="AM2" s="33"/>
      <c r="AN2" s="33"/>
      <c r="AO2" s="33"/>
      <c r="AP2" s="33"/>
      <c r="AQ2" s="33"/>
      <c r="AR2" s="33"/>
      <c r="AS2" s="33"/>
      <c r="AT2" s="33"/>
      <c r="AU2" s="33"/>
      <c r="AV2" s="33"/>
      <c r="AW2" s="33"/>
      <c r="AX2" s="33"/>
      <c r="AY2" s="33"/>
      <c r="AZ2" s="33"/>
      <c r="BA2" s="33"/>
      <c r="BB2" s="33"/>
      <c r="BC2" s="33"/>
      <c r="BD2" s="33"/>
      <c r="BE2" s="33"/>
      <c r="BF2" s="33"/>
    </row>
    <row r="3" spans="1:58" ht="31.5" customHeight="1" x14ac:dyDescent="0.25">
      <c r="A3" s="173" t="s">
        <v>688</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34"/>
      <c r="AM3" s="33"/>
      <c r="AN3" s="33"/>
      <c r="AO3" s="33"/>
      <c r="AP3" s="33"/>
      <c r="AQ3" s="33"/>
      <c r="AR3" s="33"/>
      <c r="AS3" s="33"/>
      <c r="AT3" s="33"/>
      <c r="AU3" s="33"/>
      <c r="AV3" s="33"/>
      <c r="AW3" s="33"/>
      <c r="AX3" s="33"/>
      <c r="AY3" s="33"/>
      <c r="AZ3" s="33"/>
      <c r="BA3" s="33"/>
      <c r="BB3" s="33"/>
      <c r="BC3" s="33"/>
      <c r="BD3" s="33"/>
      <c r="BE3" s="33"/>
      <c r="BF3" s="33"/>
    </row>
    <row r="4" spans="1:58" ht="31.5" customHeight="1" x14ac:dyDescent="0.25">
      <c r="A4" s="33"/>
      <c r="B4" s="35"/>
      <c r="C4" s="35"/>
      <c r="D4" s="35"/>
      <c r="E4" s="35" t="s">
        <v>0</v>
      </c>
      <c r="F4" s="35" t="s">
        <v>0</v>
      </c>
      <c r="G4" s="35"/>
      <c r="H4" s="35"/>
      <c r="I4" s="174" t="s">
        <v>42</v>
      </c>
      <c r="J4" s="175"/>
      <c r="K4" s="175"/>
      <c r="L4" s="175"/>
      <c r="M4" s="174">
        <v>1</v>
      </c>
      <c r="N4" s="175"/>
      <c r="O4" s="174" t="s">
        <v>43</v>
      </c>
      <c r="P4" s="175"/>
      <c r="Q4" s="175"/>
      <c r="R4" s="174">
        <v>2024</v>
      </c>
      <c r="S4" s="175"/>
      <c r="T4" s="175"/>
      <c r="U4" s="35"/>
      <c r="V4" s="35"/>
      <c r="W4" s="35"/>
      <c r="X4" s="35"/>
      <c r="Y4" s="35"/>
      <c r="Z4" s="35"/>
      <c r="AA4" s="35"/>
      <c r="AB4" s="35"/>
      <c r="AC4" s="35"/>
      <c r="AD4" s="35"/>
      <c r="AE4" s="35"/>
      <c r="AF4" s="35"/>
      <c r="AG4" s="35"/>
      <c r="AH4" s="35"/>
      <c r="AI4" s="35"/>
      <c r="AJ4" s="35"/>
      <c r="AK4" s="35"/>
      <c r="AL4" s="35"/>
      <c r="AM4" s="33"/>
      <c r="AN4" s="33"/>
      <c r="AO4" s="33"/>
      <c r="AP4" s="33"/>
      <c r="AQ4" s="33"/>
      <c r="AR4" s="33"/>
      <c r="AS4" s="33"/>
      <c r="AT4" s="33"/>
      <c r="AU4" s="33"/>
      <c r="AV4" s="33"/>
      <c r="AW4" s="33"/>
      <c r="AX4" s="33"/>
      <c r="AY4" s="33"/>
      <c r="AZ4" s="33"/>
      <c r="BA4" s="33"/>
      <c r="BB4" s="33"/>
      <c r="BC4" s="33"/>
      <c r="BD4" s="33"/>
      <c r="BE4" s="33"/>
      <c r="BF4" s="33"/>
    </row>
    <row r="5" spans="1:58" ht="21" customHeight="1" x14ac:dyDescent="0.25">
      <c r="A5" s="182" t="s">
        <v>44</v>
      </c>
      <c r="B5" s="182" t="s">
        <v>45</v>
      </c>
      <c r="C5" s="176" t="s">
        <v>46</v>
      </c>
      <c r="D5" s="163"/>
      <c r="E5" s="36">
        <f>DATE(R4,M4,1)</f>
        <v>45292</v>
      </c>
      <c r="F5" s="36">
        <f t="shared" ref="F5:AI5" si="0">E5+1</f>
        <v>45293</v>
      </c>
      <c r="G5" s="36">
        <f t="shared" si="0"/>
        <v>45294</v>
      </c>
      <c r="H5" s="36">
        <f t="shared" si="0"/>
        <v>45295</v>
      </c>
      <c r="I5" s="36">
        <f t="shared" si="0"/>
        <v>45296</v>
      </c>
      <c r="J5" s="36">
        <f t="shared" si="0"/>
        <v>45297</v>
      </c>
      <c r="K5" s="36">
        <f t="shared" si="0"/>
        <v>45298</v>
      </c>
      <c r="L5" s="36">
        <f t="shared" si="0"/>
        <v>45299</v>
      </c>
      <c r="M5" s="36">
        <f t="shared" si="0"/>
        <v>45300</v>
      </c>
      <c r="N5" s="36">
        <f t="shared" si="0"/>
        <v>45301</v>
      </c>
      <c r="O5" s="36">
        <f t="shared" si="0"/>
        <v>45302</v>
      </c>
      <c r="P5" s="36">
        <f t="shared" si="0"/>
        <v>45303</v>
      </c>
      <c r="Q5" s="36">
        <f t="shared" si="0"/>
        <v>45304</v>
      </c>
      <c r="R5" s="36">
        <f t="shared" si="0"/>
        <v>45305</v>
      </c>
      <c r="S5" s="36">
        <f t="shared" si="0"/>
        <v>45306</v>
      </c>
      <c r="T5" s="36">
        <f t="shared" si="0"/>
        <v>45307</v>
      </c>
      <c r="U5" s="36">
        <f t="shared" si="0"/>
        <v>45308</v>
      </c>
      <c r="V5" s="36">
        <f t="shared" si="0"/>
        <v>45309</v>
      </c>
      <c r="W5" s="36">
        <f t="shared" si="0"/>
        <v>45310</v>
      </c>
      <c r="X5" s="36">
        <f t="shared" si="0"/>
        <v>45311</v>
      </c>
      <c r="Y5" s="36">
        <f t="shared" si="0"/>
        <v>45312</v>
      </c>
      <c r="Z5" s="36">
        <f t="shared" si="0"/>
        <v>45313</v>
      </c>
      <c r="AA5" s="36">
        <f t="shared" si="0"/>
        <v>45314</v>
      </c>
      <c r="AB5" s="36">
        <f t="shared" si="0"/>
        <v>45315</v>
      </c>
      <c r="AC5" s="36">
        <f t="shared" si="0"/>
        <v>45316</v>
      </c>
      <c r="AD5" s="36">
        <f t="shared" si="0"/>
        <v>45317</v>
      </c>
      <c r="AE5" s="36">
        <f t="shared" si="0"/>
        <v>45318</v>
      </c>
      <c r="AF5" s="36">
        <f t="shared" si="0"/>
        <v>45319</v>
      </c>
      <c r="AG5" s="36">
        <f t="shared" si="0"/>
        <v>45320</v>
      </c>
      <c r="AH5" s="36">
        <f t="shared" si="0"/>
        <v>45321</v>
      </c>
      <c r="AI5" s="36">
        <f t="shared" si="0"/>
        <v>45322</v>
      </c>
      <c r="AJ5" s="184" t="s">
        <v>47</v>
      </c>
      <c r="AK5" s="184" t="s">
        <v>48</v>
      </c>
      <c r="AL5" s="184" t="s">
        <v>49</v>
      </c>
      <c r="AM5" s="37"/>
      <c r="AN5" s="37"/>
      <c r="AO5" s="37"/>
      <c r="AP5" s="37"/>
      <c r="AQ5" s="37"/>
      <c r="AR5" s="37"/>
      <c r="AS5" s="37"/>
      <c r="AT5" s="37"/>
      <c r="AU5" s="37"/>
      <c r="AV5" s="37"/>
      <c r="AW5" s="37"/>
      <c r="AX5" s="37"/>
      <c r="AY5" s="37"/>
      <c r="AZ5" s="37"/>
      <c r="BA5" s="37"/>
      <c r="BB5" s="37"/>
      <c r="BC5" s="37"/>
      <c r="BD5" s="37"/>
      <c r="BE5" s="37"/>
      <c r="BF5" s="37"/>
    </row>
    <row r="6" spans="1:58" ht="21" customHeight="1" x14ac:dyDescent="0.25">
      <c r="A6" s="183"/>
      <c r="B6" s="183"/>
      <c r="C6" s="177"/>
      <c r="D6" s="178"/>
      <c r="E6" s="38">
        <f t="shared" ref="E6:AI6" si="1">IF(WEEKDAY(E5)=1,"CN",WEEKDAY(E5))</f>
        <v>2</v>
      </c>
      <c r="F6" s="38">
        <f t="shared" si="1"/>
        <v>3</v>
      </c>
      <c r="G6" s="38">
        <f t="shared" si="1"/>
        <v>4</v>
      </c>
      <c r="H6" s="38">
        <f t="shared" si="1"/>
        <v>5</v>
      </c>
      <c r="I6" s="38">
        <f t="shared" si="1"/>
        <v>6</v>
      </c>
      <c r="J6" s="38">
        <f t="shared" si="1"/>
        <v>7</v>
      </c>
      <c r="K6" s="38" t="str">
        <f t="shared" si="1"/>
        <v>CN</v>
      </c>
      <c r="L6" s="38">
        <f t="shared" si="1"/>
        <v>2</v>
      </c>
      <c r="M6" s="38">
        <f t="shared" si="1"/>
        <v>3</v>
      </c>
      <c r="N6" s="38">
        <f t="shared" si="1"/>
        <v>4</v>
      </c>
      <c r="O6" s="38">
        <f t="shared" si="1"/>
        <v>5</v>
      </c>
      <c r="P6" s="38">
        <f t="shared" si="1"/>
        <v>6</v>
      </c>
      <c r="Q6" s="38">
        <f t="shared" si="1"/>
        <v>7</v>
      </c>
      <c r="R6" s="38" t="str">
        <f t="shared" si="1"/>
        <v>CN</v>
      </c>
      <c r="S6" s="38">
        <f t="shared" si="1"/>
        <v>2</v>
      </c>
      <c r="T6" s="38">
        <f t="shared" si="1"/>
        <v>3</v>
      </c>
      <c r="U6" s="38">
        <f t="shared" si="1"/>
        <v>4</v>
      </c>
      <c r="V6" s="38">
        <f t="shared" si="1"/>
        <v>5</v>
      </c>
      <c r="W6" s="38">
        <f t="shared" si="1"/>
        <v>6</v>
      </c>
      <c r="X6" s="38">
        <f t="shared" si="1"/>
        <v>7</v>
      </c>
      <c r="Y6" s="38" t="str">
        <f t="shared" si="1"/>
        <v>CN</v>
      </c>
      <c r="Z6" s="38">
        <f t="shared" si="1"/>
        <v>2</v>
      </c>
      <c r="AA6" s="38">
        <f t="shared" si="1"/>
        <v>3</v>
      </c>
      <c r="AB6" s="38">
        <f t="shared" si="1"/>
        <v>4</v>
      </c>
      <c r="AC6" s="38">
        <f t="shared" si="1"/>
        <v>5</v>
      </c>
      <c r="AD6" s="38">
        <f t="shared" si="1"/>
        <v>6</v>
      </c>
      <c r="AE6" s="38">
        <f t="shared" si="1"/>
        <v>7</v>
      </c>
      <c r="AF6" s="38" t="str">
        <f t="shared" si="1"/>
        <v>CN</v>
      </c>
      <c r="AG6" s="38">
        <f t="shared" si="1"/>
        <v>2</v>
      </c>
      <c r="AH6" s="38">
        <f t="shared" si="1"/>
        <v>3</v>
      </c>
      <c r="AI6" s="38">
        <f t="shared" si="1"/>
        <v>4</v>
      </c>
      <c r="AJ6" s="183"/>
      <c r="AK6" s="183"/>
      <c r="AL6" s="183"/>
      <c r="AM6" s="37"/>
      <c r="AN6" s="37"/>
      <c r="AO6" s="37"/>
      <c r="AP6" s="37"/>
      <c r="AQ6" s="37"/>
      <c r="AR6" s="37"/>
      <c r="AS6" s="37"/>
      <c r="AT6" s="37"/>
      <c r="AU6" s="37"/>
      <c r="AV6" s="37"/>
      <c r="AW6" s="37"/>
      <c r="AX6" s="37"/>
      <c r="AY6" s="37"/>
      <c r="AZ6" s="37"/>
      <c r="BA6" s="37"/>
      <c r="BB6" s="37"/>
      <c r="BC6" s="37"/>
      <c r="BD6" s="37"/>
      <c r="BE6" s="37"/>
      <c r="BF6" s="37"/>
    </row>
    <row r="7" spans="1:58" ht="21" customHeight="1" x14ac:dyDescent="0.25">
      <c r="A7" s="39">
        <v>1</v>
      </c>
      <c r="B7" s="49">
        <v>2355102160055</v>
      </c>
      <c r="C7" s="41" t="s">
        <v>689</v>
      </c>
      <c r="D7" s="42" t="s">
        <v>112</v>
      </c>
      <c r="E7" s="43"/>
      <c r="F7" s="43"/>
      <c r="G7" s="43"/>
      <c r="H7" s="43"/>
      <c r="I7" s="43"/>
      <c r="J7" s="43"/>
      <c r="K7" s="43"/>
      <c r="L7" s="43"/>
      <c r="M7" s="45" t="s">
        <v>48</v>
      </c>
      <c r="N7" s="43"/>
      <c r="O7" s="43"/>
      <c r="P7" s="44"/>
      <c r="Q7" s="43"/>
      <c r="R7" s="43"/>
      <c r="S7" s="43"/>
      <c r="T7" s="43"/>
      <c r="U7" s="43"/>
      <c r="V7" s="43"/>
      <c r="W7" s="43"/>
      <c r="X7" s="43"/>
      <c r="Y7" s="43"/>
      <c r="Z7" s="43"/>
      <c r="AA7" s="43"/>
      <c r="AB7" s="43"/>
      <c r="AC7" s="43"/>
      <c r="AD7" s="45"/>
      <c r="AE7" s="43"/>
      <c r="AF7" s="43"/>
      <c r="AG7" s="43"/>
      <c r="AH7" s="43"/>
      <c r="AI7" s="43"/>
      <c r="AJ7" s="46">
        <f t="shared" ref="AJ7:AJ51" si="2">COUNTIF(E7:AI7,"K")+2*COUNTIF(E7:AI7,"2K")+COUNTIF(E7:AI7,"TK")+COUNTIF(E7:AI7,"KT")+COUNTIF(E7:AI7,"PK")+COUNTIF(E7:AI7,"KP")+2*COUNTIF(E7:AI7,"K2")</f>
        <v>0</v>
      </c>
      <c r="AK7" s="4">
        <f t="shared" ref="AK7:AK51" si="3">COUNTIF(F7:AJ7,"P")+2*COUNTIF(F7:AJ7,"2P")+COUNTIF(F7:AJ7,"TP")+COUNTIF(F7:AJ7,"PT")+COUNTIF(F7:AJ7,"PK")+COUNTIF(F7:AJ7,"KP")+2*COUNTIF(F7:AJ7,"P2")</f>
        <v>1</v>
      </c>
      <c r="AL7" s="4">
        <f t="shared" ref="AL7:AL51" si="4">COUNTIF(E7:AI7,"T")+2*COUNTIF(E7:AI7,"2T")+2*COUNTIF(E7:AI7,"T2")+COUNTIF(E7:AI7,"PT")+COUNTIF(E7:AI7,"TP")+COUNTIF(E7:AI7,"TK")+COUNTIF(E7:AI7,"KT")</f>
        <v>0</v>
      </c>
      <c r="AM7" s="37"/>
      <c r="AN7" s="37"/>
      <c r="AO7" s="37"/>
      <c r="AP7" s="37"/>
      <c r="AQ7" s="37"/>
      <c r="AR7" s="37"/>
      <c r="AS7" s="37"/>
      <c r="AT7" s="37"/>
      <c r="AU7" s="37"/>
      <c r="AV7" s="37"/>
      <c r="AW7" s="37"/>
      <c r="AX7" s="37"/>
      <c r="AY7" s="37"/>
      <c r="AZ7" s="37"/>
      <c r="BA7" s="37"/>
      <c r="BB7" s="37"/>
      <c r="BC7" s="37"/>
      <c r="BD7" s="37"/>
      <c r="BE7" s="37"/>
      <c r="BF7" s="37"/>
    </row>
    <row r="8" spans="1:58" ht="21" customHeight="1" x14ac:dyDescent="0.25">
      <c r="A8" s="39">
        <v>2</v>
      </c>
      <c r="B8" s="49">
        <v>2355102160064</v>
      </c>
      <c r="C8" s="41" t="s">
        <v>690</v>
      </c>
      <c r="D8" s="42" t="s">
        <v>51</v>
      </c>
      <c r="E8" s="43"/>
      <c r="F8" s="43"/>
      <c r="G8" s="43"/>
      <c r="H8" s="43"/>
      <c r="I8" s="45"/>
      <c r="J8" s="43"/>
      <c r="K8" s="45"/>
      <c r="L8" s="43"/>
      <c r="M8" s="43"/>
      <c r="N8" s="45"/>
      <c r="O8" s="43"/>
      <c r="P8" s="44"/>
      <c r="Q8" s="43"/>
      <c r="R8" s="43"/>
      <c r="S8" s="43"/>
      <c r="T8" s="43"/>
      <c r="U8" s="43"/>
      <c r="V8" s="43"/>
      <c r="W8" s="43"/>
      <c r="X8" s="43"/>
      <c r="Y8" s="43"/>
      <c r="Z8" s="43"/>
      <c r="AA8" s="43"/>
      <c r="AB8" s="43"/>
      <c r="AC8" s="43"/>
      <c r="AD8" s="43"/>
      <c r="AE8" s="43"/>
      <c r="AF8" s="43"/>
      <c r="AG8" s="45"/>
      <c r="AH8" s="43"/>
      <c r="AI8" s="43"/>
      <c r="AJ8" s="46">
        <f t="shared" si="2"/>
        <v>0</v>
      </c>
      <c r="AK8" s="4">
        <f t="shared" si="3"/>
        <v>0</v>
      </c>
      <c r="AL8" s="4">
        <f t="shared" si="4"/>
        <v>0</v>
      </c>
      <c r="AM8" s="47"/>
      <c r="AN8" s="48"/>
      <c r="AO8" s="32"/>
      <c r="AP8" s="37"/>
      <c r="AQ8" s="37"/>
      <c r="AR8" s="37"/>
      <c r="AS8" s="37"/>
      <c r="AT8" s="37"/>
      <c r="AU8" s="37"/>
      <c r="AV8" s="37"/>
      <c r="AW8" s="37"/>
      <c r="AX8" s="37"/>
      <c r="AY8" s="37"/>
      <c r="AZ8" s="37"/>
      <c r="BA8" s="37"/>
      <c r="BB8" s="37"/>
      <c r="BC8" s="37"/>
      <c r="BD8" s="37"/>
      <c r="BE8" s="37"/>
      <c r="BF8" s="37"/>
    </row>
    <row r="9" spans="1:58" ht="21" customHeight="1" x14ac:dyDescent="0.25">
      <c r="A9" s="39">
        <v>3</v>
      </c>
      <c r="B9" s="49">
        <v>2355102160058</v>
      </c>
      <c r="C9" s="41" t="s">
        <v>691</v>
      </c>
      <c r="D9" s="42" t="s">
        <v>51</v>
      </c>
      <c r="E9" s="43"/>
      <c r="F9" s="43"/>
      <c r="G9" s="43"/>
      <c r="H9" s="43"/>
      <c r="I9" s="43"/>
      <c r="J9" s="43"/>
      <c r="K9" s="43"/>
      <c r="L9" s="43"/>
      <c r="M9" s="43"/>
      <c r="N9" s="43"/>
      <c r="O9" s="43"/>
      <c r="P9" s="44"/>
      <c r="Q9" s="43"/>
      <c r="R9" s="43"/>
      <c r="S9" s="43"/>
      <c r="T9" s="43"/>
      <c r="U9" s="43"/>
      <c r="V9" s="43"/>
      <c r="W9" s="43"/>
      <c r="X9" s="43"/>
      <c r="Y9" s="43"/>
      <c r="Z9" s="43"/>
      <c r="AA9" s="43"/>
      <c r="AB9" s="45"/>
      <c r="AC9" s="43"/>
      <c r="AD9" s="43"/>
      <c r="AE9" s="43"/>
      <c r="AF9" s="43"/>
      <c r="AG9" s="43"/>
      <c r="AH9" s="43"/>
      <c r="AI9" s="43"/>
      <c r="AJ9" s="46">
        <f t="shared" si="2"/>
        <v>0</v>
      </c>
      <c r="AK9" s="4">
        <f t="shared" si="3"/>
        <v>0</v>
      </c>
      <c r="AL9" s="4">
        <f t="shared" si="4"/>
        <v>0</v>
      </c>
      <c r="AM9" s="48"/>
      <c r="AN9" s="48"/>
      <c r="AO9" s="32"/>
      <c r="AP9" s="37"/>
      <c r="AQ9" s="37"/>
      <c r="AR9" s="37"/>
      <c r="AS9" s="37"/>
      <c r="AT9" s="37"/>
      <c r="AU9" s="37"/>
      <c r="AV9" s="37"/>
      <c r="AW9" s="37"/>
      <c r="AX9" s="37"/>
      <c r="AY9" s="37"/>
      <c r="AZ9" s="37"/>
      <c r="BA9" s="37"/>
      <c r="BB9" s="37"/>
      <c r="BC9" s="37"/>
      <c r="BD9" s="37"/>
      <c r="BE9" s="37"/>
      <c r="BF9" s="37"/>
    </row>
    <row r="10" spans="1:58" ht="21" customHeight="1" x14ac:dyDescent="0.25">
      <c r="A10" s="39">
        <v>4</v>
      </c>
      <c r="B10" s="49">
        <v>2355102160049</v>
      </c>
      <c r="C10" s="41" t="s">
        <v>692</v>
      </c>
      <c r="D10" s="42" t="s">
        <v>51</v>
      </c>
      <c r="E10" s="45"/>
      <c r="F10" s="45" t="s">
        <v>48</v>
      </c>
      <c r="G10" s="43"/>
      <c r="H10" s="43"/>
      <c r="I10" s="43"/>
      <c r="J10" s="43"/>
      <c r="K10" s="43"/>
      <c r="L10" s="43"/>
      <c r="M10" s="43"/>
      <c r="N10" s="43"/>
      <c r="O10" s="43"/>
      <c r="P10" s="44"/>
      <c r="Q10" s="43"/>
      <c r="R10" s="43"/>
      <c r="S10" s="43"/>
      <c r="T10" s="43"/>
      <c r="U10" s="43"/>
      <c r="V10" s="43"/>
      <c r="W10" s="43"/>
      <c r="X10" s="43"/>
      <c r="Y10" s="43"/>
      <c r="Z10" s="43"/>
      <c r="AA10" s="43"/>
      <c r="AB10" s="45"/>
      <c r="AC10" s="43"/>
      <c r="AD10" s="43"/>
      <c r="AE10" s="43"/>
      <c r="AF10" s="43"/>
      <c r="AG10" s="43"/>
      <c r="AH10" s="43"/>
      <c r="AI10" s="43"/>
      <c r="AJ10" s="46">
        <f t="shared" si="2"/>
        <v>0</v>
      </c>
      <c r="AK10" s="4">
        <f t="shared" si="3"/>
        <v>1</v>
      </c>
      <c r="AL10" s="4">
        <f t="shared" si="4"/>
        <v>0</v>
      </c>
      <c r="AM10" s="48"/>
      <c r="AN10" s="48"/>
      <c r="AO10" s="32"/>
      <c r="AP10" s="37"/>
      <c r="AQ10" s="37"/>
      <c r="AR10" s="37"/>
      <c r="AS10" s="37"/>
      <c r="AT10" s="37"/>
      <c r="AU10" s="37"/>
      <c r="AV10" s="37"/>
      <c r="AW10" s="37"/>
      <c r="AX10" s="37"/>
      <c r="AY10" s="37"/>
      <c r="AZ10" s="37"/>
      <c r="BA10" s="37"/>
      <c r="BB10" s="37"/>
      <c r="BC10" s="37"/>
      <c r="BD10" s="37"/>
      <c r="BE10" s="37"/>
      <c r="BF10" s="37"/>
    </row>
    <row r="11" spans="1:58" ht="21" customHeight="1" x14ac:dyDescent="0.25">
      <c r="A11" s="39">
        <v>5</v>
      </c>
      <c r="B11" s="49">
        <v>2355102160072</v>
      </c>
      <c r="C11" s="41" t="s">
        <v>297</v>
      </c>
      <c r="D11" s="42" t="s">
        <v>54</v>
      </c>
      <c r="E11" s="43"/>
      <c r="F11" s="43"/>
      <c r="G11" s="43"/>
      <c r="H11" s="43"/>
      <c r="I11" s="43"/>
      <c r="J11" s="43"/>
      <c r="K11" s="43"/>
      <c r="L11" s="43"/>
      <c r="M11" s="43"/>
      <c r="N11" s="43"/>
      <c r="O11" s="43"/>
      <c r="P11" s="44"/>
      <c r="Q11" s="43"/>
      <c r="R11" s="43"/>
      <c r="S11" s="43"/>
      <c r="T11" s="43"/>
      <c r="U11" s="43"/>
      <c r="V11" s="43"/>
      <c r="W11" s="43"/>
      <c r="X11" s="43"/>
      <c r="Y11" s="43"/>
      <c r="Z11" s="43"/>
      <c r="AA11" s="43"/>
      <c r="AB11" s="43"/>
      <c r="AC11" s="43"/>
      <c r="AD11" s="43"/>
      <c r="AE11" s="43"/>
      <c r="AF11" s="43"/>
      <c r="AG11" s="43"/>
      <c r="AH11" s="43"/>
      <c r="AI11" s="43"/>
      <c r="AJ11" s="46">
        <f t="shared" si="2"/>
        <v>0</v>
      </c>
      <c r="AK11" s="4">
        <f t="shared" si="3"/>
        <v>0</v>
      </c>
      <c r="AL11" s="4">
        <f t="shared" si="4"/>
        <v>0</v>
      </c>
      <c r="AM11" s="48"/>
      <c r="AN11" s="48"/>
      <c r="AO11" s="32"/>
      <c r="AP11" s="37"/>
      <c r="AQ11" s="37"/>
      <c r="AR11" s="37"/>
      <c r="AS11" s="37"/>
      <c r="AT11" s="37"/>
      <c r="AU11" s="37"/>
      <c r="AV11" s="37"/>
      <c r="AW11" s="37"/>
      <c r="AX11" s="37"/>
      <c r="AY11" s="37"/>
      <c r="AZ11" s="37"/>
      <c r="BA11" s="37"/>
      <c r="BB11" s="37"/>
      <c r="BC11" s="37"/>
      <c r="BD11" s="37"/>
      <c r="BE11" s="37"/>
      <c r="BF11" s="37"/>
    </row>
    <row r="12" spans="1:58" ht="21" customHeight="1" x14ac:dyDescent="0.25">
      <c r="A12" s="39">
        <v>6</v>
      </c>
      <c r="B12" s="49">
        <v>2355102160070</v>
      </c>
      <c r="C12" s="41" t="s">
        <v>693</v>
      </c>
      <c r="D12" s="42" t="s">
        <v>161</v>
      </c>
      <c r="E12" s="43"/>
      <c r="F12" s="43"/>
      <c r="G12" s="43"/>
      <c r="H12" s="43"/>
      <c r="I12" s="43"/>
      <c r="J12" s="43"/>
      <c r="K12" s="43"/>
      <c r="L12" s="43"/>
      <c r="M12" s="43"/>
      <c r="N12" s="43"/>
      <c r="O12" s="43"/>
      <c r="P12" s="44"/>
      <c r="Q12" s="43"/>
      <c r="R12" s="43"/>
      <c r="S12" s="43"/>
      <c r="T12" s="43"/>
      <c r="U12" s="43"/>
      <c r="V12" s="43"/>
      <c r="W12" s="43"/>
      <c r="X12" s="43"/>
      <c r="Y12" s="43"/>
      <c r="Z12" s="45"/>
      <c r="AA12" s="43"/>
      <c r="AB12" s="43"/>
      <c r="AC12" s="43"/>
      <c r="AD12" s="43"/>
      <c r="AE12" s="43"/>
      <c r="AF12" s="43"/>
      <c r="AG12" s="43"/>
      <c r="AH12" s="43"/>
      <c r="AI12" s="43"/>
      <c r="AJ12" s="46">
        <f t="shared" si="2"/>
        <v>0</v>
      </c>
      <c r="AK12" s="4">
        <f t="shared" si="3"/>
        <v>0</v>
      </c>
      <c r="AL12" s="4">
        <f t="shared" si="4"/>
        <v>0</v>
      </c>
      <c r="AM12" s="48"/>
      <c r="AN12" s="48"/>
      <c r="AO12" s="32"/>
      <c r="AP12" s="37"/>
      <c r="AQ12" s="37"/>
      <c r="AR12" s="37"/>
      <c r="AS12" s="37"/>
      <c r="AT12" s="37"/>
      <c r="AU12" s="37"/>
      <c r="AV12" s="37"/>
      <c r="AW12" s="37"/>
      <c r="AX12" s="37"/>
      <c r="AY12" s="37"/>
      <c r="AZ12" s="37"/>
      <c r="BA12" s="37"/>
      <c r="BB12" s="37"/>
      <c r="BC12" s="37"/>
      <c r="BD12" s="37"/>
      <c r="BE12" s="37"/>
      <c r="BF12" s="37"/>
    </row>
    <row r="13" spans="1:58" ht="21" customHeight="1" x14ac:dyDescent="0.25">
      <c r="A13" s="39">
        <v>7</v>
      </c>
      <c r="B13" s="49">
        <v>2355102160060</v>
      </c>
      <c r="C13" s="41" t="s">
        <v>694</v>
      </c>
      <c r="D13" s="42" t="s">
        <v>163</v>
      </c>
      <c r="E13" s="43"/>
      <c r="F13" s="43"/>
      <c r="G13" s="43"/>
      <c r="H13" s="43"/>
      <c r="I13" s="43"/>
      <c r="J13" s="43"/>
      <c r="K13" s="43"/>
      <c r="L13" s="43"/>
      <c r="M13" s="43"/>
      <c r="N13" s="43"/>
      <c r="O13" s="43"/>
      <c r="P13" s="44"/>
      <c r="Q13" s="43"/>
      <c r="R13" s="43"/>
      <c r="S13" s="43"/>
      <c r="T13" s="43"/>
      <c r="U13" s="43"/>
      <c r="V13" s="43"/>
      <c r="W13" s="43"/>
      <c r="X13" s="43"/>
      <c r="Y13" s="43"/>
      <c r="Z13" s="43"/>
      <c r="AA13" s="43"/>
      <c r="AB13" s="43"/>
      <c r="AC13" s="43"/>
      <c r="AD13" s="43"/>
      <c r="AE13" s="45"/>
      <c r="AF13" s="43"/>
      <c r="AG13" s="45"/>
      <c r="AH13" s="43"/>
      <c r="AI13" s="43"/>
      <c r="AJ13" s="46">
        <f t="shared" si="2"/>
        <v>0</v>
      </c>
      <c r="AK13" s="4">
        <f t="shared" si="3"/>
        <v>0</v>
      </c>
      <c r="AL13" s="4">
        <f t="shared" si="4"/>
        <v>0</v>
      </c>
      <c r="AM13" s="48"/>
      <c r="AN13" s="48"/>
      <c r="AO13" s="32"/>
      <c r="AP13" s="37"/>
      <c r="AQ13" s="37"/>
      <c r="AR13" s="37"/>
      <c r="AS13" s="37"/>
      <c r="AT13" s="37"/>
      <c r="AU13" s="37"/>
      <c r="AV13" s="37"/>
      <c r="AW13" s="37"/>
      <c r="AX13" s="37"/>
      <c r="AY13" s="37"/>
      <c r="AZ13" s="37"/>
      <c r="BA13" s="37"/>
      <c r="BB13" s="37"/>
      <c r="BC13" s="37"/>
      <c r="BD13" s="37"/>
      <c r="BE13" s="37"/>
      <c r="BF13" s="37"/>
    </row>
    <row r="14" spans="1:58" ht="21" customHeight="1" x14ac:dyDescent="0.25">
      <c r="A14" s="39">
        <v>8</v>
      </c>
      <c r="B14" s="49">
        <v>2355102160071</v>
      </c>
      <c r="C14" s="41" t="s">
        <v>695</v>
      </c>
      <c r="D14" s="42" t="s">
        <v>696</v>
      </c>
      <c r="E14" s="43"/>
      <c r="F14" s="43"/>
      <c r="G14" s="43"/>
      <c r="H14" s="43"/>
      <c r="I14" s="43"/>
      <c r="J14" s="43"/>
      <c r="K14" s="43"/>
      <c r="L14" s="43"/>
      <c r="M14" s="43"/>
      <c r="N14" s="43"/>
      <c r="O14" s="43"/>
      <c r="P14" s="50" t="s">
        <v>48</v>
      </c>
      <c r="Q14" s="43"/>
      <c r="R14" s="43"/>
      <c r="S14" s="43"/>
      <c r="T14" s="43"/>
      <c r="U14" s="43"/>
      <c r="V14" s="43"/>
      <c r="W14" s="43"/>
      <c r="X14" s="43"/>
      <c r="Y14" s="43"/>
      <c r="Z14" s="43"/>
      <c r="AA14" s="43"/>
      <c r="AB14" s="43"/>
      <c r="AC14" s="43"/>
      <c r="AD14" s="43"/>
      <c r="AE14" s="43"/>
      <c r="AF14" s="43"/>
      <c r="AG14" s="43"/>
      <c r="AH14" s="43"/>
      <c r="AI14" s="43"/>
      <c r="AJ14" s="46">
        <f t="shared" si="2"/>
        <v>0</v>
      </c>
      <c r="AK14" s="4">
        <f t="shared" si="3"/>
        <v>1</v>
      </c>
      <c r="AL14" s="4">
        <f t="shared" si="4"/>
        <v>0</v>
      </c>
      <c r="AM14" s="48"/>
      <c r="AN14" s="48"/>
      <c r="AO14" s="32"/>
      <c r="AP14" s="37"/>
      <c r="AQ14" s="37"/>
      <c r="AR14" s="37"/>
      <c r="AS14" s="37"/>
      <c r="AT14" s="37"/>
      <c r="AU14" s="37"/>
      <c r="AV14" s="37"/>
      <c r="AW14" s="37"/>
      <c r="AX14" s="37"/>
      <c r="AY14" s="37"/>
      <c r="AZ14" s="37"/>
      <c r="BA14" s="37"/>
      <c r="BB14" s="37"/>
      <c r="BC14" s="37"/>
      <c r="BD14" s="37"/>
      <c r="BE14" s="37"/>
      <c r="BF14" s="37"/>
    </row>
    <row r="15" spans="1:58" ht="21" customHeight="1" x14ac:dyDescent="0.25">
      <c r="A15" s="39">
        <v>9</v>
      </c>
      <c r="B15" s="49">
        <v>2355102160047</v>
      </c>
      <c r="C15" s="41" t="s">
        <v>670</v>
      </c>
      <c r="D15" s="42" t="s">
        <v>417</v>
      </c>
      <c r="E15" s="43"/>
      <c r="F15" s="43"/>
      <c r="G15" s="43"/>
      <c r="H15" s="43"/>
      <c r="I15" s="43"/>
      <c r="J15" s="43"/>
      <c r="K15" s="43"/>
      <c r="L15" s="43"/>
      <c r="M15" s="43"/>
      <c r="N15" s="43"/>
      <c r="O15" s="43"/>
      <c r="P15" s="44"/>
      <c r="Q15" s="43"/>
      <c r="R15" s="43"/>
      <c r="S15" s="43"/>
      <c r="T15" s="43"/>
      <c r="U15" s="43"/>
      <c r="V15" s="43"/>
      <c r="W15" s="43"/>
      <c r="X15" s="43"/>
      <c r="Y15" s="43"/>
      <c r="Z15" s="43"/>
      <c r="AA15" s="43"/>
      <c r="AB15" s="45"/>
      <c r="AC15" s="43"/>
      <c r="AD15" s="43"/>
      <c r="AE15" s="43"/>
      <c r="AF15" s="43"/>
      <c r="AG15" s="43"/>
      <c r="AH15" s="43"/>
      <c r="AI15" s="43"/>
      <c r="AJ15" s="46">
        <f t="shared" si="2"/>
        <v>0</v>
      </c>
      <c r="AK15" s="4">
        <f t="shared" si="3"/>
        <v>0</v>
      </c>
      <c r="AL15" s="4">
        <f t="shared" si="4"/>
        <v>0</v>
      </c>
      <c r="AM15" s="48"/>
      <c r="AN15" s="48"/>
      <c r="AO15" s="32"/>
      <c r="AP15" s="37"/>
      <c r="AQ15" s="37"/>
      <c r="AR15" s="37"/>
      <c r="AS15" s="37"/>
      <c r="AT15" s="37"/>
      <c r="AU15" s="37"/>
      <c r="AV15" s="37"/>
      <c r="AW15" s="37"/>
      <c r="AX15" s="37"/>
      <c r="AY15" s="37"/>
      <c r="AZ15" s="37"/>
      <c r="BA15" s="37"/>
      <c r="BB15" s="37"/>
      <c r="BC15" s="37"/>
      <c r="BD15" s="37"/>
      <c r="BE15" s="37"/>
      <c r="BF15" s="37"/>
    </row>
    <row r="16" spans="1:58" ht="21" customHeight="1" x14ac:dyDescent="0.25">
      <c r="A16" s="39">
        <v>10</v>
      </c>
      <c r="B16" s="49">
        <v>2355102160073</v>
      </c>
      <c r="C16" s="41" t="s">
        <v>697</v>
      </c>
      <c r="D16" s="42" t="s">
        <v>301</v>
      </c>
      <c r="E16" s="45"/>
      <c r="F16" s="43"/>
      <c r="G16" s="43"/>
      <c r="H16" s="43"/>
      <c r="I16" s="43"/>
      <c r="J16" s="43"/>
      <c r="K16" s="43"/>
      <c r="L16" s="43"/>
      <c r="M16" s="43"/>
      <c r="N16" s="43"/>
      <c r="O16" s="43"/>
      <c r="P16" s="44"/>
      <c r="Q16" s="45"/>
      <c r="R16" s="43"/>
      <c r="S16" s="45"/>
      <c r="T16" s="43"/>
      <c r="U16" s="45"/>
      <c r="V16" s="43"/>
      <c r="W16" s="45"/>
      <c r="X16" s="43"/>
      <c r="Y16" s="45"/>
      <c r="Z16" s="43"/>
      <c r="AA16" s="43"/>
      <c r="AB16" s="45"/>
      <c r="AC16" s="43"/>
      <c r="AD16" s="43"/>
      <c r="AE16" s="45"/>
      <c r="AF16" s="45"/>
      <c r="AG16" s="43"/>
      <c r="AH16" s="43"/>
      <c r="AI16" s="43"/>
      <c r="AJ16" s="46">
        <f t="shared" si="2"/>
        <v>0</v>
      </c>
      <c r="AK16" s="4">
        <f t="shared" si="3"/>
        <v>0</v>
      </c>
      <c r="AL16" s="4">
        <f t="shared" si="4"/>
        <v>0</v>
      </c>
      <c r="AM16" s="48"/>
      <c r="AN16" s="48"/>
      <c r="AO16" s="32"/>
      <c r="AP16" s="37"/>
      <c r="AQ16" s="37"/>
      <c r="AR16" s="37"/>
      <c r="AS16" s="37"/>
      <c r="AT16" s="37"/>
      <c r="AU16" s="37"/>
      <c r="AV16" s="37"/>
      <c r="AW16" s="37"/>
      <c r="AX16" s="37"/>
      <c r="AY16" s="37"/>
      <c r="AZ16" s="37"/>
      <c r="BA16" s="37"/>
      <c r="BB16" s="37"/>
      <c r="BC16" s="37"/>
      <c r="BD16" s="37"/>
      <c r="BE16" s="37"/>
      <c r="BF16" s="37"/>
    </row>
    <row r="17" spans="1:58" ht="21" customHeight="1" x14ac:dyDescent="0.25">
      <c r="A17" s="39">
        <v>11</v>
      </c>
      <c r="B17" s="49">
        <v>2355102160069</v>
      </c>
      <c r="C17" s="41" t="s">
        <v>698</v>
      </c>
      <c r="D17" s="42" t="s">
        <v>170</v>
      </c>
      <c r="E17" s="43"/>
      <c r="F17" s="43"/>
      <c r="G17" s="43"/>
      <c r="H17" s="43"/>
      <c r="I17" s="43"/>
      <c r="J17" s="43"/>
      <c r="K17" s="43"/>
      <c r="L17" s="43"/>
      <c r="M17" s="43"/>
      <c r="N17" s="43"/>
      <c r="O17" s="43"/>
      <c r="P17" s="50"/>
      <c r="Q17" s="43"/>
      <c r="R17" s="43"/>
      <c r="S17" s="43"/>
      <c r="T17" s="43"/>
      <c r="U17" s="43"/>
      <c r="V17" s="43"/>
      <c r="W17" s="43"/>
      <c r="X17" s="43"/>
      <c r="Y17" s="43"/>
      <c r="Z17" s="43"/>
      <c r="AA17" s="43"/>
      <c r="AB17" s="45"/>
      <c r="AC17" s="43"/>
      <c r="AD17" s="43"/>
      <c r="AE17" s="43"/>
      <c r="AF17" s="43"/>
      <c r="AG17" s="43"/>
      <c r="AH17" s="43"/>
      <c r="AI17" s="43"/>
      <c r="AJ17" s="46">
        <f t="shared" si="2"/>
        <v>0</v>
      </c>
      <c r="AK17" s="4">
        <f t="shared" si="3"/>
        <v>0</v>
      </c>
      <c r="AL17" s="4">
        <f t="shared" si="4"/>
        <v>0</v>
      </c>
      <c r="AM17" s="48"/>
      <c r="AN17" s="48"/>
      <c r="AO17" s="32"/>
      <c r="AP17" s="37"/>
      <c r="AQ17" s="37"/>
      <c r="AR17" s="37"/>
      <c r="AS17" s="37"/>
      <c r="AT17" s="37"/>
      <c r="AU17" s="37"/>
      <c r="AV17" s="37"/>
      <c r="AW17" s="37"/>
      <c r="AX17" s="37"/>
      <c r="AY17" s="37"/>
      <c r="AZ17" s="37"/>
      <c r="BA17" s="37"/>
      <c r="BB17" s="37"/>
      <c r="BC17" s="37"/>
      <c r="BD17" s="37"/>
      <c r="BE17" s="37"/>
      <c r="BF17" s="37"/>
    </row>
    <row r="18" spans="1:58" ht="21" customHeight="1" x14ac:dyDescent="0.25">
      <c r="A18" s="39">
        <v>12</v>
      </c>
      <c r="B18" s="49">
        <v>2355102160056</v>
      </c>
      <c r="C18" s="41" t="s">
        <v>64</v>
      </c>
      <c r="D18" s="42" t="s">
        <v>170</v>
      </c>
      <c r="E18" s="43"/>
      <c r="F18" s="43"/>
      <c r="G18" s="43"/>
      <c r="H18" s="43"/>
      <c r="I18" s="43"/>
      <c r="J18" s="43"/>
      <c r="K18" s="43"/>
      <c r="L18" s="43"/>
      <c r="M18" s="43"/>
      <c r="N18" s="43"/>
      <c r="O18" s="43"/>
      <c r="P18" s="50" t="s">
        <v>48</v>
      </c>
      <c r="Q18" s="43"/>
      <c r="R18" s="43"/>
      <c r="S18" s="43"/>
      <c r="T18" s="43"/>
      <c r="U18" s="45"/>
      <c r="V18" s="43"/>
      <c r="W18" s="43"/>
      <c r="X18" s="43"/>
      <c r="Y18" s="43"/>
      <c r="Z18" s="43"/>
      <c r="AA18" s="43"/>
      <c r="AB18" s="43"/>
      <c r="AC18" s="43"/>
      <c r="AD18" s="43"/>
      <c r="AE18" s="43"/>
      <c r="AF18" s="43"/>
      <c r="AG18" s="45"/>
      <c r="AH18" s="43"/>
      <c r="AI18" s="43"/>
      <c r="AJ18" s="46">
        <f t="shared" si="2"/>
        <v>0</v>
      </c>
      <c r="AK18" s="4">
        <f t="shared" si="3"/>
        <v>1</v>
      </c>
      <c r="AL18" s="4">
        <f t="shared" si="4"/>
        <v>0</v>
      </c>
      <c r="AM18" s="48"/>
      <c r="AN18" s="48"/>
      <c r="AO18" s="32"/>
      <c r="AP18" s="37"/>
      <c r="AQ18" s="37"/>
      <c r="AR18" s="37"/>
      <c r="AS18" s="37"/>
      <c r="AT18" s="37"/>
      <c r="AU18" s="37"/>
      <c r="AV18" s="37"/>
      <c r="AW18" s="37"/>
      <c r="AX18" s="37"/>
      <c r="AY18" s="37"/>
      <c r="AZ18" s="37"/>
      <c r="BA18" s="37"/>
      <c r="BB18" s="37"/>
      <c r="BC18" s="37"/>
      <c r="BD18" s="37"/>
      <c r="BE18" s="37"/>
      <c r="BF18" s="37"/>
    </row>
    <row r="19" spans="1:58" ht="21" customHeight="1" x14ac:dyDescent="0.25">
      <c r="A19" s="39">
        <v>13</v>
      </c>
      <c r="B19" s="49">
        <v>2355102160066</v>
      </c>
      <c r="C19" s="41" t="s">
        <v>699</v>
      </c>
      <c r="D19" s="42" t="s">
        <v>472</v>
      </c>
      <c r="E19" s="43"/>
      <c r="F19" s="43"/>
      <c r="G19" s="43"/>
      <c r="H19" s="43"/>
      <c r="I19" s="43"/>
      <c r="J19" s="45"/>
      <c r="K19" s="43"/>
      <c r="L19" s="43"/>
      <c r="M19" s="43"/>
      <c r="N19" s="43"/>
      <c r="O19" s="43"/>
      <c r="P19" s="44"/>
      <c r="Q19" s="43"/>
      <c r="R19" s="43"/>
      <c r="S19" s="43"/>
      <c r="T19" s="43"/>
      <c r="U19" s="43"/>
      <c r="V19" s="43"/>
      <c r="W19" s="43"/>
      <c r="X19" s="43"/>
      <c r="Y19" s="43"/>
      <c r="Z19" s="43"/>
      <c r="AA19" s="43"/>
      <c r="AB19" s="43"/>
      <c r="AC19" s="43"/>
      <c r="AD19" s="43"/>
      <c r="AE19" s="43"/>
      <c r="AF19" s="43"/>
      <c r="AG19" s="43"/>
      <c r="AH19" s="43"/>
      <c r="AI19" s="43"/>
      <c r="AJ19" s="46">
        <f t="shared" si="2"/>
        <v>0</v>
      </c>
      <c r="AK19" s="4">
        <f t="shared" si="3"/>
        <v>0</v>
      </c>
      <c r="AL19" s="4">
        <f t="shared" si="4"/>
        <v>0</v>
      </c>
      <c r="AM19" s="48"/>
      <c r="AN19" s="48"/>
      <c r="AO19" s="32"/>
      <c r="AP19" s="37"/>
      <c r="AQ19" s="37"/>
      <c r="AR19" s="37"/>
      <c r="AS19" s="37"/>
      <c r="AT19" s="37"/>
      <c r="AU19" s="37"/>
      <c r="AV19" s="37"/>
      <c r="AW19" s="37"/>
      <c r="AX19" s="37"/>
      <c r="AY19" s="37"/>
      <c r="AZ19" s="37"/>
      <c r="BA19" s="37"/>
      <c r="BB19" s="37"/>
      <c r="BC19" s="37"/>
      <c r="BD19" s="37"/>
      <c r="BE19" s="37"/>
      <c r="BF19" s="37"/>
    </row>
    <row r="20" spans="1:58" ht="21" customHeight="1" x14ac:dyDescent="0.25">
      <c r="A20" s="39">
        <v>14</v>
      </c>
      <c r="B20" s="49">
        <v>2355102160059</v>
      </c>
      <c r="C20" s="41" t="s">
        <v>640</v>
      </c>
      <c r="D20" s="42" t="s">
        <v>201</v>
      </c>
      <c r="E20" s="43"/>
      <c r="F20" s="43"/>
      <c r="G20" s="43"/>
      <c r="H20" s="43"/>
      <c r="I20" s="43"/>
      <c r="J20" s="43"/>
      <c r="K20" s="43"/>
      <c r="L20" s="43"/>
      <c r="M20" s="43"/>
      <c r="N20" s="43"/>
      <c r="O20" s="43"/>
      <c r="P20" s="44"/>
      <c r="Q20" s="43"/>
      <c r="R20" s="43"/>
      <c r="S20" s="43"/>
      <c r="T20" s="43"/>
      <c r="U20" s="43"/>
      <c r="V20" s="45"/>
      <c r="W20" s="43"/>
      <c r="X20" s="43"/>
      <c r="Y20" s="43"/>
      <c r="Z20" s="43"/>
      <c r="AA20" s="43"/>
      <c r="AB20" s="43"/>
      <c r="AC20" s="43"/>
      <c r="AD20" s="43"/>
      <c r="AE20" s="43"/>
      <c r="AF20" s="43"/>
      <c r="AG20" s="45"/>
      <c r="AH20" s="43"/>
      <c r="AI20" s="43"/>
      <c r="AJ20" s="46">
        <f t="shared" si="2"/>
        <v>0</v>
      </c>
      <c r="AK20" s="4">
        <f t="shared" si="3"/>
        <v>0</v>
      </c>
      <c r="AL20" s="4">
        <f t="shared" si="4"/>
        <v>0</v>
      </c>
      <c r="AM20" s="48"/>
      <c r="AN20" s="48"/>
      <c r="AO20" s="32"/>
      <c r="AP20" s="37"/>
      <c r="AQ20" s="37"/>
      <c r="AR20" s="37"/>
      <c r="AS20" s="37"/>
      <c r="AT20" s="37"/>
      <c r="AU20" s="37"/>
      <c r="AV20" s="37"/>
      <c r="AW20" s="37"/>
      <c r="AX20" s="37"/>
      <c r="AY20" s="37"/>
      <c r="AZ20" s="37"/>
      <c r="BA20" s="37"/>
      <c r="BB20" s="37"/>
      <c r="BC20" s="37"/>
      <c r="BD20" s="37"/>
      <c r="BE20" s="37"/>
      <c r="BF20" s="37"/>
    </row>
    <row r="21" spans="1:58" ht="21" customHeight="1" x14ac:dyDescent="0.25">
      <c r="A21" s="39">
        <v>15</v>
      </c>
      <c r="B21" s="49">
        <v>2355102160039</v>
      </c>
      <c r="C21" s="41" t="s">
        <v>64</v>
      </c>
      <c r="D21" s="42" t="s">
        <v>302</v>
      </c>
      <c r="E21" s="43"/>
      <c r="F21" s="43"/>
      <c r="G21" s="45" t="s">
        <v>49</v>
      </c>
      <c r="H21" s="43"/>
      <c r="I21" s="43"/>
      <c r="J21" s="43"/>
      <c r="K21" s="43"/>
      <c r="L21" s="43"/>
      <c r="M21" s="43"/>
      <c r="N21" s="45" t="s">
        <v>49</v>
      </c>
      <c r="O21" s="43"/>
      <c r="P21" s="50"/>
      <c r="Q21" s="43"/>
      <c r="R21" s="43"/>
      <c r="S21" s="43"/>
      <c r="T21" s="43"/>
      <c r="U21" s="43"/>
      <c r="V21" s="43"/>
      <c r="W21" s="43"/>
      <c r="X21" s="45"/>
      <c r="Y21" s="43"/>
      <c r="Z21" s="43"/>
      <c r="AA21" s="43"/>
      <c r="AB21" s="43"/>
      <c r="AC21" s="43"/>
      <c r="AD21" s="43"/>
      <c r="AE21" s="43"/>
      <c r="AF21" s="43"/>
      <c r="AG21" s="43"/>
      <c r="AH21" s="43"/>
      <c r="AI21" s="43"/>
      <c r="AJ21" s="46">
        <f t="shared" si="2"/>
        <v>0</v>
      </c>
      <c r="AK21" s="4">
        <f t="shared" si="3"/>
        <v>0</v>
      </c>
      <c r="AL21" s="4">
        <f t="shared" si="4"/>
        <v>2</v>
      </c>
      <c r="AM21" s="48"/>
      <c r="AN21" s="48"/>
      <c r="AO21" s="32"/>
      <c r="AP21" s="37"/>
      <c r="AQ21" s="37"/>
      <c r="AR21" s="37"/>
      <c r="AS21" s="37"/>
      <c r="AT21" s="37"/>
      <c r="AU21" s="37"/>
      <c r="AV21" s="37"/>
      <c r="AW21" s="37"/>
      <c r="AX21" s="37"/>
      <c r="AY21" s="37"/>
      <c r="AZ21" s="37"/>
      <c r="BA21" s="37"/>
      <c r="BB21" s="37"/>
      <c r="BC21" s="37"/>
      <c r="BD21" s="37"/>
      <c r="BE21" s="37"/>
      <c r="BF21" s="37"/>
    </row>
    <row r="22" spans="1:58" ht="21" customHeight="1" x14ac:dyDescent="0.25">
      <c r="A22" s="39">
        <v>16</v>
      </c>
      <c r="B22" s="49">
        <v>2355102160045</v>
      </c>
      <c r="C22" s="41" t="s">
        <v>700</v>
      </c>
      <c r="D22" s="42" t="s">
        <v>605</v>
      </c>
      <c r="E22" s="43"/>
      <c r="F22" s="43"/>
      <c r="G22" s="43"/>
      <c r="H22" s="43"/>
      <c r="I22" s="43"/>
      <c r="J22" s="43"/>
      <c r="K22" s="43"/>
      <c r="L22" s="43"/>
      <c r="M22" s="43"/>
      <c r="N22" s="43"/>
      <c r="O22" s="43"/>
      <c r="P22" s="50" t="s">
        <v>48</v>
      </c>
      <c r="Q22" s="43"/>
      <c r="R22" s="45"/>
      <c r="S22" s="43"/>
      <c r="T22" s="43"/>
      <c r="U22" s="43"/>
      <c r="V22" s="43"/>
      <c r="W22" s="43"/>
      <c r="X22" s="43"/>
      <c r="Y22" s="43"/>
      <c r="Z22" s="43"/>
      <c r="AA22" s="43"/>
      <c r="AB22" s="45"/>
      <c r="AC22" s="43"/>
      <c r="AD22" s="43"/>
      <c r="AE22" s="43"/>
      <c r="AF22" s="43"/>
      <c r="AG22" s="45"/>
      <c r="AH22" s="43"/>
      <c r="AI22" s="43"/>
      <c r="AJ22" s="46">
        <f t="shared" si="2"/>
        <v>0</v>
      </c>
      <c r="AK22" s="4">
        <f t="shared" si="3"/>
        <v>1</v>
      </c>
      <c r="AL22" s="4">
        <f t="shared" si="4"/>
        <v>0</v>
      </c>
      <c r="AM22" s="48"/>
      <c r="AN22" s="48"/>
      <c r="AO22" s="32"/>
      <c r="AP22" s="37"/>
      <c r="AQ22" s="37"/>
      <c r="AR22" s="37"/>
      <c r="AS22" s="37"/>
      <c r="AT22" s="37"/>
      <c r="AU22" s="37"/>
      <c r="AV22" s="37"/>
      <c r="AW22" s="37"/>
      <c r="AX22" s="37"/>
      <c r="AY22" s="37"/>
      <c r="AZ22" s="37"/>
      <c r="BA22" s="37"/>
      <c r="BB22" s="37"/>
      <c r="BC22" s="37"/>
      <c r="BD22" s="37"/>
      <c r="BE22" s="37"/>
      <c r="BF22" s="37"/>
    </row>
    <row r="23" spans="1:58" ht="21" customHeight="1" x14ac:dyDescent="0.25">
      <c r="A23" s="39">
        <v>17</v>
      </c>
      <c r="B23" s="49">
        <v>2355102160044</v>
      </c>
      <c r="C23" s="41" t="s">
        <v>418</v>
      </c>
      <c r="D23" s="42" t="s">
        <v>701</v>
      </c>
      <c r="E23" s="43"/>
      <c r="F23" s="43"/>
      <c r="G23" s="43"/>
      <c r="H23" s="43"/>
      <c r="I23" s="43"/>
      <c r="J23" s="43"/>
      <c r="K23" s="43"/>
      <c r="L23" s="43"/>
      <c r="M23" s="43"/>
      <c r="N23" s="43"/>
      <c r="O23" s="43"/>
      <c r="P23" s="44"/>
      <c r="Q23" s="43"/>
      <c r="R23" s="43"/>
      <c r="S23" s="43"/>
      <c r="T23" s="43"/>
      <c r="U23" s="43"/>
      <c r="V23" s="43"/>
      <c r="W23" s="43"/>
      <c r="X23" s="43"/>
      <c r="Y23" s="43"/>
      <c r="Z23" s="43"/>
      <c r="AA23" s="43"/>
      <c r="AB23" s="43"/>
      <c r="AC23" s="43"/>
      <c r="AD23" s="43"/>
      <c r="AE23" s="43"/>
      <c r="AF23" s="43"/>
      <c r="AG23" s="43"/>
      <c r="AH23" s="43"/>
      <c r="AI23" s="43"/>
      <c r="AJ23" s="46">
        <f t="shared" si="2"/>
        <v>0</v>
      </c>
      <c r="AK23" s="4">
        <f t="shared" si="3"/>
        <v>0</v>
      </c>
      <c r="AL23" s="4">
        <f t="shared" si="4"/>
        <v>0</v>
      </c>
      <c r="AM23" s="48"/>
      <c r="AN23" s="48"/>
      <c r="AO23" s="32"/>
      <c r="AP23" s="37"/>
      <c r="AQ23" s="37"/>
      <c r="AR23" s="37"/>
      <c r="AS23" s="37"/>
      <c r="AT23" s="37"/>
      <c r="AU23" s="37"/>
      <c r="AV23" s="37"/>
      <c r="AW23" s="37"/>
      <c r="AX23" s="37"/>
      <c r="AY23" s="37"/>
      <c r="AZ23" s="37"/>
      <c r="BA23" s="37"/>
      <c r="BB23" s="37"/>
      <c r="BC23" s="37"/>
      <c r="BD23" s="37"/>
      <c r="BE23" s="37"/>
      <c r="BF23" s="37"/>
    </row>
    <row r="24" spans="1:58" ht="21" customHeight="1" x14ac:dyDescent="0.25">
      <c r="A24" s="120">
        <v>18</v>
      </c>
      <c r="B24" s="118">
        <v>2355102160053</v>
      </c>
      <c r="C24" s="95" t="s">
        <v>702</v>
      </c>
      <c r="D24" s="76" t="s">
        <v>172</v>
      </c>
      <c r="E24" s="43"/>
      <c r="F24" s="43"/>
      <c r="G24" s="43"/>
      <c r="H24" s="43"/>
      <c r="I24" s="45"/>
      <c r="J24" s="43"/>
      <c r="K24" s="43"/>
      <c r="L24" s="43"/>
      <c r="M24" s="43"/>
      <c r="N24" s="43"/>
      <c r="O24" s="43"/>
      <c r="P24" s="44"/>
      <c r="Q24" s="43"/>
      <c r="R24" s="43"/>
      <c r="S24" s="43"/>
      <c r="T24" s="43"/>
      <c r="U24" s="43"/>
      <c r="V24" s="43"/>
      <c r="W24" s="43"/>
      <c r="X24" s="43"/>
      <c r="Y24" s="43"/>
      <c r="Z24" s="43"/>
      <c r="AA24" s="43"/>
      <c r="AB24" s="43"/>
      <c r="AC24" s="43"/>
      <c r="AD24" s="43"/>
      <c r="AE24" s="43"/>
      <c r="AF24" s="43"/>
      <c r="AG24" s="43"/>
      <c r="AH24" s="43"/>
      <c r="AI24" s="43"/>
      <c r="AJ24" s="46">
        <f t="shared" si="2"/>
        <v>0</v>
      </c>
      <c r="AK24" s="46">
        <f t="shared" si="3"/>
        <v>0</v>
      </c>
      <c r="AL24" s="46">
        <f t="shared" si="4"/>
        <v>0</v>
      </c>
      <c r="AM24" s="122"/>
      <c r="AN24" s="122"/>
      <c r="AO24" s="123"/>
      <c r="AP24" s="124"/>
      <c r="AQ24" s="124"/>
      <c r="AR24" s="124"/>
      <c r="AS24" s="124"/>
      <c r="AT24" s="124"/>
      <c r="AU24" s="124"/>
      <c r="AV24" s="124"/>
      <c r="AW24" s="124"/>
      <c r="AX24" s="124"/>
      <c r="AY24" s="124"/>
      <c r="AZ24" s="124"/>
      <c r="BA24" s="124"/>
      <c r="BB24" s="124"/>
      <c r="BC24" s="124"/>
      <c r="BD24" s="124"/>
      <c r="BE24" s="124"/>
      <c r="BF24" s="124"/>
    </row>
    <row r="25" spans="1:58" ht="21" customHeight="1" x14ac:dyDescent="0.25">
      <c r="A25" s="39">
        <v>19</v>
      </c>
      <c r="B25" s="49">
        <v>2355102160040</v>
      </c>
      <c r="C25" s="41" t="s">
        <v>703</v>
      </c>
      <c r="D25" s="42" t="s">
        <v>305</v>
      </c>
      <c r="E25" s="45"/>
      <c r="F25" s="43"/>
      <c r="G25" s="43"/>
      <c r="H25" s="43"/>
      <c r="I25" s="45"/>
      <c r="J25" s="43"/>
      <c r="K25" s="43"/>
      <c r="L25" s="43"/>
      <c r="M25" s="43"/>
      <c r="N25" s="43"/>
      <c r="O25" s="43"/>
      <c r="P25" s="44"/>
      <c r="Q25" s="43"/>
      <c r="R25" s="43"/>
      <c r="S25" s="52"/>
      <c r="T25" s="43"/>
      <c r="U25" s="45"/>
      <c r="V25" s="43"/>
      <c r="W25" s="43"/>
      <c r="X25" s="43"/>
      <c r="Y25" s="45"/>
      <c r="Z25" s="43"/>
      <c r="AA25" s="43"/>
      <c r="AB25" s="43"/>
      <c r="AC25" s="43"/>
      <c r="AD25" s="43"/>
      <c r="AE25" s="43"/>
      <c r="AF25" s="43"/>
      <c r="AG25" s="43"/>
      <c r="AH25" s="43"/>
      <c r="AI25" s="43"/>
      <c r="AJ25" s="134">
        <f t="shared" si="2"/>
        <v>0</v>
      </c>
      <c r="AK25" s="4">
        <f t="shared" si="3"/>
        <v>0</v>
      </c>
      <c r="AL25" s="4">
        <f t="shared" si="4"/>
        <v>0</v>
      </c>
      <c r="AM25" s="48"/>
      <c r="AN25" s="48"/>
      <c r="AO25" s="32"/>
      <c r="AP25" s="37"/>
      <c r="AQ25" s="37"/>
      <c r="AR25" s="37"/>
      <c r="AS25" s="37"/>
      <c r="AT25" s="37"/>
      <c r="AU25" s="37"/>
      <c r="AV25" s="37"/>
      <c r="AW25" s="37"/>
      <c r="AX25" s="37"/>
      <c r="AY25" s="37"/>
      <c r="AZ25" s="37"/>
      <c r="BA25" s="37"/>
      <c r="BB25" s="37"/>
      <c r="BC25" s="37"/>
      <c r="BD25" s="37"/>
      <c r="BE25" s="37"/>
      <c r="BF25" s="37"/>
    </row>
    <row r="26" spans="1:58" ht="21" customHeight="1" x14ac:dyDescent="0.25">
      <c r="A26" s="39">
        <v>20</v>
      </c>
      <c r="B26" s="49">
        <v>2355102160065</v>
      </c>
      <c r="C26" s="41" t="s">
        <v>704</v>
      </c>
      <c r="D26" s="42" t="s">
        <v>307</v>
      </c>
      <c r="E26" s="43"/>
      <c r="F26" s="43"/>
      <c r="G26" s="43"/>
      <c r="H26" s="43"/>
      <c r="I26" s="43"/>
      <c r="J26" s="43"/>
      <c r="K26" s="43"/>
      <c r="L26" s="43"/>
      <c r="M26" s="43"/>
      <c r="N26" s="43"/>
      <c r="O26" s="43"/>
      <c r="P26" s="50" t="s">
        <v>48</v>
      </c>
      <c r="Q26" s="43"/>
      <c r="R26" s="43"/>
      <c r="S26" s="53"/>
      <c r="T26" s="54"/>
      <c r="U26" s="54"/>
      <c r="V26" s="54"/>
      <c r="W26" s="54"/>
      <c r="X26" s="54"/>
      <c r="Y26" s="54"/>
      <c r="Z26" s="54"/>
      <c r="AA26" s="54"/>
      <c r="AB26" s="54"/>
      <c r="AC26" s="54"/>
      <c r="AD26" s="54"/>
      <c r="AE26" s="54"/>
      <c r="AF26" s="54"/>
      <c r="AG26" s="54"/>
      <c r="AH26" s="54"/>
      <c r="AI26" s="54"/>
      <c r="AJ26" s="134">
        <f t="shared" si="2"/>
        <v>0</v>
      </c>
      <c r="AK26" s="4">
        <f t="shared" si="3"/>
        <v>1</v>
      </c>
      <c r="AL26" s="4">
        <f t="shared" si="4"/>
        <v>0</v>
      </c>
      <c r="AM26" s="48"/>
      <c r="AN26" s="48"/>
      <c r="AO26" s="32"/>
      <c r="AP26" s="37"/>
      <c r="AQ26" s="37"/>
      <c r="AR26" s="37"/>
      <c r="AS26" s="37"/>
      <c r="AT26" s="37"/>
      <c r="AU26" s="37"/>
      <c r="AV26" s="37"/>
      <c r="AW26" s="37"/>
      <c r="AX26" s="37"/>
      <c r="AY26" s="37"/>
      <c r="AZ26" s="37"/>
      <c r="BA26" s="37"/>
      <c r="BB26" s="37"/>
      <c r="BC26" s="37"/>
      <c r="BD26" s="37"/>
      <c r="BE26" s="37"/>
      <c r="BF26" s="37"/>
    </row>
    <row r="27" spans="1:58" ht="21" customHeight="1" x14ac:dyDescent="0.25">
      <c r="A27" s="39">
        <v>21</v>
      </c>
      <c r="B27" s="49">
        <v>2355102160048</v>
      </c>
      <c r="C27" s="41" t="s">
        <v>705</v>
      </c>
      <c r="D27" s="42" t="s">
        <v>628</v>
      </c>
      <c r="E27" s="43"/>
      <c r="F27" s="43"/>
      <c r="G27" s="43"/>
      <c r="H27" s="43"/>
      <c r="I27" s="43"/>
      <c r="J27" s="43"/>
      <c r="K27" s="43"/>
      <c r="L27" s="43"/>
      <c r="M27" s="43"/>
      <c r="N27" s="43"/>
      <c r="O27" s="43"/>
      <c r="P27" s="44"/>
      <c r="Q27" s="43"/>
      <c r="R27" s="52"/>
      <c r="S27" s="55"/>
      <c r="T27" s="43"/>
      <c r="U27" s="43"/>
      <c r="V27" s="54"/>
      <c r="W27" s="54"/>
      <c r="X27" s="54"/>
      <c r="Y27" s="54"/>
      <c r="Z27" s="54"/>
      <c r="AA27" s="54"/>
      <c r="AB27" s="54"/>
      <c r="AC27" s="54"/>
      <c r="AD27" s="54"/>
      <c r="AE27" s="54"/>
      <c r="AF27" s="54"/>
      <c r="AG27" s="54"/>
      <c r="AH27" s="54"/>
      <c r="AI27" s="54"/>
      <c r="AJ27" s="134">
        <f t="shared" si="2"/>
        <v>0</v>
      </c>
      <c r="AK27" s="4">
        <f t="shared" si="3"/>
        <v>0</v>
      </c>
      <c r="AL27" s="4">
        <f t="shared" si="4"/>
        <v>0</v>
      </c>
      <c r="AM27" s="48"/>
      <c r="AN27" s="48"/>
      <c r="AO27" s="32"/>
      <c r="AP27" s="37"/>
      <c r="AQ27" s="37"/>
      <c r="AR27" s="37"/>
      <c r="AS27" s="37"/>
      <c r="AT27" s="37"/>
      <c r="AU27" s="37"/>
      <c r="AV27" s="37"/>
      <c r="AW27" s="37"/>
      <c r="AX27" s="37"/>
      <c r="AY27" s="37"/>
      <c r="AZ27" s="37"/>
      <c r="BA27" s="37"/>
      <c r="BB27" s="37"/>
      <c r="BC27" s="37"/>
      <c r="BD27" s="37"/>
      <c r="BE27" s="37"/>
      <c r="BF27" s="37"/>
    </row>
    <row r="28" spans="1:58" ht="21" customHeight="1" x14ac:dyDescent="0.25">
      <c r="A28" s="39">
        <v>22</v>
      </c>
      <c r="B28" s="49">
        <v>2355102160067</v>
      </c>
      <c r="C28" s="41" t="s">
        <v>706</v>
      </c>
      <c r="D28" s="42" t="s">
        <v>628</v>
      </c>
      <c r="E28" s="43"/>
      <c r="F28" s="43"/>
      <c r="G28" s="43"/>
      <c r="H28" s="43"/>
      <c r="I28" s="43"/>
      <c r="J28" s="43"/>
      <c r="K28" s="43"/>
      <c r="L28" s="43"/>
      <c r="M28" s="43"/>
      <c r="N28" s="43"/>
      <c r="O28" s="43"/>
      <c r="P28" s="50"/>
      <c r="Q28" s="45"/>
      <c r="R28" s="43"/>
      <c r="S28" s="56"/>
      <c r="T28" s="56"/>
      <c r="U28" s="56"/>
      <c r="V28" s="56"/>
      <c r="W28" s="56"/>
      <c r="X28" s="56"/>
      <c r="Y28" s="56"/>
      <c r="Z28" s="56"/>
      <c r="AA28" s="56"/>
      <c r="AB28" s="56"/>
      <c r="AC28" s="56"/>
      <c r="AD28" s="57"/>
      <c r="AE28" s="56"/>
      <c r="AF28" s="56"/>
      <c r="AG28" s="56"/>
      <c r="AH28" s="56"/>
      <c r="AI28" s="56"/>
      <c r="AJ28" s="46">
        <f t="shared" si="2"/>
        <v>0</v>
      </c>
      <c r="AK28" s="4">
        <f t="shared" si="3"/>
        <v>0</v>
      </c>
      <c r="AL28" s="4">
        <f t="shared" si="4"/>
        <v>0</v>
      </c>
      <c r="AM28" s="48"/>
      <c r="AN28" s="48"/>
      <c r="AO28" s="32"/>
      <c r="AP28" s="37"/>
      <c r="AQ28" s="37"/>
      <c r="AR28" s="37"/>
      <c r="AS28" s="37"/>
      <c r="AT28" s="37"/>
      <c r="AU28" s="37"/>
      <c r="AV28" s="37"/>
      <c r="AW28" s="37"/>
      <c r="AX28" s="37"/>
      <c r="AY28" s="37"/>
      <c r="AZ28" s="37"/>
      <c r="BA28" s="37"/>
      <c r="BB28" s="37"/>
      <c r="BC28" s="37"/>
      <c r="BD28" s="37"/>
      <c r="BE28" s="37"/>
      <c r="BF28" s="37"/>
    </row>
    <row r="29" spans="1:58" ht="21" customHeight="1" x14ac:dyDescent="0.25">
      <c r="A29" s="39">
        <v>23</v>
      </c>
      <c r="B29" s="49">
        <v>2355102160063</v>
      </c>
      <c r="C29" s="41" t="s">
        <v>707</v>
      </c>
      <c r="D29" s="42" t="s">
        <v>309</v>
      </c>
      <c r="E29" s="43"/>
      <c r="F29" s="43"/>
      <c r="G29" s="43"/>
      <c r="H29" s="43"/>
      <c r="I29" s="43"/>
      <c r="J29" s="43"/>
      <c r="K29" s="43"/>
      <c r="L29" s="43"/>
      <c r="M29" s="43"/>
      <c r="N29" s="43"/>
      <c r="O29" s="43"/>
      <c r="P29" s="44"/>
      <c r="Q29" s="43"/>
      <c r="R29" s="43"/>
      <c r="S29" s="43"/>
      <c r="T29" s="43"/>
      <c r="U29" s="43"/>
      <c r="V29" s="43"/>
      <c r="W29" s="43"/>
      <c r="X29" s="43"/>
      <c r="Y29" s="43"/>
      <c r="Z29" s="43"/>
      <c r="AA29" s="43"/>
      <c r="AB29" s="43"/>
      <c r="AC29" s="43"/>
      <c r="AD29" s="43"/>
      <c r="AE29" s="43"/>
      <c r="AF29" s="43"/>
      <c r="AG29" s="43"/>
      <c r="AH29" s="43"/>
      <c r="AI29" s="43"/>
      <c r="AJ29" s="46">
        <f t="shared" si="2"/>
        <v>0</v>
      </c>
      <c r="AK29" s="4">
        <f t="shared" si="3"/>
        <v>0</v>
      </c>
      <c r="AL29" s="4">
        <f t="shared" si="4"/>
        <v>0</v>
      </c>
      <c r="AM29" s="48"/>
      <c r="AN29" s="48"/>
      <c r="AO29" s="32"/>
      <c r="AP29" s="37"/>
      <c r="AQ29" s="37"/>
      <c r="AR29" s="37"/>
      <c r="AS29" s="37"/>
      <c r="AT29" s="37"/>
      <c r="AU29" s="37"/>
      <c r="AV29" s="37"/>
      <c r="AW29" s="37"/>
      <c r="AX29" s="37"/>
      <c r="AY29" s="37"/>
      <c r="AZ29" s="37"/>
      <c r="BA29" s="37"/>
      <c r="BB29" s="37"/>
      <c r="BC29" s="37"/>
      <c r="BD29" s="37"/>
      <c r="BE29" s="37"/>
      <c r="BF29" s="37"/>
    </row>
    <row r="30" spans="1:58" ht="21" customHeight="1" x14ac:dyDescent="0.25">
      <c r="A30" s="39">
        <v>24</v>
      </c>
      <c r="B30" s="49">
        <v>2355102160054</v>
      </c>
      <c r="C30" s="41" t="s">
        <v>708</v>
      </c>
      <c r="D30" s="42" t="s">
        <v>309</v>
      </c>
      <c r="E30" s="43"/>
      <c r="F30" s="43"/>
      <c r="G30" s="45"/>
      <c r="H30" s="43"/>
      <c r="I30" s="43"/>
      <c r="J30" s="43"/>
      <c r="K30" s="43"/>
      <c r="L30" s="43"/>
      <c r="M30" s="43"/>
      <c r="N30" s="45" t="s">
        <v>48</v>
      </c>
      <c r="O30" s="43"/>
      <c r="P30" s="50"/>
      <c r="Q30" s="45"/>
      <c r="R30" s="43"/>
      <c r="S30" s="45"/>
      <c r="T30" s="43"/>
      <c r="U30" s="45"/>
      <c r="V30" s="45"/>
      <c r="W30" s="43"/>
      <c r="X30" s="43"/>
      <c r="Y30" s="45"/>
      <c r="Z30" s="43"/>
      <c r="AA30" s="43"/>
      <c r="AB30" s="45"/>
      <c r="AC30" s="45"/>
      <c r="AD30" s="43"/>
      <c r="AE30" s="43"/>
      <c r="AF30" s="43"/>
      <c r="AG30" s="43"/>
      <c r="AH30" s="43"/>
      <c r="AI30" s="43"/>
      <c r="AJ30" s="46">
        <f t="shared" si="2"/>
        <v>0</v>
      </c>
      <c r="AK30" s="4">
        <f t="shared" si="3"/>
        <v>1</v>
      </c>
      <c r="AL30" s="4">
        <f t="shared" si="4"/>
        <v>0</v>
      </c>
      <c r="AM30" s="48"/>
      <c r="AN30" s="48"/>
      <c r="AO30" s="32"/>
      <c r="AP30" s="37"/>
      <c r="AQ30" s="37"/>
      <c r="AR30" s="37"/>
      <c r="AS30" s="37"/>
      <c r="AT30" s="37"/>
      <c r="AU30" s="37"/>
      <c r="AV30" s="37"/>
      <c r="AW30" s="37"/>
      <c r="AX30" s="37"/>
      <c r="AY30" s="37"/>
      <c r="AZ30" s="37"/>
      <c r="BA30" s="37"/>
      <c r="BB30" s="37"/>
      <c r="BC30" s="37"/>
      <c r="BD30" s="37"/>
      <c r="BE30" s="37"/>
      <c r="BF30" s="37"/>
    </row>
    <row r="31" spans="1:58" ht="21" customHeight="1" x14ac:dyDescent="0.25">
      <c r="A31" s="39">
        <v>25</v>
      </c>
      <c r="B31" s="49">
        <v>2355102160061</v>
      </c>
      <c r="C31" s="41" t="s">
        <v>709</v>
      </c>
      <c r="D31" s="42" t="s">
        <v>273</v>
      </c>
      <c r="E31" s="43"/>
      <c r="F31" s="43"/>
      <c r="G31" s="45"/>
      <c r="H31" s="43"/>
      <c r="I31" s="43"/>
      <c r="J31" s="43"/>
      <c r="K31" s="43"/>
      <c r="L31" s="43"/>
      <c r="M31" s="43"/>
      <c r="N31" s="43"/>
      <c r="O31" s="43"/>
      <c r="P31" s="50"/>
      <c r="Q31" s="43"/>
      <c r="R31" s="43"/>
      <c r="S31" s="43"/>
      <c r="T31" s="43"/>
      <c r="U31" s="43"/>
      <c r="V31" s="43"/>
      <c r="W31" s="43"/>
      <c r="X31" s="43"/>
      <c r="Y31" s="43"/>
      <c r="Z31" s="43"/>
      <c r="AA31" s="43"/>
      <c r="AB31" s="43"/>
      <c r="AC31" s="43"/>
      <c r="AD31" s="43"/>
      <c r="AE31" s="43"/>
      <c r="AF31" s="43"/>
      <c r="AG31" s="43"/>
      <c r="AH31" s="43"/>
      <c r="AI31" s="43"/>
      <c r="AJ31" s="46">
        <f t="shared" si="2"/>
        <v>0</v>
      </c>
      <c r="AK31" s="4">
        <f t="shared" si="3"/>
        <v>0</v>
      </c>
      <c r="AL31" s="4">
        <f t="shared" si="4"/>
        <v>0</v>
      </c>
      <c r="AM31" s="48"/>
      <c r="AN31" s="48"/>
      <c r="AO31" s="32"/>
      <c r="AP31" s="37"/>
      <c r="AQ31" s="37"/>
      <c r="AR31" s="37"/>
      <c r="AS31" s="37"/>
      <c r="AT31" s="37"/>
      <c r="AU31" s="37"/>
      <c r="AV31" s="37"/>
      <c r="AW31" s="37"/>
      <c r="AX31" s="37"/>
      <c r="AY31" s="37"/>
      <c r="AZ31" s="37"/>
      <c r="BA31" s="37"/>
      <c r="BB31" s="37"/>
      <c r="BC31" s="37"/>
      <c r="BD31" s="37"/>
      <c r="BE31" s="37"/>
      <c r="BF31" s="37"/>
    </row>
    <row r="32" spans="1:58" ht="21" customHeight="1" x14ac:dyDescent="0.25">
      <c r="A32" s="39">
        <v>26</v>
      </c>
      <c r="B32" s="49">
        <v>2355102160041</v>
      </c>
      <c r="C32" s="41" t="s">
        <v>702</v>
      </c>
      <c r="D32" s="42" t="s">
        <v>276</v>
      </c>
      <c r="E32" s="43"/>
      <c r="F32" s="43"/>
      <c r="G32" s="43"/>
      <c r="H32" s="43"/>
      <c r="I32" s="43"/>
      <c r="J32" s="43"/>
      <c r="K32" s="43"/>
      <c r="L32" s="43"/>
      <c r="M32" s="43"/>
      <c r="N32" s="43"/>
      <c r="O32" s="43"/>
      <c r="P32" s="44"/>
      <c r="Q32" s="43"/>
      <c r="R32" s="43"/>
      <c r="S32" s="43"/>
      <c r="T32" s="43"/>
      <c r="U32" s="43"/>
      <c r="V32" s="43"/>
      <c r="W32" s="43"/>
      <c r="X32" s="43"/>
      <c r="Y32" s="43"/>
      <c r="Z32" s="43"/>
      <c r="AA32" s="43"/>
      <c r="AB32" s="43"/>
      <c r="AC32" s="43"/>
      <c r="AD32" s="45"/>
      <c r="AE32" s="43"/>
      <c r="AF32" s="43"/>
      <c r="AG32" s="43"/>
      <c r="AH32" s="43"/>
      <c r="AI32" s="43"/>
      <c r="AJ32" s="46">
        <f t="shared" si="2"/>
        <v>0</v>
      </c>
      <c r="AK32" s="4">
        <f t="shared" si="3"/>
        <v>0</v>
      </c>
      <c r="AL32" s="4">
        <f t="shared" si="4"/>
        <v>0</v>
      </c>
      <c r="AM32" s="48"/>
      <c r="AN32" s="48"/>
      <c r="AO32" s="32"/>
      <c r="AP32" s="37"/>
      <c r="AQ32" s="37"/>
      <c r="AR32" s="37"/>
      <c r="AS32" s="37"/>
      <c r="AT32" s="37"/>
      <c r="AU32" s="37"/>
      <c r="AV32" s="37"/>
      <c r="AW32" s="37"/>
      <c r="AX32" s="37"/>
      <c r="AY32" s="37"/>
      <c r="AZ32" s="37"/>
      <c r="BA32" s="37"/>
      <c r="BB32" s="37"/>
      <c r="BC32" s="37"/>
      <c r="BD32" s="37"/>
      <c r="BE32" s="37"/>
      <c r="BF32" s="37"/>
    </row>
    <row r="33" spans="1:58" ht="21" customHeight="1" x14ac:dyDescent="0.25">
      <c r="A33" s="39">
        <v>27</v>
      </c>
      <c r="B33" s="49">
        <v>2355102160062</v>
      </c>
      <c r="C33" s="41" t="s">
        <v>710</v>
      </c>
      <c r="D33" s="42" t="s">
        <v>142</v>
      </c>
      <c r="E33" s="43"/>
      <c r="F33" s="43"/>
      <c r="G33" s="43"/>
      <c r="H33" s="43"/>
      <c r="I33" s="43"/>
      <c r="J33" s="43"/>
      <c r="K33" s="43"/>
      <c r="L33" s="43"/>
      <c r="M33" s="43"/>
      <c r="N33" s="43"/>
      <c r="O33" s="43"/>
      <c r="P33" s="50"/>
      <c r="Q33" s="45"/>
      <c r="R33" s="43"/>
      <c r="S33" s="43"/>
      <c r="T33" s="43"/>
      <c r="U33" s="43"/>
      <c r="V33" s="43"/>
      <c r="W33" s="43"/>
      <c r="X33" s="43"/>
      <c r="Y33" s="43"/>
      <c r="Z33" s="43"/>
      <c r="AA33" s="43"/>
      <c r="AB33" s="43"/>
      <c r="AC33" s="43"/>
      <c r="AD33" s="43"/>
      <c r="AE33" s="43"/>
      <c r="AF33" s="43"/>
      <c r="AG33" s="43"/>
      <c r="AH33" s="43"/>
      <c r="AI33" s="43"/>
      <c r="AJ33" s="46">
        <f t="shared" si="2"/>
        <v>0</v>
      </c>
      <c r="AK33" s="4">
        <f t="shared" si="3"/>
        <v>0</v>
      </c>
      <c r="AL33" s="4">
        <f t="shared" si="4"/>
        <v>0</v>
      </c>
      <c r="AM33" s="48"/>
      <c r="AN33" s="48"/>
      <c r="AO33" s="32"/>
      <c r="AP33" s="37"/>
      <c r="AQ33" s="37"/>
      <c r="AR33" s="37"/>
      <c r="AS33" s="37"/>
      <c r="AT33" s="37"/>
      <c r="AU33" s="37"/>
      <c r="AV33" s="37"/>
      <c r="AW33" s="37"/>
      <c r="AX33" s="37"/>
      <c r="AY33" s="37"/>
      <c r="AZ33" s="37"/>
      <c r="BA33" s="37"/>
      <c r="BB33" s="37"/>
      <c r="BC33" s="37"/>
      <c r="BD33" s="37"/>
      <c r="BE33" s="37"/>
      <c r="BF33" s="37"/>
    </row>
    <row r="34" spans="1:58" ht="21" customHeight="1" x14ac:dyDescent="0.25">
      <c r="A34" s="39">
        <v>28</v>
      </c>
      <c r="B34" s="49">
        <v>2355102160057</v>
      </c>
      <c r="C34" s="41" t="s">
        <v>711</v>
      </c>
      <c r="D34" s="42" t="s">
        <v>96</v>
      </c>
      <c r="E34" s="43"/>
      <c r="F34" s="43"/>
      <c r="G34" s="43"/>
      <c r="H34" s="43"/>
      <c r="I34" s="43"/>
      <c r="J34" s="43"/>
      <c r="K34" s="43"/>
      <c r="L34" s="43"/>
      <c r="M34" s="43"/>
      <c r="N34" s="43"/>
      <c r="O34" s="43"/>
      <c r="P34" s="44"/>
      <c r="Q34" s="43"/>
      <c r="R34" s="43"/>
      <c r="S34" s="43"/>
      <c r="T34" s="43"/>
      <c r="U34" s="43"/>
      <c r="V34" s="43"/>
      <c r="W34" s="43"/>
      <c r="X34" s="43"/>
      <c r="Y34" s="43"/>
      <c r="Z34" s="43"/>
      <c r="AA34" s="43"/>
      <c r="AB34" s="43"/>
      <c r="AC34" s="43"/>
      <c r="AD34" s="43"/>
      <c r="AE34" s="43"/>
      <c r="AF34" s="43"/>
      <c r="AG34" s="43"/>
      <c r="AH34" s="43"/>
      <c r="AI34" s="43"/>
      <c r="AJ34" s="46">
        <f t="shared" si="2"/>
        <v>0</v>
      </c>
      <c r="AK34" s="4">
        <f t="shared" si="3"/>
        <v>0</v>
      </c>
      <c r="AL34" s="4">
        <f t="shared" si="4"/>
        <v>0</v>
      </c>
      <c r="AM34" s="32"/>
      <c r="AN34" s="32"/>
      <c r="AO34" s="32"/>
      <c r="AP34" s="37"/>
      <c r="AQ34" s="37"/>
      <c r="AR34" s="37"/>
      <c r="AS34" s="37"/>
      <c r="AT34" s="37"/>
      <c r="AU34" s="37"/>
      <c r="AV34" s="37"/>
      <c r="AW34" s="37"/>
      <c r="AX34" s="37"/>
      <c r="AY34" s="37"/>
      <c r="AZ34" s="37"/>
      <c r="BA34" s="37"/>
      <c r="BB34" s="37"/>
      <c r="BC34" s="37"/>
      <c r="BD34" s="37"/>
      <c r="BE34" s="37"/>
      <c r="BF34" s="37"/>
    </row>
    <row r="35" spans="1:58" ht="21" customHeight="1" x14ac:dyDescent="0.25">
      <c r="A35" s="39">
        <v>29</v>
      </c>
      <c r="B35" s="49">
        <v>2355102160046</v>
      </c>
      <c r="C35" s="41" t="s">
        <v>712</v>
      </c>
      <c r="D35" s="42" t="s">
        <v>98</v>
      </c>
      <c r="E35" s="43"/>
      <c r="F35" s="43"/>
      <c r="G35" s="45"/>
      <c r="H35" s="43"/>
      <c r="I35" s="43"/>
      <c r="J35" s="43"/>
      <c r="K35" s="43"/>
      <c r="L35" s="43"/>
      <c r="M35" s="43"/>
      <c r="N35" s="45"/>
      <c r="O35" s="43"/>
      <c r="P35" s="44"/>
      <c r="Q35" s="45"/>
      <c r="R35" s="45"/>
      <c r="S35" s="43"/>
      <c r="T35" s="43"/>
      <c r="U35" s="45"/>
      <c r="V35" s="45"/>
      <c r="W35" s="43"/>
      <c r="X35" s="45"/>
      <c r="Y35" s="45"/>
      <c r="Z35" s="43"/>
      <c r="AA35" s="43"/>
      <c r="AB35" s="43"/>
      <c r="AC35" s="45"/>
      <c r="AD35" s="43"/>
      <c r="AE35" s="43"/>
      <c r="AF35" s="43"/>
      <c r="AG35" s="43"/>
      <c r="AH35" s="43"/>
      <c r="AI35" s="43"/>
      <c r="AJ35" s="46">
        <f t="shared" si="2"/>
        <v>0</v>
      </c>
      <c r="AK35" s="4">
        <f t="shared" si="3"/>
        <v>0</v>
      </c>
      <c r="AL35" s="4">
        <f t="shared" si="4"/>
        <v>0</v>
      </c>
      <c r="AM35" s="32"/>
      <c r="AN35" s="32"/>
      <c r="AO35" s="32"/>
      <c r="AP35" s="37"/>
      <c r="AQ35" s="37"/>
      <c r="AR35" s="37"/>
      <c r="AS35" s="37"/>
      <c r="AT35" s="37"/>
      <c r="AU35" s="37"/>
      <c r="AV35" s="37"/>
      <c r="AW35" s="37"/>
      <c r="AX35" s="37"/>
      <c r="AY35" s="37"/>
      <c r="AZ35" s="37"/>
      <c r="BA35" s="37"/>
      <c r="BB35" s="37"/>
      <c r="BC35" s="37"/>
      <c r="BD35" s="37"/>
      <c r="BE35" s="37"/>
      <c r="BF35" s="37"/>
    </row>
    <row r="36" spans="1:58" ht="21" customHeight="1" x14ac:dyDescent="0.25">
      <c r="A36" s="39">
        <v>30</v>
      </c>
      <c r="B36" s="49">
        <v>2355102160042</v>
      </c>
      <c r="C36" s="41" t="s">
        <v>191</v>
      </c>
      <c r="D36" s="42" t="s">
        <v>361</v>
      </c>
      <c r="E36" s="43"/>
      <c r="F36" s="43"/>
      <c r="G36" s="43"/>
      <c r="H36" s="43"/>
      <c r="I36" s="43"/>
      <c r="J36" s="43"/>
      <c r="K36" s="43"/>
      <c r="L36" s="43"/>
      <c r="M36" s="43"/>
      <c r="N36" s="43"/>
      <c r="O36" s="43"/>
      <c r="P36" s="44"/>
      <c r="Q36" s="43"/>
      <c r="R36" s="43"/>
      <c r="S36" s="43"/>
      <c r="T36" s="43"/>
      <c r="U36" s="43"/>
      <c r="V36" s="43"/>
      <c r="W36" s="43"/>
      <c r="X36" s="43"/>
      <c r="Y36" s="43"/>
      <c r="Z36" s="43"/>
      <c r="AA36" s="43"/>
      <c r="AB36" s="43"/>
      <c r="AC36" s="43"/>
      <c r="AD36" s="43"/>
      <c r="AE36" s="43"/>
      <c r="AF36" s="43"/>
      <c r="AG36" s="45"/>
      <c r="AH36" s="43"/>
      <c r="AI36" s="43"/>
      <c r="AJ36" s="46">
        <f t="shared" si="2"/>
        <v>0</v>
      </c>
      <c r="AK36" s="4">
        <f t="shared" si="3"/>
        <v>0</v>
      </c>
      <c r="AL36" s="4">
        <f t="shared" si="4"/>
        <v>0</v>
      </c>
      <c r="AM36" s="32"/>
      <c r="AN36" s="32"/>
      <c r="AO36" s="32"/>
      <c r="AP36" s="37"/>
      <c r="AQ36" s="37"/>
      <c r="AR36" s="37"/>
      <c r="AS36" s="37"/>
      <c r="AT36" s="37"/>
      <c r="AU36" s="37"/>
      <c r="AV36" s="37"/>
      <c r="AW36" s="37"/>
      <c r="AX36" s="37"/>
      <c r="AY36" s="37"/>
      <c r="AZ36" s="37"/>
      <c r="BA36" s="37"/>
      <c r="BB36" s="37"/>
      <c r="BC36" s="37"/>
      <c r="BD36" s="37"/>
      <c r="BE36" s="37"/>
      <c r="BF36" s="37"/>
    </row>
    <row r="37" spans="1:58" ht="21" customHeight="1" x14ac:dyDescent="0.25">
      <c r="A37" s="39">
        <v>31</v>
      </c>
      <c r="B37" s="49">
        <v>2354802090003</v>
      </c>
      <c r="C37" s="41" t="s">
        <v>713</v>
      </c>
      <c r="D37" s="42" t="s">
        <v>51</v>
      </c>
      <c r="E37" s="45"/>
      <c r="F37" s="43"/>
      <c r="G37" s="45"/>
      <c r="H37" s="43"/>
      <c r="I37" s="45"/>
      <c r="J37" s="43"/>
      <c r="K37" s="43"/>
      <c r="L37" s="45"/>
      <c r="M37" s="43"/>
      <c r="N37" s="45" t="s">
        <v>49</v>
      </c>
      <c r="O37" s="43"/>
      <c r="P37" s="44"/>
      <c r="Q37" s="43"/>
      <c r="R37" s="45"/>
      <c r="S37" s="45"/>
      <c r="T37" s="43"/>
      <c r="U37" s="45"/>
      <c r="V37" s="43"/>
      <c r="W37" s="43"/>
      <c r="X37" s="43"/>
      <c r="Y37" s="45"/>
      <c r="Z37" s="45"/>
      <c r="AA37" s="43"/>
      <c r="AB37" s="45"/>
      <c r="AC37" s="43"/>
      <c r="AD37" s="43"/>
      <c r="AE37" s="43"/>
      <c r="AF37" s="43"/>
      <c r="AG37" s="43"/>
      <c r="AH37" s="43"/>
      <c r="AI37" s="43"/>
      <c r="AJ37" s="46">
        <f t="shared" si="2"/>
        <v>0</v>
      </c>
      <c r="AK37" s="4">
        <f t="shared" si="3"/>
        <v>0</v>
      </c>
      <c r="AL37" s="4">
        <f t="shared" si="4"/>
        <v>1</v>
      </c>
      <c r="AM37" s="32"/>
      <c r="AN37" s="32"/>
      <c r="AO37" s="32"/>
      <c r="AP37" s="37"/>
      <c r="AQ37" s="37"/>
      <c r="AR37" s="37"/>
      <c r="AS37" s="37"/>
      <c r="AT37" s="37"/>
      <c r="AU37" s="37"/>
      <c r="AV37" s="37"/>
      <c r="AW37" s="37"/>
      <c r="AX37" s="37"/>
      <c r="AY37" s="37"/>
      <c r="AZ37" s="37"/>
      <c r="BA37" s="37"/>
      <c r="BB37" s="37"/>
      <c r="BC37" s="37"/>
      <c r="BD37" s="37"/>
      <c r="BE37" s="37"/>
      <c r="BF37" s="37"/>
    </row>
    <row r="38" spans="1:58" ht="21" customHeight="1" x14ac:dyDescent="0.25">
      <c r="A38" s="39">
        <v>32</v>
      </c>
      <c r="B38" s="49">
        <v>2358102050001</v>
      </c>
      <c r="C38" s="41" t="s">
        <v>714</v>
      </c>
      <c r="D38" s="42" t="s">
        <v>715</v>
      </c>
      <c r="E38" s="43"/>
      <c r="F38" s="43"/>
      <c r="G38" s="43"/>
      <c r="H38" s="43"/>
      <c r="I38" s="43"/>
      <c r="J38" s="43"/>
      <c r="K38" s="43"/>
      <c r="L38" s="43"/>
      <c r="M38" s="43"/>
      <c r="N38" s="43"/>
      <c r="O38" s="43"/>
      <c r="P38" s="44"/>
      <c r="Q38" s="43"/>
      <c r="R38" s="43"/>
      <c r="S38" s="43"/>
      <c r="T38" s="43"/>
      <c r="U38" s="43"/>
      <c r="V38" s="43"/>
      <c r="W38" s="43"/>
      <c r="X38" s="43"/>
      <c r="Y38" s="43"/>
      <c r="Z38" s="43"/>
      <c r="AA38" s="43"/>
      <c r="AB38" s="43"/>
      <c r="AC38" s="43"/>
      <c r="AD38" s="43"/>
      <c r="AE38" s="43"/>
      <c r="AF38" s="43"/>
      <c r="AG38" s="45"/>
      <c r="AH38" s="43"/>
      <c r="AI38" s="43"/>
      <c r="AJ38" s="46">
        <f t="shared" si="2"/>
        <v>0</v>
      </c>
      <c r="AK38" s="4">
        <f t="shared" si="3"/>
        <v>0</v>
      </c>
      <c r="AL38" s="4">
        <f t="shared" si="4"/>
        <v>0</v>
      </c>
      <c r="AM38" s="32"/>
      <c r="AN38" s="32"/>
      <c r="AO38" s="32"/>
      <c r="AP38" s="37"/>
      <c r="AQ38" s="37"/>
      <c r="AR38" s="37"/>
      <c r="AS38" s="37"/>
      <c r="AT38" s="37"/>
      <c r="AU38" s="37"/>
      <c r="AV38" s="37"/>
      <c r="AW38" s="37"/>
      <c r="AX38" s="37"/>
      <c r="AY38" s="37"/>
      <c r="AZ38" s="37"/>
      <c r="BA38" s="37"/>
      <c r="BB38" s="37"/>
      <c r="BC38" s="37"/>
      <c r="BD38" s="37"/>
      <c r="BE38" s="37"/>
      <c r="BF38" s="37"/>
    </row>
    <row r="39" spans="1:58" ht="21" customHeight="1" x14ac:dyDescent="0.3">
      <c r="A39" s="39">
        <v>33</v>
      </c>
      <c r="B39" s="87"/>
      <c r="C39" s="88"/>
      <c r="D39" s="129"/>
      <c r="E39" s="43"/>
      <c r="F39" s="43"/>
      <c r="G39" s="43"/>
      <c r="H39" s="43"/>
      <c r="I39" s="43"/>
      <c r="J39" s="43"/>
      <c r="K39" s="43"/>
      <c r="L39" s="43"/>
      <c r="M39" s="43"/>
      <c r="N39" s="43"/>
      <c r="O39" s="43"/>
      <c r="P39" s="44"/>
      <c r="Q39" s="43"/>
      <c r="R39" s="43"/>
      <c r="S39" s="43"/>
      <c r="T39" s="43"/>
      <c r="U39" s="43"/>
      <c r="V39" s="43"/>
      <c r="W39" s="43"/>
      <c r="X39" s="43"/>
      <c r="Y39" s="43"/>
      <c r="Z39" s="43"/>
      <c r="AA39" s="43"/>
      <c r="AB39" s="43"/>
      <c r="AC39" s="43"/>
      <c r="AD39" s="43"/>
      <c r="AE39" s="43"/>
      <c r="AF39" s="43"/>
      <c r="AG39" s="43"/>
      <c r="AH39" s="43"/>
      <c r="AI39" s="43"/>
      <c r="AJ39" s="46">
        <f t="shared" si="2"/>
        <v>0</v>
      </c>
      <c r="AK39" s="4">
        <f t="shared" si="3"/>
        <v>0</v>
      </c>
      <c r="AL39" s="4">
        <f t="shared" si="4"/>
        <v>0</v>
      </c>
      <c r="AM39" s="32"/>
      <c r="AN39" s="32"/>
      <c r="AO39" s="32"/>
      <c r="AP39" s="37"/>
      <c r="AQ39" s="37"/>
      <c r="AR39" s="37"/>
      <c r="AS39" s="37"/>
      <c r="AT39" s="37"/>
      <c r="AU39" s="37"/>
      <c r="AV39" s="37"/>
      <c r="AW39" s="37"/>
      <c r="AX39" s="37"/>
      <c r="AY39" s="37"/>
      <c r="AZ39" s="37"/>
      <c r="BA39" s="37"/>
      <c r="BB39" s="37"/>
      <c r="BC39" s="37"/>
      <c r="BD39" s="37"/>
      <c r="BE39" s="37"/>
      <c r="BF39" s="37"/>
    </row>
    <row r="40" spans="1:58" ht="21" customHeight="1" x14ac:dyDescent="0.3">
      <c r="A40" s="39">
        <v>34</v>
      </c>
      <c r="B40" s="132"/>
      <c r="C40" s="88"/>
      <c r="D40" s="129"/>
      <c r="E40" s="43"/>
      <c r="F40" s="43"/>
      <c r="G40" s="43"/>
      <c r="H40" s="43"/>
      <c r="I40" s="43"/>
      <c r="J40" s="43"/>
      <c r="K40" s="43"/>
      <c r="L40" s="43"/>
      <c r="M40" s="43"/>
      <c r="N40" s="43"/>
      <c r="O40" s="43"/>
      <c r="P40" s="44"/>
      <c r="Q40" s="43"/>
      <c r="R40" s="43"/>
      <c r="S40" s="43"/>
      <c r="T40" s="43"/>
      <c r="U40" s="43"/>
      <c r="V40" s="43"/>
      <c r="W40" s="43"/>
      <c r="X40" s="43"/>
      <c r="Y40" s="43"/>
      <c r="Z40" s="43"/>
      <c r="AA40" s="43"/>
      <c r="AB40" s="43"/>
      <c r="AC40" s="43"/>
      <c r="AD40" s="43"/>
      <c r="AE40" s="43"/>
      <c r="AF40" s="43"/>
      <c r="AG40" s="43"/>
      <c r="AH40" s="43"/>
      <c r="AI40" s="43"/>
      <c r="AJ40" s="46">
        <f t="shared" si="2"/>
        <v>0</v>
      </c>
      <c r="AK40" s="4">
        <f t="shared" si="3"/>
        <v>0</v>
      </c>
      <c r="AL40" s="4">
        <f t="shared" si="4"/>
        <v>0</v>
      </c>
      <c r="AM40" s="32"/>
      <c r="AN40" s="32"/>
      <c r="AO40" s="32"/>
      <c r="AP40" s="37"/>
      <c r="AQ40" s="37"/>
      <c r="AR40" s="37"/>
      <c r="AS40" s="37"/>
      <c r="AT40" s="37"/>
      <c r="AU40" s="37"/>
      <c r="AV40" s="37"/>
      <c r="AW40" s="37"/>
      <c r="AX40" s="37"/>
      <c r="AY40" s="37"/>
      <c r="AZ40" s="37"/>
      <c r="BA40" s="37"/>
      <c r="BB40" s="37"/>
      <c r="BC40" s="37"/>
      <c r="BD40" s="37"/>
      <c r="BE40" s="37"/>
      <c r="BF40" s="37"/>
    </row>
    <row r="41" spans="1:58" ht="21" customHeight="1" x14ac:dyDescent="0.3">
      <c r="A41" s="39">
        <v>35</v>
      </c>
      <c r="B41" s="87"/>
      <c r="C41" s="88"/>
      <c r="D41" s="129"/>
      <c r="E41" s="43"/>
      <c r="F41" s="43"/>
      <c r="G41" s="43"/>
      <c r="H41" s="43"/>
      <c r="I41" s="43"/>
      <c r="J41" s="43"/>
      <c r="K41" s="43"/>
      <c r="L41" s="43"/>
      <c r="M41" s="43"/>
      <c r="N41" s="43"/>
      <c r="O41" s="43"/>
      <c r="P41" s="44"/>
      <c r="Q41" s="43"/>
      <c r="R41" s="43"/>
      <c r="S41" s="43"/>
      <c r="T41" s="43"/>
      <c r="U41" s="43"/>
      <c r="V41" s="43"/>
      <c r="W41" s="43"/>
      <c r="X41" s="43"/>
      <c r="Y41" s="43"/>
      <c r="Z41" s="43"/>
      <c r="AA41" s="43"/>
      <c r="AB41" s="43"/>
      <c r="AC41" s="43"/>
      <c r="AD41" s="43"/>
      <c r="AE41" s="43"/>
      <c r="AF41" s="43"/>
      <c r="AG41" s="43"/>
      <c r="AH41" s="43"/>
      <c r="AI41" s="43"/>
      <c r="AJ41" s="46">
        <f t="shared" si="2"/>
        <v>0</v>
      </c>
      <c r="AK41" s="4">
        <f t="shared" si="3"/>
        <v>0</v>
      </c>
      <c r="AL41" s="4">
        <f t="shared" si="4"/>
        <v>0</v>
      </c>
      <c r="AM41" s="32"/>
      <c r="AN41" s="32"/>
      <c r="AO41" s="32"/>
      <c r="AP41" s="37"/>
      <c r="AQ41" s="37"/>
      <c r="AR41" s="37"/>
      <c r="AS41" s="37"/>
      <c r="AT41" s="37"/>
      <c r="AU41" s="37"/>
      <c r="AV41" s="37"/>
      <c r="AW41" s="37"/>
      <c r="AX41" s="37"/>
      <c r="AY41" s="37"/>
      <c r="AZ41" s="37"/>
      <c r="BA41" s="37"/>
      <c r="BB41" s="37"/>
      <c r="BC41" s="37"/>
      <c r="BD41" s="37"/>
      <c r="BE41" s="37"/>
      <c r="BF41" s="37"/>
    </row>
    <row r="42" spans="1:58" ht="21" customHeight="1" x14ac:dyDescent="0.3">
      <c r="A42" s="39">
        <v>36</v>
      </c>
      <c r="B42" s="132"/>
      <c r="C42" s="88"/>
      <c r="D42" s="129"/>
      <c r="E42" s="45"/>
      <c r="F42" s="43"/>
      <c r="G42" s="45"/>
      <c r="H42" s="43"/>
      <c r="I42" s="43"/>
      <c r="J42" s="45"/>
      <c r="K42" s="45"/>
      <c r="L42" s="45"/>
      <c r="M42" s="43"/>
      <c r="N42" s="45"/>
      <c r="O42" s="43"/>
      <c r="P42" s="44"/>
      <c r="Q42" s="43"/>
      <c r="R42" s="45"/>
      <c r="S42" s="43"/>
      <c r="T42" s="43"/>
      <c r="U42" s="43"/>
      <c r="V42" s="45"/>
      <c r="W42" s="43"/>
      <c r="X42" s="45"/>
      <c r="Y42" s="43"/>
      <c r="Z42" s="43"/>
      <c r="AA42" s="43"/>
      <c r="AB42" s="45"/>
      <c r="AC42" s="45"/>
      <c r="AD42" s="43"/>
      <c r="AE42" s="43"/>
      <c r="AF42" s="43"/>
      <c r="AG42" s="45"/>
      <c r="AH42" s="43"/>
      <c r="AI42" s="43"/>
      <c r="AJ42" s="46">
        <f t="shared" si="2"/>
        <v>0</v>
      </c>
      <c r="AK42" s="4">
        <f t="shared" si="3"/>
        <v>0</v>
      </c>
      <c r="AL42" s="4">
        <f t="shared" si="4"/>
        <v>0</v>
      </c>
      <c r="AM42" s="82"/>
      <c r="AN42" s="82"/>
      <c r="AO42" s="82"/>
      <c r="AP42" s="83"/>
      <c r="AQ42" s="83"/>
      <c r="AR42" s="83"/>
      <c r="AS42" s="83"/>
      <c r="AT42" s="83"/>
      <c r="AU42" s="83"/>
      <c r="AV42" s="83"/>
      <c r="AW42" s="83"/>
      <c r="AX42" s="83"/>
      <c r="AY42" s="83"/>
      <c r="AZ42" s="83"/>
      <c r="BA42" s="83"/>
      <c r="BB42" s="83"/>
      <c r="BC42" s="83"/>
      <c r="BD42" s="83"/>
      <c r="BE42" s="83"/>
      <c r="BF42" s="83"/>
    </row>
    <row r="43" spans="1:58" ht="21" customHeight="1" x14ac:dyDescent="0.3">
      <c r="A43" s="39">
        <v>37</v>
      </c>
      <c r="B43" s="87"/>
      <c r="C43" s="88"/>
      <c r="D43" s="129"/>
      <c r="E43" s="43"/>
      <c r="F43" s="43"/>
      <c r="G43" s="43"/>
      <c r="H43" s="43"/>
      <c r="I43" s="43"/>
      <c r="J43" s="43"/>
      <c r="K43" s="43"/>
      <c r="L43" s="43"/>
      <c r="M43" s="43"/>
      <c r="N43" s="43"/>
      <c r="O43" s="43"/>
      <c r="P43" s="44"/>
      <c r="Q43" s="43"/>
      <c r="R43" s="43"/>
      <c r="S43" s="43"/>
      <c r="T43" s="43"/>
      <c r="U43" s="43"/>
      <c r="V43" s="43"/>
      <c r="W43" s="43"/>
      <c r="X43" s="43"/>
      <c r="Y43" s="43"/>
      <c r="Z43" s="43"/>
      <c r="AA43" s="43"/>
      <c r="AB43" s="43"/>
      <c r="AC43" s="43"/>
      <c r="AD43" s="43"/>
      <c r="AE43" s="43"/>
      <c r="AF43" s="43"/>
      <c r="AG43" s="43"/>
      <c r="AH43" s="43"/>
      <c r="AI43" s="43"/>
      <c r="AJ43" s="46">
        <f t="shared" si="2"/>
        <v>0</v>
      </c>
      <c r="AK43" s="4">
        <f t="shared" si="3"/>
        <v>0</v>
      </c>
      <c r="AL43" s="4">
        <f t="shared" si="4"/>
        <v>0</v>
      </c>
      <c r="AM43" s="185"/>
      <c r="AN43" s="139"/>
      <c r="AO43" s="32"/>
      <c r="AP43" s="37"/>
      <c r="AQ43" s="37"/>
      <c r="AR43" s="37"/>
      <c r="AS43" s="37"/>
      <c r="AT43" s="37"/>
      <c r="AU43" s="37"/>
      <c r="AV43" s="37"/>
      <c r="AW43" s="37"/>
      <c r="AX43" s="37"/>
      <c r="AY43" s="37"/>
      <c r="AZ43" s="37"/>
      <c r="BA43" s="37"/>
      <c r="BB43" s="37"/>
      <c r="BC43" s="37"/>
      <c r="BD43" s="37"/>
      <c r="BE43" s="37"/>
      <c r="BF43" s="37"/>
    </row>
    <row r="44" spans="1:58" ht="21" customHeight="1" x14ac:dyDescent="0.3">
      <c r="A44" s="39">
        <v>38</v>
      </c>
      <c r="B44" s="87"/>
      <c r="C44" s="88"/>
      <c r="D44" s="129"/>
      <c r="E44" s="43"/>
      <c r="F44" s="43"/>
      <c r="G44" s="43"/>
      <c r="H44" s="43"/>
      <c r="I44" s="43"/>
      <c r="J44" s="43"/>
      <c r="K44" s="43"/>
      <c r="L44" s="43"/>
      <c r="M44" s="43"/>
      <c r="N44" s="43"/>
      <c r="O44" s="43"/>
      <c r="P44" s="44"/>
      <c r="Q44" s="43"/>
      <c r="R44" s="43"/>
      <c r="S44" s="43"/>
      <c r="T44" s="43"/>
      <c r="U44" s="43"/>
      <c r="V44" s="43"/>
      <c r="W44" s="43"/>
      <c r="X44" s="43"/>
      <c r="Y44" s="43"/>
      <c r="Z44" s="43"/>
      <c r="AA44" s="43"/>
      <c r="AB44" s="43"/>
      <c r="AC44" s="43"/>
      <c r="AD44" s="43"/>
      <c r="AE44" s="43"/>
      <c r="AF44" s="43"/>
      <c r="AG44" s="43"/>
      <c r="AH44" s="43"/>
      <c r="AI44" s="43"/>
      <c r="AJ44" s="46">
        <f t="shared" si="2"/>
        <v>0</v>
      </c>
      <c r="AK44" s="4">
        <f t="shared" si="3"/>
        <v>0</v>
      </c>
      <c r="AL44" s="4">
        <f t="shared" si="4"/>
        <v>0</v>
      </c>
      <c r="AM44" s="32"/>
      <c r="AN44" s="32"/>
      <c r="AO44" s="32"/>
      <c r="AP44" s="37"/>
      <c r="AQ44" s="37"/>
      <c r="AR44" s="37"/>
      <c r="AS44" s="37"/>
      <c r="AT44" s="37"/>
      <c r="AU44" s="37"/>
      <c r="AV44" s="37"/>
      <c r="AW44" s="37"/>
      <c r="AX44" s="37"/>
      <c r="AY44" s="37"/>
      <c r="AZ44" s="37"/>
      <c r="BA44" s="37"/>
      <c r="BB44" s="37"/>
      <c r="BC44" s="37"/>
      <c r="BD44" s="37"/>
      <c r="BE44" s="37"/>
      <c r="BF44" s="37"/>
    </row>
    <row r="45" spans="1:58" ht="21" customHeight="1" x14ac:dyDescent="0.3">
      <c r="A45" s="39">
        <v>39</v>
      </c>
      <c r="B45" s="132"/>
      <c r="C45" s="88"/>
      <c r="D45" s="129"/>
      <c r="E45" s="43"/>
      <c r="F45" s="43"/>
      <c r="G45" s="43"/>
      <c r="H45" s="43"/>
      <c r="I45" s="43"/>
      <c r="J45" s="43"/>
      <c r="K45" s="43"/>
      <c r="L45" s="43"/>
      <c r="M45" s="43"/>
      <c r="N45" s="43"/>
      <c r="O45" s="43"/>
      <c r="P45" s="44"/>
      <c r="Q45" s="43"/>
      <c r="R45" s="43"/>
      <c r="S45" s="43"/>
      <c r="T45" s="43"/>
      <c r="U45" s="43"/>
      <c r="V45" s="43"/>
      <c r="W45" s="43"/>
      <c r="X45" s="43"/>
      <c r="Y45" s="43"/>
      <c r="Z45" s="43"/>
      <c r="AA45" s="43"/>
      <c r="AB45" s="43"/>
      <c r="AC45" s="43"/>
      <c r="AD45" s="43"/>
      <c r="AE45" s="43"/>
      <c r="AF45" s="43"/>
      <c r="AG45" s="43"/>
      <c r="AH45" s="43"/>
      <c r="AI45" s="43"/>
      <c r="AJ45" s="46">
        <f t="shared" si="2"/>
        <v>0</v>
      </c>
      <c r="AK45" s="4">
        <f t="shared" si="3"/>
        <v>0</v>
      </c>
      <c r="AL45" s="4">
        <f t="shared" si="4"/>
        <v>0</v>
      </c>
      <c r="AM45" s="32"/>
      <c r="AN45" s="32"/>
      <c r="AO45" s="32"/>
      <c r="AP45" s="37"/>
      <c r="AQ45" s="37"/>
      <c r="AR45" s="37"/>
      <c r="AS45" s="37"/>
      <c r="AT45" s="37"/>
      <c r="AU45" s="37"/>
      <c r="AV45" s="37"/>
      <c r="AW45" s="37"/>
      <c r="AX45" s="37"/>
      <c r="AY45" s="37"/>
      <c r="AZ45" s="37"/>
      <c r="BA45" s="37"/>
      <c r="BB45" s="37"/>
      <c r="BC45" s="37"/>
      <c r="BD45" s="37"/>
      <c r="BE45" s="37"/>
      <c r="BF45" s="37"/>
    </row>
    <row r="46" spans="1:58" ht="21" customHeight="1" x14ac:dyDescent="0.25">
      <c r="A46" s="39">
        <v>40</v>
      </c>
      <c r="B46" s="91"/>
      <c r="C46" s="92"/>
      <c r="D46" s="93"/>
      <c r="E46" s="43"/>
      <c r="F46" s="43"/>
      <c r="G46" s="43"/>
      <c r="H46" s="43"/>
      <c r="I46" s="43"/>
      <c r="J46" s="43"/>
      <c r="K46" s="43"/>
      <c r="L46" s="43"/>
      <c r="M46" s="43"/>
      <c r="N46" s="43"/>
      <c r="O46" s="43"/>
      <c r="P46" s="44"/>
      <c r="Q46" s="43"/>
      <c r="R46" s="43"/>
      <c r="S46" s="43"/>
      <c r="T46" s="43"/>
      <c r="U46" s="43"/>
      <c r="V46" s="43"/>
      <c r="W46" s="43"/>
      <c r="X46" s="43"/>
      <c r="Y46" s="43"/>
      <c r="Z46" s="43"/>
      <c r="AA46" s="43"/>
      <c r="AB46" s="43"/>
      <c r="AC46" s="43"/>
      <c r="AD46" s="43"/>
      <c r="AE46" s="43"/>
      <c r="AF46" s="43"/>
      <c r="AG46" s="43"/>
      <c r="AH46" s="43"/>
      <c r="AI46" s="43"/>
      <c r="AJ46" s="46">
        <f t="shared" si="2"/>
        <v>0</v>
      </c>
      <c r="AK46" s="4">
        <f t="shared" si="3"/>
        <v>0</v>
      </c>
      <c r="AL46" s="4">
        <f t="shared" si="4"/>
        <v>0</v>
      </c>
      <c r="AM46" s="32"/>
      <c r="AN46" s="32"/>
      <c r="AO46" s="32"/>
      <c r="AP46" s="37"/>
      <c r="AQ46" s="37"/>
      <c r="AR46" s="37"/>
      <c r="AS46" s="37"/>
      <c r="AT46" s="37"/>
      <c r="AU46" s="37"/>
      <c r="AV46" s="37"/>
      <c r="AW46" s="37"/>
      <c r="AX46" s="37"/>
      <c r="AY46" s="37"/>
      <c r="AZ46" s="37"/>
      <c r="BA46" s="37"/>
      <c r="BB46" s="37"/>
      <c r="BC46" s="37"/>
      <c r="BD46" s="37"/>
      <c r="BE46" s="37"/>
      <c r="BF46" s="37"/>
    </row>
    <row r="47" spans="1:58" ht="21" customHeight="1" x14ac:dyDescent="0.25">
      <c r="A47" s="39">
        <v>41</v>
      </c>
      <c r="B47" s="91"/>
      <c r="C47" s="92"/>
      <c r="D47" s="93"/>
      <c r="E47" s="43"/>
      <c r="F47" s="43"/>
      <c r="G47" s="43"/>
      <c r="H47" s="43"/>
      <c r="I47" s="43"/>
      <c r="J47" s="43"/>
      <c r="K47" s="43"/>
      <c r="L47" s="43"/>
      <c r="M47" s="43"/>
      <c r="N47" s="43"/>
      <c r="O47" s="43"/>
      <c r="P47" s="44"/>
      <c r="Q47" s="43"/>
      <c r="R47" s="43"/>
      <c r="S47" s="43"/>
      <c r="T47" s="43"/>
      <c r="U47" s="43"/>
      <c r="V47" s="43"/>
      <c r="W47" s="43"/>
      <c r="X47" s="43"/>
      <c r="Y47" s="43"/>
      <c r="Z47" s="43"/>
      <c r="AA47" s="43"/>
      <c r="AB47" s="43"/>
      <c r="AC47" s="43"/>
      <c r="AD47" s="43"/>
      <c r="AE47" s="43"/>
      <c r="AF47" s="43"/>
      <c r="AG47" s="43"/>
      <c r="AH47" s="43"/>
      <c r="AI47" s="43"/>
      <c r="AJ47" s="46">
        <f t="shared" si="2"/>
        <v>0</v>
      </c>
      <c r="AK47" s="4">
        <f t="shared" si="3"/>
        <v>0</v>
      </c>
      <c r="AL47" s="4">
        <f t="shared" si="4"/>
        <v>0</v>
      </c>
      <c r="AM47" s="32"/>
      <c r="AN47" s="32"/>
      <c r="AO47" s="32"/>
      <c r="AP47" s="37"/>
      <c r="AQ47" s="37"/>
      <c r="AR47" s="37"/>
      <c r="AS47" s="37"/>
      <c r="AT47" s="37"/>
      <c r="AU47" s="37"/>
      <c r="AV47" s="37"/>
      <c r="AW47" s="37"/>
      <c r="AX47" s="37"/>
      <c r="AY47" s="37"/>
      <c r="AZ47" s="37"/>
      <c r="BA47" s="37"/>
      <c r="BB47" s="37"/>
      <c r="BC47" s="37"/>
      <c r="BD47" s="37"/>
      <c r="BE47" s="37"/>
      <c r="BF47" s="37"/>
    </row>
    <row r="48" spans="1:58" ht="21" customHeight="1" x14ac:dyDescent="0.25">
      <c r="A48" s="39">
        <v>42</v>
      </c>
      <c r="B48" s="91"/>
      <c r="C48" s="92"/>
      <c r="D48" s="93"/>
      <c r="E48" s="43"/>
      <c r="F48" s="43"/>
      <c r="G48" s="43"/>
      <c r="H48" s="43"/>
      <c r="I48" s="43"/>
      <c r="J48" s="43"/>
      <c r="K48" s="43"/>
      <c r="L48" s="43"/>
      <c r="M48" s="43"/>
      <c r="N48" s="43"/>
      <c r="O48" s="43"/>
      <c r="P48" s="44"/>
      <c r="Q48" s="43"/>
      <c r="R48" s="43"/>
      <c r="S48" s="43"/>
      <c r="T48" s="43"/>
      <c r="U48" s="43"/>
      <c r="V48" s="43"/>
      <c r="W48" s="43"/>
      <c r="X48" s="43"/>
      <c r="Y48" s="43"/>
      <c r="Z48" s="43"/>
      <c r="AA48" s="43"/>
      <c r="AB48" s="43"/>
      <c r="AC48" s="43"/>
      <c r="AD48" s="43"/>
      <c r="AE48" s="43"/>
      <c r="AF48" s="43"/>
      <c r="AG48" s="43"/>
      <c r="AH48" s="43"/>
      <c r="AI48" s="43"/>
      <c r="AJ48" s="46">
        <f t="shared" si="2"/>
        <v>0</v>
      </c>
      <c r="AK48" s="4">
        <f t="shared" si="3"/>
        <v>0</v>
      </c>
      <c r="AL48" s="4">
        <f t="shared" si="4"/>
        <v>0</v>
      </c>
      <c r="AM48" s="32"/>
      <c r="AN48" s="32"/>
      <c r="AO48" s="32"/>
      <c r="AP48" s="37"/>
      <c r="AQ48" s="37"/>
      <c r="AR48" s="37"/>
      <c r="AS48" s="37"/>
      <c r="AT48" s="37"/>
      <c r="AU48" s="37"/>
      <c r="AV48" s="37"/>
      <c r="AW48" s="37"/>
      <c r="AX48" s="37"/>
      <c r="AY48" s="37"/>
      <c r="AZ48" s="37"/>
      <c r="BA48" s="37"/>
      <c r="BB48" s="37"/>
      <c r="BC48" s="37"/>
      <c r="BD48" s="37"/>
      <c r="BE48" s="37"/>
      <c r="BF48" s="37"/>
    </row>
    <row r="49" spans="1:58" ht="21" customHeight="1" x14ac:dyDescent="0.2">
      <c r="A49" s="39">
        <v>43</v>
      </c>
      <c r="B49" s="91"/>
      <c r="C49" s="92"/>
      <c r="D49" s="93"/>
      <c r="E49" s="43"/>
      <c r="F49" s="43"/>
      <c r="G49" s="43"/>
      <c r="H49" s="43"/>
      <c r="I49" s="43"/>
      <c r="J49" s="43"/>
      <c r="K49" s="43"/>
      <c r="L49" s="43"/>
      <c r="M49" s="43"/>
      <c r="N49" s="43"/>
      <c r="O49" s="43"/>
      <c r="P49" s="44"/>
      <c r="Q49" s="43"/>
      <c r="R49" s="43"/>
      <c r="S49" s="43"/>
      <c r="T49" s="43"/>
      <c r="U49" s="43"/>
      <c r="V49" s="43"/>
      <c r="W49" s="43"/>
      <c r="X49" s="43"/>
      <c r="Y49" s="43"/>
      <c r="Z49" s="43"/>
      <c r="AA49" s="43"/>
      <c r="AB49" s="43"/>
      <c r="AC49" s="43"/>
      <c r="AD49" s="43"/>
      <c r="AE49" s="43"/>
      <c r="AF49" s="43"/>
      <c r="AG49" s="43"/>
      <c r="AH49" s="43"/>
      <c r="AI49" s="43"/>
      <c r="AJ49" s="46">
        <f t="shared" si="2"/>
        <v>0</v>
      </c>
      <c r="AK49" s="4">
        <f t="shared" si="3"/>
        <v>0</v>
      </c>
      <c r="AL49" s="4">
        <f t="shared" si="4"/>
        <v>0</v>
      </c>
      <c r="AM49" s="90"/>
      <c r="AN49" s="90"/>
      <c r="AO49" s="90"/>
      <c r="AP49" s="90"/>
      <c r="AQ49" s="90"/>
      <c r="AR49" s="90"/>
      <c r="AS49" s="90"/>
      <c r="AT49" s="90"/>
      <c r="AU49" s="90"/>
      <c r="AV49" s="90"/>
      <c r="AW49" s="90"/>
      <c r="AX49" s="90"/>
      <c r="AY49" s="90"/>
      <c r="AZ49" s="90"/>
      <c r="BA49" s="90"/>
      <c r="BB49" s="90"/>
      <c r="BC49" s="90"/>
      <c r="BD49" s="90"/>
      <c r="BE49" s="90"/>
      <c r="BF49" s="90"/>
    </row>
    <row r="50" spans="1:58" ht="21" customHeight="1" x14ac:dyDescent="0.25">
      <c r="A50" s="39">
        <v>44</v>
      </c>
      <c r="B50" s="91"/>
      <c r="C50" s="92"/>
      <c r="D50" s="93"/>
      <c r="E50" s="43"/>
      <c r="F50" s="43"/>
      <c r="G50" s="43"/>
      <c r="H50" s="43"/>
      <c r="I50" s="43"/>
      <c r="J50" s="43"/>
      <c r="K50" s="43"/>
      <c r="L50" s="43"/>
      <c r="M50" s="43"/>
      <c r="N50" s="43"/>
      <c r="O50" s="43"/>
      <c r="P50" s="44"/>
      <c r="Q50" s="43"/>
      <c r="R50" s="43"/>
      <c r="S50" s="43"/>
      <c r="T50" s="43"/>
      <c r="U50" s="43"/>
      <c r="V50" s="43"/>
      <c r="W50" s="43"/>
      <c r="X50" s="43"/>
      <c r="Y50" s="43"/>
      <c r="Z50" s="43"/>
      <c r="AA50" s="43"/>
      <c r="AB50" s="43"/>
      <c r="AC50" s="43"/>
      <c r="AD50" s="43"/>
      <c r="AE50" s="43"/>
      <c r="AF50" s="43"/>
      <c r="AG50" s="43"/>
      <c r="AH50" s="43"/>
      <c r="AI50" s="43"/>
      <c r="AJ50" s="46">
        <f t="shared" si="2"/>
        <v>0</v>
      </c>
      <c r="AK50" s="4">
        <f t="shared" si="3"/>
        <v>0</v>
      </c>
      <c r="AL50" s="4">
        <f t="shared" si="4"/>
        <v>0</v>
      </c>
      <c r="AM50" s="32"/>
      <c r="AN50" s="32"/>
      <c r="AO50" s="32"/>
      <c r="AP50" s="37"/>
      <c r="AQ50" s="37"/>
      <c r="AR50" s="37"/>
      <c r="AS50" s="37"/>
      <c r="AT50" s="37"/>
      <c r="AU50" s="37"/>
      <c r="AV50" s="37"/>
      <c r="AW50" s="37"/>
      <c r="AX50" s="37"/>
      <c r="AY50" s="37"/>
      <c r="AZ50" s="37"/>
      <c r="BA50" s="37"/>
      <c r="BB50" s="37"/>
      <c r="BC50" s="37"/>
      <c r="BD50" s="37"/>
      <c r="BE50" s="37"/>
      <c r="BF50" s="37"/>
    </row>
    <row r="51" spans="1:58" ht="21" customHeight="1" x14ac:dyDescent="0.25">
      <c r="A51" s="39">
        <v>45</v>
      </c>
      <c r="B51" s="91"/>
      <c r="C51" s="92"/>
      <c r="D51" s="93"/>
      <c r="E51" s="43"/>
      <c r="F51" s="43"/>
      <c r="G51" s="43"/>
      <c r="H51" s="43"/>
      <c r="I51" s="43"/>
      <c r="J51" s="43"/>
      <c r="K51" s="43"/>
      <c r="L51" s="43"/>
      <c r="M51" s="43"/>
      <c r="N51" s="43"/>
      <c r="O51" s="43"/>
      <c r="P51" s="44"/>
      <c r="Q51" s="43"/>
      <c r="R51" s="43"/>
      <c r="S51" s="43"/>
      <c r="T51" s="43"/>
      <c r="U51" s="43"/>
      <c r="V51" s="43"/>
      <c r="W51" s="43"/>
      <c r="X51" s="43"/>
      <c r="Y51" s="43"/>
      <c r="Z51" s="43"/>
      <c r="AA51" s="43"/>
      <c r="AB51" s="43"/>
      <c r="AC51" s="43"/>
      <c r="AD51" s="43"/>
      <c r="AE51" s="43"/>
      <c r="AF51" s="43"/>
      <c r="AG51" s="43"/>
      <c r="AH51" s="43"/>
      <c r="AI51" s="43"/>
      <c r="AJ51" s="46">
        <f t="shared" si="2"/>
        <v>0</v>
      </c>
      <c r="AK51" s="4">
        <f t="shared" si="3"/>
        <v>0</v>
      </c>
      <c r="AL51" s="4">
        <f t="shared" si="4"/>
        <v>0</v>
      </c>
      <c r="AM51" s="32"/>
      <c r="AN51" s="32"/>
      <c r="AO51" s="32"/>
      <c r="AP51" s="37"/>
      <c r="AQ51" s="37"/>
      <c r="AR51" s="37"/>
      <c r="AS51" s="37"/>
      <c r="AT51" s="37"/>
      <c r="AU51" s="37"/>
      <c r="AV51" s="37"/>
      <c r="AW51" s="37"/>
      <c r="AX51" s="37"/>
      <c r="AY51" s="37"/>
      <c r="AZ51" s="37"/>
      <c r="BA51" s="37"/>
      <c r="BB51" s="37"/>
      <c r="BC51" s="37"/>
      <c r="BD51" s="37"/>
      <c r="BE51" s="37"/>
      <c r="BF51" s="37"/>
    </row>
    <row r="52" spans="1:58" ht="21" customHeight="1" x14ac:dyDescent="0.25">
      <c r="A52" s="179" t="s">
        <v>105</v>
      </c>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7"/>
      <c r="AJ52" s="46">
        <f t="shared" ref="AJ52:AL52" si="5">SUM(AJ8:AJ51)</f>
        <v>0</v>
      </c>
      <c r="AK52" s="46">
        <f t="shared" si="5"/>
        <v>6</v>
      </c>
      <c r="AL52" s="46">
        <f t="shared" si="5"/>
        <v>3</v>
      </c>
      <c r="AM52" s="46" t="s">
        <v>106</v>
      </c>
      <c r="AN52" s="46" t="s">
        <v>107</v>
      </c>
      <c r="AO52" s="46" t="s">
        <v>108</v>
      </c>
      <c r="AP52" s="32"/>
      <c r="AQ52" s="32"/>
      <c r="AR52" s="37"/>
      <c r="AS52" s="37"/>
      <c r="AT52" s="37"/>
      <c r="AU52" s="37"/>
      <c r="AV52" s="37"/>
      <c r="AW52" s="37"/>
      <c r="AX52" s="37"/>
      <c r="AY52" s="37"/>
      <c r="AZ52" s="37"/>
      <c r="BA52" s="37"/>
      <c r="BB52" s="37"/>
      <c r="BC52" s="37"/>
      <c r="BD52" s="37"/>
      <c r="BE52" s="37"/>
      <c r="BF52" s="37"/>
    </row>
    <row r="53" spans="1:58" ht="21" customHeight="1" x14ac:dyDescent="0.25">
      <c r="A53" s="180" t="s">
        <v>109</v>
      </c>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7"/>
      <c r="AM53" s="46"/>
      <c r="AN53" s="46"/>
      <c r="AO53" s="46"/>
      <c r="AP53" s="32"/>
      <c r="AQ53" s="32"/>
      <c r="AR53" s="37"/>
      <c r="AS53" s="37"/>
      <c r="AT53" s="37"/>
      <c r="AU53" s="37"/>
      <c r="AV53" s="37"/>
      <c r="AW53" s="37"/>
      <c r="AX53" s="37"/>
      <c r="AY53" s="37"/>
      <c r="AZ53" s="37"/>
      <c r="BA53" s="37"/>
      <c r="BB53" s="37"/>
      <c r="BC53" s="37"/>
      <c r="BD53" s="37"/>
      <c r="BE53" s="37"/>
      <c r="BF53" s="37"/>
    </row>
    <row r="54" spans="1:58" ht="18" customHeight="1" x14ac:dyDescent="0.25">
      <c r="A54" s="63"/>
      <c r="B54" s="63"/>
      <c r="C54" s="181"/>
      <c r="D54" s="139"/>
      <c r="E54" s="33"/>
      <c r="F54" s="33"/>
      <c r="G54" s="33"/>
      <c r="H54" s="65"/>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33"/>
      <c r="AN54" s="33"/>
      <c r="AO54" s="33"/>
      <c r="AP54" s="33"/>
      <c r="AQ54" s="33"/>
      <c r="AR54" s="33"/>
      <c r="AS54" s="33"/>
      <c r="AT54" s="33"/>
      <c r="AU54" s="33"/>
      <c r="AV54" s="33"/>
      <c r="AW54" s="33"/>
      <c r="AX54" s="33"/>
      <c r="AY54" s="33"/>
      <c r="AZ54" s="33"/>
      <c r="BA54" s="33"/>
      <c r="BB54" s="33"/>
      <c r="BC54" s="33"/>
      <c r="BD54" s="33"/>
      <c r="BE54" s="33"/>
      <c r="BF54" s="33"/>
    </row>
    <row r="55" spans="1:58" ht="18" customHeight="1" x14ac:dyDescent="0.25">
      <c r="A55" s="33"/>
      <c r="B55" s="33"/>
      <c r="C55" s="64"/>
      <c r="D55" s="33"/>
      <c r="E55" s="33"/>
      <c r="F55" s="33"/>
      <c r="G55" s="33"/>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33"/>
      <c r="AN55" s="33"/>
      <c r="AO55" s="33"/>
      <c r="AP55" s="33"/>
      <c r="AQ55" s="33"/>
      <c r="AR55" s="33"/>
      <c r="AS55" s="33"/>
      <c r="AT55" s="33"/>
      <c r="AU55" s="33"/>
      <c r="AV55" s="33"/>
      <c r="AW55" s="33"/>
      <c r="AX55" s="33"/>
      <c r="AY55" s="33"/>
      <c r="AZ55" s="33"/>
      <c r="BA55" s="33"/>
      <c r="BB55" s="33"/>
      <c r="BC55" s="33"/>
      <c r="BD55" s="33"/>
      <c r="BE55" s="33"/>
      <c r="BF55" s="33"/>
    </row>
    <row r="56" spans="1:58" ht="18" customHeight="1" x14ac:dyDescent="0.25">
      <c r="A56" s="33"/>
      <c r="B56" s="33"/>
      <c r="C56" s="64"/>
      <c r="D56" s="33"/>
      <c r="E56" s="33"/>
      <c r="F56" s="33"/>
      <c r="G56" s="33"/>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33"/>
      <c r="AN56" s="33"/>
      <c r="AO56" s="33"/>
      <c r="AP56" s="33"/>
      <c r="AQ56" s="33"/>
      <c r="AR56" s="33"/>
      <c r="AS56" s="33"/>
      <c r="AT56" s="33"/>
      <c r="AU56" s="33"/>
      <c r="AV56" s="33"/>
      <c r="AW56" s="33"/>
      <c r="AX56" s="33"/>
      <c r="AY56" s="33"/>
      <c r="AZ56" s="33"/>
      <c r="BA56" s="33"/>
      <c r="BB56" s="33"/>
      <c r="BC56" s="33"/>
      <c r="BD56" s="33"/>
      <c r="BE56" s="33"/>
      <c r="BF56" s="33"/>
    </row>
    <row r="57" spans="1:58" ht="18" customHeight="1" x14ac:dyDescent="0.25">
      <c r="A57" s="33"/>
      <c r="B57" s="33"/>
      <c r="C57" s="181"/>
      <c r="D57" s="139"/>
      <c r="E57" s="33"/>
      <c r="F57" s="33"/>
      <c r="G57" s="33"/>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33"/>
      <c r="AN57" s="33"/>
      <c r="AO57" s="33"/>
      <c r="AP57" s="33"/>
      <c r="AQ57" s="33"/>
      <c r="AR57" s="33"/>
      <c r="AS57" s="33"/>
      <c r="AT57" s="33"/>
      <c r="AU57" s="33"/>
      <c r="AV57" s="33"/>
      <c r="AW57" s="33"/>
      <c r="AX57" s="33"/>
      <c r="AY57" s="33"/>
      <c r="AZ57" s="33"/>
      <c r="BA57" s="33"/>
      <c r="BB57" s="33"/>
      <c r="BC57" s="33"/>
      <c r="BD57" s="33"/>
      <c r="BE57" s="33"/>
      <c r="BF57" s="33"/>
    </row>
    <row r="58" spans="1:58" ht="18" customHeight="1" x14ac:dyDescent="0.25">
      <c r="A58" s="33"/>
      <c r="B58" s="33"/>
      <c r="C58" s="181"/>
      <c r="D58" s="139"/>
      <c r="E58" s="139"/>
      <c r="F58" s="139"/>
      <c r="G58" s="139"/>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33"/>
      <c r="AN58" s="33"/>
      <c r="AO58" s="33"/>
      <c r="AP58" s="33"/>
      <c r="AQ58" s="33"/>
      <c r="AR58" s="33"/>
      <c r="AS58" s="33"/>
      <c r="AT58" s="33"/>
      <c r="AU58" s="33"/>
      <c r="AV58" s="33"/>
      <c r="AW58" s="33"/>
      <c r="AX58" s="33"/>
      <c r="AY58" s="33"/>
      <c r="AZ58" s="33"/>
      <c r="BA58" s="33"/>
      <c r="BB58" s="33"/>
      <c r="BC58" s="33"/>
      <c r="BD58" s="33"/>
      <c r="BE58" s="33"/>
      <c r="BF58" s="33"/>
    </row>
    <row r="59" spans="1:58" ht="18" customHeight="1" x14ac:dyDescent="0.25">
      <c r="A59" s="33"/>
      <c r="B59" s="33"/>
      <c r="C59" s="181"/>
      <c r="D59" s="139"/>
      <c r="E59" s="139"/>
      <c r="F59" s="33"/>
      <c r="G59" s="33"/>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33"/>
      <c r="AN59" s="33"/>
      <c r="AO59" s="33"/>
      <c r="AP59" s="33"/>
      <c r="AQ59" s="33"/>
      <c r="AR59" s="33"/>
      <c r="AS59" s="33"/>
      <c r="AT59" s="33"/>
      <c r="AU59" s="33"/>
      <c r="AV59" s="33"/>
      <c r="AW59" s="33"/>
      <c r="AX59" s="33"/>
      <c r="AY59" s="33"/>
      <c r="AZ59" s="33"/>
      <c r="BA59" s="33"/>
      <c r="BB59" s="33"/>
      <c r="BC59" s="33"/>
      <c r="BD59" s="33"/>
      <c r="BE59" s="33"/>
      <c r="BF59" s="33"/>
    </row>
    <row r="60" spans="1:58" ht="18" customHeight="1" x14ac:dyDescent="0.25">
      <c r="A60" s="33"/>
      <c r="B60" s="33"/>
      <c r="C60" s="181"/>
      <c r="D60" s="139"/>
      <c r="E60" s="33"/>
      <c r="F60" s="33"/>
      <c r="G60" s="33"/>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33"/>
      <c r="AN60" s="33"/>
      <c r="AO60" s="33"/>
      <c r="AP60" s="33"/>
      <c r="AQ60" s="33"/>
      <c r="AR60" s="33"/>
      <c r="AS60" s="33"/>
      <c r="AT60" s="33"/>
      <c r="AU60" s="33"/>
      <c r="AV60" s="33"/>
      <c r="AW60" s="33"/>
      <c r="AX60" s="33"/>
      <c r="AY60" s="33"/>
      <c r="AZ60" s="33"/>
      <c r="BA60" s="33"/>
      <c r="BB60" s="33"/>
      <c r="BC60" s="33"/>
      <c r="BD60" s="33"/>
      <c r="BE60" s="33"/>
      <c r="BF60" s="33"/>
    </row>
    <row r="61" spans="1:58" ht="18" customHeight="1" x14ac:dyDescent="0.2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row>
    <row r="62" spans="1:58" ht="18" customHeight="1" x14ac:dyDescent="0.2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row>
    <row r="63" spans="1:58" ht="18" customHeight="1" x14ac:dyDescent="0.2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row>
    <row r="64" spans="1:58" ht="18" customHeight="1" x14ac:dyDescent="0.2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row>
    <row r="65" spans="1:58" ht="18" customHeight="1" x14ac:dyDescent="0.2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row>
    <row r="66" spans="1:58" ht="18" customHeight="1" x14ac:dyDescent="0.2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row>
    <row r="67" spans="1:58" ht="18" customHeight="1" x14ac:dyDescent="0.2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row>
    <row r="68" spans="1:58" ht="18" customHeight="1" x14ac:dyDescent="0.2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row>
    <row r="69" spans="1:58" ht="18" customHeight="1" x14ac:dyDescent="0.2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row>
    <row r="70" spans="1:58" ht="18" customHeight="1" x14ac:dyDescent="0.2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row>
    <row r="71" spans="1:58" ht="18" customHeight="1" x14ac:dyDescent="0.2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row>
    <row r="72" spans="1:58" ht="18" customHeight="1"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row>
    <row r="73" spans="1:58" ht="18" customHeight="1"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row>
    <row r="74" spans="1:58" ht="18" customHeight="1"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row>
    <row r="75" spans="1:58" ht="18" customHeight="1" x14ac:dyDescent="0.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row>
    <row r="76" spans="1:58" ht="18" customHeight="1" x14ac:dyDescent="0.2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row>
    <row r="77" spans="1:58" ht="18" customHeight="1" x14ac:dyDescent="0.2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row>
    <row r="78" spans="1:58" ht="18" customHeight="1" x14ac:dyDescent="0.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row>
    <row r="79" spans="1:58" ht="18" customHeight="1"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row>
    <row r="80" spans="1:58" ht="18" customHeight="1" x14ac:dyDescent="0.2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row>
    <row r="81" spans="1:58" ht="18" customHeight="1" x14ac:dyDescent="0.2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row>
    <row r="82" spans="1:58" ht="18" customHeight="1"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row>
    <row r="83" spans="1:58" ht="18" customHeight="1" x14ac:dyDescent="0.2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row>
    <row r="84" spans="1:58" ht="18" customHeight="1" x14ac:dyDescent="0.2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row>
    <row r="85" spans="1:58" ht="18" customHeight="1" x14ac:dyDescent="0.2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row>
    <row r="86" spans="1:58" ht="18" customHeight="1" x14ac:dyDescent="0.2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row>
    <row r="87" spans="1:58" ht="18" customHeight="1"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row>
    <row r="88" spans="1:58" ht="18" customHeight="1"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row>
    <row r="89" spans="1:58" ht="18" customHeight="1" x14ac:dyDescent="0.2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row>
    <row r="90" spans="1:58" ht="18" customHeight="1" x14ac:dyDescent="0.2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row>
    <row r="91" spans="1:58" ht="18" customHeight="1"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row>
    <row r="92" spans="1:58" ht="18" customHeight="1" x14ac:dyDescent="0.2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row>
    <row r="93" spans="1:58" ht="18" customHeight="1" x14ac:dyDescent="0.2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row>
    <row r="94" spans="1:58" ht="18" customHeight="1" x14ac:dyDescent="0.2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row>
    <row r="95" spans="1:58" ht="18"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row>
    <row r="96" spans="1:58" ht="18"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row>
    <row r="97" spans="1:58" ht="18" customHeight="1" x14ac:dyDescent="0.2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row>
    <row r="98" spans="1:58" ht="18" customHeight="1"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row>
    <row r="99" spans="1:58" ht="18"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row>
    <row r="100" spans="1:58" ht="18" customHeight="1"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row>
    <row r="101" spans="1:58" ht="18" customHeight="1" x14ac:dyDescent="0.2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row>
    <row r="102" spans="1:58" ht="18" customHeight="1" x14ac:dyDescent="0.2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row>
    <row r="103" spans="1:58" ht="18" customHeight="1" x14ac:dyDescent="0.2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row>
    <row r="104" spans="1:58" ht="18" customHeight="1"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row>
    <row r="105" spans="1:58" ht="18" customHeight="1"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row>
    <row r="106" spans="1:58" ht="18" customHeight="1" x14ac:dyDescent="0.2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row>
    <row r="107" spans="1:58" ht="18" customHeight="1" x14ac:dyDescent="0.2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row>
    <row r="108" spans="1:58" ht="18" customHeight="1" x14ac:dyDescent="0.2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row>
    <row r="109" spans="1:58" ht="18" customHeight="1" x14ac:dyDescent="0.2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row>
    <row r="110" spans="1:58" ht="18" customHeight="1"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row>
    <row r="111" spans="1:58" ht="18" customHeight="1" x14ac:dyDescent="0.2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row>
    <row r="112" spans="1:58" ht="18" customHeight="1" x14ac:dyDescent="0.2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row>
    <row r="113" spans="1:58" ht="18" customHeight="1" x14ac:dyDescent="0.2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row>
    <row r="114" spans="1:58" ht="18" customHeight="1" x14ac:dyDescent="0.2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row>
    <row r="115" spans="1:58" ht="18" customHeight="1" x14ac:dyDescent="0.2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row>
    <row r="116" spans="1:58" ht="18" customHeight="1" x14ac:dyDescent="0.2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row>
    <row r="117" spans="1:58" ht="18" customHeight="1"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row>
    <row r="118" spans="1:58" ht="18" customHeight="1"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row>
    <row r="119" spans="1:58" ht="18" customHeight="1"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row>
    <row r="120" spans="1:58" ht="18" customHeight="1"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row>
    <row r="121" spans="1:58" ht="18" customHeight="1" x14ac:dyDescent="0.2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row>
    <row r="122" spans="1:58" ht="18" customHeight="1" x14ac:dyDescent="0.2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row>
    <row r="123" spans="1:58" ht="18" customHeight="1" x14ac:dyDescent="0.2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row>
    <row r="124" spans="1:58" ht="18" customHeight="1" x14ac:dyDescent="0.2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row>
    <row r="125" spans="1:58" ht="18" customHeight="1" x14ac:dyDescent="0.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row>
    <row r="126" spans="1:58" ht="18" customHeight="1"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row>
    <row r="127" spans="1:58" ht="18" customHeight="1" x14ac:dyDescent="0.2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row>
    <row r="128" spans="1:58" ht="18" customHeight="1" x14ac:dyDescent="0.2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row>
    <row r="129" spans="1:58" ht="18" customHeight="1"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row>
    <row r="130" spans="1:58" ht="18" customHeight="1" x14ac:dyDescent="0.2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row>
    <row r="131" spans="1:58" ht="18" customHeight="1" x14ac:dyDescent="0.2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row>
    <row r="132" spans="1:58" ht="18" customHeight="1" x14ac:dyDescent="0.2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row>
    <row r="133" spans="1:58" ht="18" customHeight="1"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row>
    <row r="134" spans="1:58" ht="18" customHeight="1"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row>
    <row r="135" spans="1:58" ht="18" customHeight="1"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row>
    <row r="136" spans="1:58" ht="18" customHeight="1" x14ac:dyDescent="0.2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row>
    <row r="137" spans="1:58" ht="18" customHeight="1" x14ac:dyDescent="0.2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row>
    <row r="138" spans="1:58" ht="18" customHeight="1" x14ac:dyDescent="0.2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row>
    <row r="139" spans="1:58" ht="18" customHeight="1" x14ac:dyDescent="0.2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row>
    <row r="140" spans="1:58" ht="18" customHeight="1"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row>
    <row r="141" spans="1:58" ht="18" customHeight="1"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row>
    <row r="142" spans="1:58" ht="18" customHeight="1"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row>
    <row r="143" spans="1:58" ht="18" customHeight="1" x14ac:dyDescent="0.2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row>
    <row r="144" spans="1:58" ht="18" customHeight="1" x14ac:dyDescent="0.2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row>
    <row r="145" spans="1:58" ht="18" customHeight="1" x14ac:dyDescent="0.2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row>
    <row r="146" spans="1:58" ht="18" customHeight="1" x14ac:dyDescent="0.2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row>
    <row r="147" spans="1:58" ht="18" customHeight="1" x14ac:dyDescent="0.2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row>
    <row r="148" spans="1:58" ht="18" customHeight="1"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row>
    <row r="149" spans="1:58" ht="18" customHeight="1"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row>
    <row r="150" spans="1:58" ht="18" customHeight="1"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row>
    <row r="151" spans="1:58" ht="18" customHeight="1" x14ac:dyDescent="0.2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row>
    <row r="152" spans="1:58" ht="18" customHeight="1"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row>
    <row r="153" spans="1:58" ht="18" customHeight="1" x14ac:dyDescent="0.2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row>
    <row r="154" spans="1:58" ht="18" customHeight="1" x14ac:dyDescent="0.2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row>
    <row r="155" spans="1:58" ht="18" customHeight="1"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row>
    <row r="156" spans="1:58" ht="18" customHeight="1"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row>
    <row r="157" spans="1:58" ht="18" customHeight="1"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row>
    <row r="158" spans="1:58" ht="18" customHeight="1"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row>
    <row r="159" spans="1:58" ht="18" customHeight="1" x14ac:dyDescent="0.2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row>
    <row r="160" spans="1:58" ht="18" customHeight="1" x14ac:dyDescent="0.2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row>
    <row r="161" spans="1:58" ht="18" customHeight="1" x14ac:dyDescent="0.2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row>
    <row r="162" spans="1:58" ht="18" customHeight="1" x14ac:dyDescent="0.2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row>
    <row r="163" spans="1:58" ht="18" customHeight="1"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row>
    <row r="164" spans="1:58" ht="18" customHeight="1"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row>
    <row r="165" spans="1:58" ht="18" customHeight="1"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row>
    <row r="166" spans="1:58" ht="18" customHeight="1"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row>
    <row r="167" spans="1:58" ht="18" customHeight="1"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row>
    <row r="168" spans="1:58" ht="18" customHeight="1"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row>
    <row r="169" spans="1:58" ht="18" customHeight="1"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row>
    <row r="170" spans="1:58" ht="18" customHeight="1"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row>
    <row r="171" spans="1:58" ht="18" customHeight="1"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row>
    <row r="172" spans="1:58" ht="18" customHeight="1" x14ac:dyDescent="0.2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row>
    <row r="173" spans="1:58" ht="18" customHeight="1" x14ac:dyDescent="0.2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row>
    <row r="174" spans="1:58" ht="18" customHeight="1" x14ac:dyDescent="0.2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row>
    <row r="175" spans="1:58" ht="18" customHeight="1" x14ac:dyDescent="0.2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row>
    <row r="176" spans="1:58" ht="18" customHeight="1" x14ac:dyDescent="0.2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row>
    <row r="177" spans="1:58" ht="18" customHeight="1" x14ac:dyDescent="0.2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row>
    <row r="178" spans="1:58" ht="18" customHeight="1" x14ac:dyDescent="0.2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row>
    <row r="179" spans="1:58" ht="18" customHeight="1" x14ac:dyDescent="0.2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row>
    <row r="180" spans="1:58" ht="18" customHeight="1" x14ac:dyDescent="0.2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row>
    <row r="181" spans="1:58" ht="18" customHeight="1" x14ac:dyDescent="0.2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row>
    <row r="182" spans="1:58" ht="18" customHeight="1" x14ac:dyDescent="0.2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row>
    <row r="183" spans="1:58" ht="18" customHeight="1" x14ac:dyDescent="0.2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row>
    <row r="184" spans="1:58" ht="18" customHeight="1" x14ac:dyDescent="0.2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row>
    <row r="185" spans="1:58" ht="18" customHeight="1" x14ac:dyDescent="0.2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row>
    <row r="186" spans="1:58" ht="18" customHeight="1" x14ac:dyDescent="0.2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row>
    <row r="187" spans="1:58" ht="18" customHeight="1" x14ac:dyDescent="0.2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row>
    <row r="188" spans="1:58" ht="18" customHeight="1" x14ac:dyDescent="0.2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row>
    <row r="189" spans="1:58" ht="18" customHeight="1" x14ac:dyDescent="0.2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row>
    <row r="190" spans="1:58" ht="18" customHeight="1" x14ac:dyDescent="0.2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row>
    <row r="191" spans="1:58" ht="18" customHeight="1" x14ac:dyDescent="0.2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row>
    <row r="192" spans="1:58" ht="18" customHeight="1" x14ac:dyDescent="0.2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row>
    <row r="193" spans="1:58" ht="18" customHeight="1" x14ac:dyDescent="0.2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row>
    <row r="194" spans="1:58" ht="18" customHeight="1" x14ac:dyDescent="0.2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row>
    <row r="195" spans="1:58" ht="18" customHeight="1" x14ac:dyDescent="0.2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row>
    <row r="196" spans="1:58" ht="18" customHeight="1" x14ac:dyDescent="0.2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row>
    <row r="197" spans="1:58" ht="18" customHeight="1" x14ac:dyDescent="0.2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row>
    <row r="198" spans="1:58" ht="18" customHeight="1" x14ac:dyDescent="0.2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row>
    <row r="199" spans="1:58" ht="18" customHeight="1" x14ac:dyDescent="0.2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row>
    <row r="200" spans="1:58" ht="18" customHeight="1" x14ac:dyDescent="0.2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row>
    <row r="201" spans="1:58" ht="18" customHeight="1" x14ac:dyDescent="0.2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row>
    <row r="202" spans="1:58" ht="18" customHeight="1" x14ac:dyDescent="0.2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row>
    <row r="203" spans="1:58" ht="18" customHeight="1" x14ac:dyDescent="0.2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row>
    <row r="204" spans="1:58" ht="18" customHeight="1" x14ac:dyDescent="0.2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row>
    <row r="205" spans="1:58" ht="18" customHeight="1" x14ac:dyDescent="0.2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row>
    <row r="206" spans="1:58" ht="18" customHeight="1" x14ac:dyDescent="0.2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row>
    <row r="207" spans="1:58" ht="18" customHeight="1" x14ac:dyDescent="0.2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row>
    <row r="208" spans="1:58" ht="18" customHeight="1" x14ac:dyDescent="0.2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row>
    <row r="209" spans="1:58" ht="18" customHeight="1" x14ac:dyDescent="0.2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row>
    <row r="210" spans="1:58" ht="18" customHeight="1" x14ac:dyDescent="0.2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row>
    <row r="211" spans="1:58" ht="18" customHeight="1" x14ac:dyDescent="0.2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row>
    <row r="212" spans="1:58" ht="18" customHeight="1" x14ac:dyDescent="0.2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row>
    <row r="213" spans="1:58" ht="18" customHeight="1" x14ac:dyDescent="0.2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row>
    <row r="214" spans="1:58" ht="18" customHeight="1" x14ac:dyDescent="0.2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row>
    <row r="215" spans="1:58" ht="18" customHeight="1" x14ac:dyDescent="0.2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row>
    <row r="216" spans="1:58" ht="18" customHeight="1" x14ac:dyDescent="0.2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row>
    <row r="217" spans="1:58" ht="18" customHeight="1" x14ac:dyDescent="0.2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row>
    <row r="218" spans="1:58" ht="18" customHeight="1" x14ac:dyDescent="0.2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row>
    <row r="219" spans="1:58" ht="18" customHeight="1" x14ac:dyDescent="0.2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row>
    <row r="220" spans="1:58" ht="18" customHeight="1" x14ac:dyDescent="0.2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row>
    <row r="221" spans="1:58" ht="18" customHeight="1" x14ac:dyDescent="0.2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row>
    <row r="222" spans="1:58" ht="18" customHeight="1" x14ac:dyDescent="0.2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row>
    <row r="223" spans="1:58" ht="18" customHeight="1" x14ac:dyDescent="0.2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row>
    <row r="224" spans="1:58" ht="18" customHeight="1" x14ac:dyDescent="0.2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row>
    <row r="225" spans="1:58" ht="18" customHeight="1" x14ac:dyDescent="0.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row>
    <row r="226" spans="1:58" ht="18" customHeight="1" x14ac:dyDescent="0.2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row>
    <row r="227" spans="1:58" ht="18" customHeight="1" x14ac:dyDescent="0.2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row>
    <row r="228" spans="1:58" ht="18" customHeight="1" x14ac:dyDescent="0.2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row>
    <row r="229" spans="1:58" ht="18" customHeight="1" x14ac:dyDescent="0.2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row>
    <row r="230" spans="1:58" ht="18" customHeight="1" x14ac:dyDescent="0.2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row>
    <row r="231" spans="1:58" ht="18" customHeight="1" x14ac:dyDescent="0.2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row>
    <row r="232" spans="1:58" ht="18" customHeight="1" x14ac:dyDescent="0.2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row>
    <row r="233" spans="1:58" ht="18" customHeight="1" x14ac:dyDescent="0.2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row>
    <row r="234" spans="1:58" ht="18" customHeight="1" x14ac:dyDescent="0.2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row>
    <row r="235" spans="1:58" ht="18" customHeight="1" x14ac:dyDescent="0.2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row>
    <row r="236" spans="1:58" ht="18" customHeight="1" x14ac:dyDescent="0.2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row>
    <row r="237" spans="1:58" ht="18" customHeight="1" x14ac:dyDescent="0.2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row>
    <row r="238" spans="1:58" ht="18" customHeight="1" x14ac:dyDescent="0.2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row>
    <row r="239" spans="1:58" ht="18" customHeight="1" x14ac:dyDescent="0.2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row>
    <row r="240" spans="1:58" ht="18" customHeight="1" x14ac:dyDescent="0.2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row>
    <row r="241" spans="1:58" ht="18" customHeight="1" x14ac:dyDescent="0.2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row>
    <row r="242" spans="1:58" ht="18" customHeight="1" x14ac:dyDescent="0.2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row>
    <row r="243" spans="1:58" ht="18" customHeight="1" x14ac:dyDescent="0.2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row>
    <row r="244" spans="1:58" ht="18" customHeight="1" x14ac:dyDescent="0.25">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row>
    <row r="245" spans="1:58" ht="18" customHeight="1" x14ac:dyDescent="0.2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row>
    <row r="246" spans="1:58" ht="18" customHeight="1" x14ac:dyDescent="0.25">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row>
    <row r="247" spans="1:58" ht="18" customHeight="1" x14ac:dyDescent="0.25">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row>
    <row r="248" spans="1:58" ht="18" customHeight="1" x14ac:dyDescent="0.25">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row>
    <row r="249" spans="1:58" ht="18" customHeight="1" x14ac:dyDescent="0.25">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row>
    <row r="250" spans="1:58" ht="18" customHeight="1" x14ac:dyDescent="0.25">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row>
    <row r="251" spans="1:58" ht="18" customHeight="1" x14ac:dyDescent="0.25">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row>
    <row r="252" spans="1:58" ht="18" customHeight="1" x14ac:dyDescent="0.25">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row>
    <row r="253" spans="1:58" ht="18" customHeight="1" x14ac:dyDescent="0.25">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row>
    <row r="254" spans="1:58" ht="15.75" customHeight="1" x14ac:dyDescent="0.2"/>
    <row r="255" spans="1:58" ht="15.75" customHeight="1" x14ac:dyDescent="0.2"/>
    <row r="256" spans="1:58"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3">
    <mergeCell ref="C60:D60"/>
    <mergeCell ref="O4:Q4"/>
    <mergeCell ref="R4:T4"/>
    <mergeCell ref="A5:A6"/>
    <mergeCell ref="B5:B6"/>
    <mergeCell ref="C5:D6"/>
    <mergeCell ref="A53:AL53"/>
    <mergeCell ref="C54:D54"/>
    <mergeCell ref="C57:D57"/>
    <mergeCell ref="C58:G58"/>
    <mergeCell ref="C59:E59"/>
    <mergeCell ref="I4:L4"/>
    <mergeCell ref="M4:N4"/>
    <mergeCell ref="AL5:AL6"/>
    <mergeCell ref="AM43:AN43"/>
    <mergeCell ref="A52:AI52"/>
    <mergeCell ref="AJ5:AJ6"/>
    <mergeCell ref="AK5:AK6"/>
    <mergeCell ref="A1:P1"/>
    <mergeCell ref="Q1:AL1"/>
    <mergeCell ref="A2:P2"/>
    <mergeCell ref="Q2:AL2"/>
    <mergeCell ref="A3:AK3"/>
  </mergeCells>
  <conditionalFormatting sqref="E6:E44 F6:G51 H6 I6:I44 J6:J51 K6:N24 K25:L44 M25:N51 O6:P6 Q6:AI26 Q27:R27 Q28:AI51 V27:AI27">
    <cfRule type="expression" dxfId="5" priority="1">
      <formula>IF(E$6="CN",1,0)</formula>
    </cfRule>
  </conditionalFormatting>
  <conditionalFormatting sqref="E6:G51 H6 I6:N51 O6:P6 Q6:AI26 Q27:R27 Q28:AI51 V27:AI27">
    <cfRule type="expression" dxfId="4" priority="2">
      <formula>IF(E$6="CN",1,0)</formula>
    </cfRule>
  </conditionalFormatting>
  <conditionalFormatting sqref="S27">
    <cfRule type="expression" dxfId="3" priority="3">
      <formula>IF(T$6="CN",1,0)</formula>
    </cfRule>
  </conditionalFormatting>
  <conditionalFormatting sqref="S27">
    <cfRule type="expression" dxfId="2" priority="4">
      <formula>IF(T$6="CN",1,0)</formula>
    </cfRule>
  </conditionalFormatting>
  <pageMargins left="0.30902777777777801" right="0.25" top="0.30902777777777801" bottom="0.16875000000000001" header="0" footer="0"/>
  <pageSetup orientation="landscape"/>
  <colBreaks count="1" manualBreakCount="1">
    <brk id="38" man="1"/>
  </colBreaks>
  <legacy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00"/>
  <sheetViews>
    <sheetView workbookViewId="0"/>
  </sheetViews>
  <sheetFormatPr defaultColWidth="14.42578125" defaultRowHeight="15" customHeight="1" x14ac:dyDescent="0.2"/>
  <cols>
    <col min="1" max="1" width="6.42578125" customWidth="1"/>
    <col min="2" max="2" width="17.85546875" customWidth="1"/>
    <col min="3" max="3" width="26.5703125" customWidth="1"/>
    <col min="4" max="4" width="9.28515625" customWidth="1"/>
    <col min="5" max="5" width="3.85546875" customWidth="1"/>
    <col min="6" max="35" width="4" customWidth="1"/>
    <col min="36" max="38" width="6.85546875" customWidth="1"/>
    <col min="39" max="39" width="10.85546875" hidden="1" customWidth="1"/>
    <col min="40" max="40" width="12.140625" hidden="1" customWidth="1"/>
    <col min="41" max="41" width="10.85546875" hidden="1" customWidth="1"/>
    <col min="42" max="44" width="9.28515625" hidden="1" customWidth="1"/>
    <col min="45" max="58" width="9.28515625" customWidth="1"/>
  </cols>
  <sheetData>
    <row r="1" spans="1:58" ht="22.5" customHeight="1" x14ac:dyDescent="0.25">
      <c r="A1" s="171" t="s">
        <v>37</v>
      </c>
      <c r="B1" s="139"/>
      <c r="C1" s="139"/>
      <c r="D1" s="139"/>
      <c r="E1" s="139"/>
      <c r="F1" s="139"/>
      <c r="G1" s="139"/>
      <c r="H1" s="139"/>
      <c r="I1" s="139"/>
      <c r="J1" s="139"/>
      <c r="K1" s="139"/>
      <c r="L1" s="139"/>
      <c r="M1" s="139"/>
      <c r="N1" s="139"/>
      <c r="O1" s="139"/>
      <c r="P1" s="139"/>
      <c r="Q1" s="172" t="s">
        <v>38</v>
      </c>
      <c r="R1" s="139"/>
      <c r="S1" s="139"/>
      <c r="T1" s="139"/>
      <c r="U1" s="139"/>
      <c r="V1" s="139"/>
      <c r="W1" s="139"/>
      <c r="X1" s="139"/>
      <c r="Y1" s="139"/>
      <c r="Z1" s="139"/>
      <c r="AA1" s="139"/>
      <c r="AB1" s="139"/>
      <c r="AC1" s="139"/>
      <c r="AD1" s="139"/>
      <c r="AE1" s="139"/>
      <c r="AF1" s="139"/>
      <c r="AG1" s="139"/>
      <c r="AH1" s="139"/>
      <c r="AI1" s="139"/>
      <c r="AJ1" s="139"/>
      <c r="AK1" s="139"/>
      <c r="AL1" s="139"/>
      <c r="AM1" s="33"/>
      <c r="AN1" s="33"/>
      <c r="AO1" s="33"/>
      <c r="AP1" s="33"/>
      <c r="AQ1" s="33"/>
      <c r="AR1" s="33"/>
      <c r="AS1" s="33"/>
      <c r="AT1" s="33"/>
      <c r="AU1" s="33"/>
      <c r="AV1" s="33"/>
      <c r="AW1" s="33"/>
      <c r="AX1" s="33"/>
      <c r="AY1" s="33"/>
      <c r="AZ1" s="33"/>
      <c r="BA1" s="33"/>
      <c r="BB1" s="33"/>
      <c r="BC1" s="33"/>
      <c r="BD1" s="33"/>
      <c r="BE1" s="33"/>
      <c r="BF1" s="33"/>
    </row>
    <row r="2" spans="1:58" ht="22.5" customHeight="1" x14ac:dyDescent="0.25">
      <c r="A2" s="172" t="s">
        <v>39</v>
      </c>
      <c r="B2" s="139"/>
      <c r="C2" s="139"/>
      <c r="D2" s="139"/>
      <c r="E2" s="139"/>
      <c r="F2" s="139"/>
      <c r="G2" s="139"/>
      <c r="H2" s="139"/>
      <c r="I2" s="139"/>
      <c r="J2" s="139"/>
      <c r="K2" s="139"/>
      <c r="L2" s="139"/>
      <c r="M2" s="139"/>
      <c r="N2" s="139"/>
      <c r="O2" s="139"/>
      <c r="P2" s="139"/>
      <c r="Q2" s="172" t="s">
        <v>40</v>
      </c>
      <c r="R2" s="139"/>
      <c r="S2" s="139"/>
      <c r="T2" s="139"/>
      <c r="U2" s="139"/>
      <c r="V2" s="139"/>
      <c r="W2" s="139"/>
      <c r="X2" s="139"/>
      <c r="Y2" s="139"/>
      <c r="Z2" s="139"/>
      <c r="AA2" s="139"/>
      <c r="AB2" s="139"/>
      <c r="AC2" s="139"/>
      <c r="AD2" s="139"/>
      <c r="AE2" s="139"/>
      <c r="AF2" s="139"/>
      <c r="AG2" s="139"/>
      <c r="AH2" s="139"/>
      <c r="AI2" s="139"/>
      <c r="AJ2" s="139"/>
      <c r="AK2" s="139"/>
      <c r="AL2" s="139"/>
      <c r="AM2" s="33"/>
      <c r="AN2" s="33"/>
      <c r="AO2" s="33"/>
      <c r="AP2" s="33"/>
      <c r="AQ2" s="33"/>
      <c r="AR2" s="33"/>
      <c r="AS2" s="33"/>
      <c r="AT2" s="33"/>
      <c r="AU2" s="33"/>
      <c r="AV2" s="33"/>
      <c r="AW2" s="33"/>
      <c r="AX2" s="33"/>
      <c r="AY2" s="33"/>
      <c r="AZ2" s="33"/>
      <c r="BA2" s="33"/>
      <c r="BB2" s="33"/>
      <c r="BC2" s="33"/>
      <c r="BD2" s="33"/>
      <c r="BE2" s="33"/>
      <c r="BF2" s="33"/>
    </row>
    <row r="3" spans="1:58" ht="31.5" customHeight="1" x14ac:dyDescent="0.25">
      <c r="A3" s="173" t="s">
        <v>716</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34"/>
      <c r="AM3" s="33"/>
      <c r="AN3" s="33"/>
      <c r="AO3" s="33"/>
      <c r="AP3" s="33"/>
      <c r="AQ3" s="33"/>
      <c r="AR3" s="33"/>
      <c r="AS3" s="33"/>
      <c r="AT3" s="33"/>
      <c r="AU3" s="33"/>
      <c r="AV3" s="33"/>
      <c r="AW3" s="33"/>
      <c r="AX3" s="33"/>
      <c r="AY3" s="33"/>
      <c r="AZ3" s="33"/>
      <c r="BA3" s="33"/>
      <c r="BB3" s="33"/>
      <c r="BC3" s="33"/>
      <c r="BD3" s="33"/>
      <c r="BE3" s="33"/>
      <c r="BF3" s="33"/>
    </row>
    <row r="4" spans="1:58" ht="31.5" customHeight="1" x14ac:dyDescent="0.25">
      <c r="A4" s="33"/>
      <c r="B4" s="35"/>
      <c r="C4" s="35"/>
      <c r="D4" s="35"/>
      <c r="E4" s="35" t="s">
        <v>0</v>
      </c>
      <c r="F4" s="35" t="s">
        <v>0</v>
      </c>
      <c r="G4" s="35"/>
      <c r="H4" s="35"/>
      <c r="I4" s="174" t="s">
        <v>42</v>
      </c>
      <c r="J4" s="175"/>
      <c r="K4" s="175"/>
      <c r="L4" s="175"/>
      <c r="M4" s="174">
        <v>9</v>
      </c>
      <c r="N4" s="175"/>
      <c r="O4" s="174" t="s">
        <v>43</v>
      </c>
      <c r="P4" s="175"/>
      <c r="Q4" s="175"/>
      <c r="R4" s="174">
        <v>2022</v>
      </c>
      <c r="S4" s="175"/>
      <c r="T4" s="175"/>
      <c r="U4" s="35"/>
      <c r="V4" s="35"/>
      <c r="W4" s="35"/>
      <c r="X4" s="35"/>
      <c r="Y4" s="35"/>
      <c r="Z4" s="35"/>
      <c r="AA4" s="35"/>
      <c r="AB4" s="35"/>
      <c r="AC4" s="35"/>
      <c r="AD4" s="35"/>
      <c r="AE4" s="35"/>
      <c r="AF4" s="35"/>
      <c r="AG4" s="35"/>
      <c r="AH4" s="35"/>
      <c r="AI4" s="35"/>
      <c r="AJ4" s="35"/>
      <c r="AK4" s="35"/>
      <c r="AL4" s="35"/>
      <c r="AM4" s="33"/>
      <c r="AN4" s="33"/>
      <c r="AO4" s="33"/>
      <c r="AP4" s="33"/>
      <c r="AQ4" s="33"/>
      <c r="AR4" s="33"/>
      <c r="AS4" s="33"/>
      <c r="AT4" s="33"/>
      <c r="AU4" s="33"/>
      <c r="AV4" s="33"/>
      <c r="AW4" s="33"/>
      <c r="AX4" s="33"/>
      <c r="AY4" s="33"/>
      <c r="AZ4" s="33"/>
      <c r="BA4" s="33"/>
      <c r="BB4" s="33"/>
      <c r="BC4" s="33"/>
      <c r="BD4" s="33"/>
      <c r="BE4" s="33"/>
      <c r="BF4" s="33"/>
    </row>
    <row r="5" spans="1:58" ht="21" customHeight="1" x14ac:dyDescent="0.25">
      <c r="A5" s="182" t="s">
        <v>44</v>
      </c>
      <c r="B5" s="182" t="s">
        <v>45</v>
      </c>
      <c r="C5" s="176" t="s">
        <v>46</v>
      </c>
      <c r="D5" s="163"/>
      <c r="E5" s="36">
        <f>DATE(R4,M4,1)</f>
        <v>44805</v>
      </c>
      <c r="F5" s="36">
        <f t="shared" ref="F5:AI5" si="0">E5+1</f>
        <v>44806</v>
      </c>
      <c r="G5" s="36">
        <f t="shared" si="0"/>
        <v>44807</v>
      </c>
      <c r="H5" s="36">
        <f t="shared" si="0"/>
        <v>44808</v>
      </c>
      <c r="I5" s="36">
        <f t="shared" si="0"/>
        <v>44809</v>
      </c>
      <c r="J5" s="36">
        <f t="shared" si="0"/>
        <v>44810</v>
      </c>
      <c r="K5" s="36">
        <f t="shared" si="0"/>
        <v>44811</v>
      </c>
      <c r="L5" s="36">
        <f t="shared" si="0"/>
        <v>44812</v>
      </c>
      <c r="M5" s="36">
        <f t="shared" si="0"/>
        <v>44813</v>
      </c>
      <c r="N5" s="36">
        <f t="shared" si="0"/>
        <v>44814</v>
      </c>
      <c r="O5" s="36">
        <f t="shared" si="0"/>
        <v>44815</v>
      </c>
      <c r="P5" s="36">
        <f t="shared" si="0"/>
        <v>44816</v>
      </c>
      <c r="Q5" s="36">
        <f t="shared" si="0"/>
        <v>44817</v>
      </c>
      <c r="R5" s="36">
        <f t="shared" si="0"/>
        <v>44818</v>
      </c>
      <c r="S5" s="36">
        <f t="shared" si="0"/>
        <v>44819</v>
      </c>
      <c r="T5" s="36">
        <f t="shared" si="0"/>
        <v>44820</v>
      </c>
      <c r="U5" s="36">
        <f t="shared" si="0"/>
        <v>44821</v>
      </c>
      <c r="V5" s="36">
        <f t="shared" si="0"/>
        <v>44822</v>
      </c>
      <c r="W5" s="36">
        <f t="shared" si="0"/>
        <v>44823</v>
      </c>
      <c r="X5" s="36">
        <f t="shared" si="0"/>
        <v>44824</v>
      </c>
      <c r="Y5" s="36">
        <f t="shared" si="0"/>
        <v>44825</v>
      </c>
      <c r="Z5" s="36">
        <f t="shared" si="0"/>
        <v>44826</v>
      </c>
      <c r="AA5" s="36">
        <f t="shared" si="0"/>
        <v>44827</v>
      </c>
      <c r="AB5" s="36">
        <f t="shared" si="0"/>
        <v>44828</v>
      </c>
      <c r="AC5" s="36">
        <f t="shared" si="0"/>
        <v>44829</v>
      </c>
      <c r="AD5" s="36">
        <f t="shared" si="0"/>
        <v>44830</v>
      </c>
      <c r="AE5" s="36">
        <f t="shared" si="0"/>
        <v>44831</v>
      </c>
      <c r="AF5" s="36">
        <f t="shared" si="0"/>
        <v>44832</v>
      </c>
      <c r="AG5" s="36">
        <f t="shared" si="0"/>
        <v>44833</v>
      </c>
      <c r="AH5" s="36">
        <f t="shared" si="0"/>
        <v>44834</v>
      </c>
      <c r="AI5" s="36">
        <f t="shared" si="0"/>
        <v>44835</v>
      </c>
      <c r="AJ5" s="184" t="s">
        <v>47</v>
      </c>
      <c r="AK5" s="184" t="s">
        <v>48</v>
      </c>
      <c r="AL5" s="184" t="s">
        <v>49</v>
      </c>
      <c r="AM5" s="37"/>
      <c r="AN5" s="37"/>
      <c r="AO5" s="37"/>
      <c r="AP5" s="37"/>
      <c r="AQ5" s="37"/>
      <c r="AR5" s="37"/>
      <c r="AS5" s="37"/>
      <c r="AT5" s="37"/>
      <c r="AU5" s="37"/>
      <c r="AV5" s="37"/>
      <c r="AW5" s="37"/>
      <c r="AX5" s="37"/>
      <c r="AY5" s="37"/>
      <c r="AZ5" s="37"/>
      <c r="BA5" s="37"/>
      <c r="BB5" s="37"/>
      <c r="BC5" s="37"/>
      <c r="BD5" s="37"/>
      <c r="BE5" s="37"/>
      <c r="BF5" s="37"/>
    </row>
    <row r="6" spans="1:58" ht="21" customHeight="1" x14ac:dyDescent="0.25">
      <c r="A6" s="183"/>
      <c r="B6" s="183"/>
      <c r="C6" s="177"/>
      <c r="D6" s="178"/>
      <c r="E6" s="38">
        <f t="shared" ref="E6:AI6" si="1">IF(WEEKDAY(E5)=1,"CN",WEEKDAY(E5))</f>
        <v>5</v>
      </c>
      <c r="F6" s="38">
        <f t="shared" si="1"/>
        <v>6</v>
      </c>
      <c r="G6" s="38">
        <f t="shared" si="1"/>
        <v>7</v>
      </c>
      <c r="H6" s="38" t="str">
        <f t="shared" si="1"/>
        <v>CN</v>
      </c>
      <c r="I6" s="38">
        <f t="shared" si="1"/>
        <v>2</v>
      </c>
      <c r="J6" s="38">
        <f t="shared" si="1"/>
        <v>3</v>
      </c>
      <c r="K6" s="38">
        <f t="shared" si="1"/>
        <v>4</v>
      </c>
      <c r="L6" s="38">
        <f t="shared" si="1"/>
        <v>5</v>
      </c>
      <c r="M6" s="38">
        <f t="shared" si="1"/>
        <v>6</v>
      </c>
      <c r="N6" s="38">
        <f t="shared" si="1"/>
        <v>7</v>
      </c>
      <c r="O6" s="38" t="str">
        <f t="shared" si="1"/>
        <v>CN</v>
      </c>
      <c r="P6" s="38">
        <f t="shared" si="1"/>
        <v>2</v>
      </c>
      <c r="Q6" s="38">
        <f t="shared" si="1"/>
        <v>3</v>
      </c>
      <c r="R6" s="38">
        <f t="shared" si="1"/>
        <v>4</v>
      </c>
      <c r="S6" s="38">
        <f t="shared" si="1"/>
        <v>5</v>
      </c>
      <c r="T6" s="38">
        <f t="shared" si="1"/>
        <v>6</v>
      </c>
      <c r="U6" s="38">
        <f t="shared" si="1"/>
        <v>7</v>
      </c>
      <c r="V6" s="38" t="str">
        <f t="shared" si="1"/>
        <v>CN</v>
      </c>
      <c r="W6" s="38">
        <f t="shared" si="1"/>
        <v>2</v>
      </c>
      <c r="X6" s="38">
        <f t="shared" si="1"/>
        <v>3</v>
      </c>
      <c r="Y6" s="38">
        <f t="shared" si="1"/>
        <v>4</v>
      </c>
      <c r="Z6" s="38">
        <f t="shared" si="1"/>
        <v>5</v>
      </c>
      <c r="AA6" s="38">
        <f t="shared" si="1"/>
        <v>6</v>
      </c>
      <c r="AB6" s="38">
        <f t="shared" si="1"/>
        <v>7</v>
      </c>
      <c r="AC6" s="38" t="str">
        <f t="shared" si="1"/>
        <v>CN</v>
      </c>
      <c r="AD6" s="38">
        <f t="shared" si="1"/>
        <v>2</v>
      </c>
      <c r="AE6" s="38">
        <f t="shared" si="1"/>
        <v>3</v>
      </c>
      <c r="AF6" s="38">
        <f t="shared" si="1"/>
        <v>4</v>
      </c>
      <c r="AG6" s="38">
        <f t="shared" si="1"/>
        <v>5</v>
      </c>
      <c r="AH6" s="38">
        <f t="shared" si="1"/>
        <v>6</v>
      </c>
      <c r="AI6" s="38">
        <f t="shared" si="1"/>
        <v>7</v>
      </c>
      <c r="AJ6" s="183"/>
      <c r="AK6" s="183"/>
      <c r="AL6" s="183"/>
      <c r="AM6" s="37"/>
      <c r="AN6" s="37"/>
      <c r="AO6" s="37"/>
      <c r="AP6" s="37"/>
      <c r="AQ6" s="37"/>
      <c r="AR6" s="37"/>
      <c r="AS6" s="37"/>
      <c r="AT6" s="37"/>
      <c r="AU6" s="37"/>
      <c r="AV6" s="37"/>
      <c r="AW6" s="37"/>
      <c r="AX6" s="37"/>
      <c r="AY6" s="37"/>
      <c r="AZ6" s="37"/>
      <c r="BA6" s="37"/>
      <c r="BB6" s="37"/>
      <c r="BC6" s="37"/>
      <c r="BD6" s="37"/>
      <c r="BE6" s="37"/>
      <c r="BF6" s="37"/>
    </row>
    <row r="7" spans="1:58" ht="21" customHeight="1" x14ac:dyDescent="0.25">
      <c r="A7" s="39">
        <v>1</v>
      </c>
      <c r="B7" s="135"/>
      <c r="C7" s="136"/>
      <c r="D7" s="137"/>
      <c r="E7" s="43"/>
      <c r="F7" s="43"/>
      <c r="G7" s="43"/>
      <c r="H7" s="43"/>
      <c r="I7" s="43"/>
      <c r="J7" s="43"/>
      <c r="K7" s="43"/>
      <c r="L7" s="43"/>
      <c r="M7" s="43"/>
      <c r="N7" s="43"/>
      <c r="O7" s="43"/>
      <c r="P7" s="44"/>
      <c r="Q7" s="43"/>
      <c r="R7" s="43"/>
      <c r="S7" s="43"/>
      <c r="T7" s="43"/>
      <c r="U7" s="43"/>
      <c r="V7" s="43"/>
      <c r="W7" s="43"/>
      <c r="X7" s="43"/>
      <c r="Y7" s="43"/>
      <c r="Z7" s="43"/>
      <c r="AA7" s="43"/>
      <c r="AB7" s="43"/>
      <c r="AC7" s="43"/>
      <c r="AD7" s="43"/>
      <c r="AE7" s="43"/>
      <c r="AF7" s="43"/>
      <c r="AG7" s="43"/>
      <c r="AH7" s="43"/>
      <c r="AI7" s="43"/>
      <c r="AJ7" s="46">
        <f t="shared" ref="AJ7:AJ59" si="2">COUNTIF(E7:AI7,"K")+2*COUNTIF(E7:AI7,"2K")+COUNTIF(E7:AI7,"TK")+COUNTIF(E7:AI7,"KT")+COUNTIF(E7:AI7,"PK")+COUNTIF(E7:AI7,"KP")+2*COUNTIF(E7:AI7,"K2")</f>
        <v>0</v>
      </c>
      <c r="AK7" s="4">
        <f t="shared" ref="AK7:AK59" si="3">COUNTIF(F7:AJ7,"P")+2*COUNTIF(F7:AJ7,"2P")+COUNTIF(F7:AJ7,"TP")+COUNTIF(F7:AJ7,"PT")+COUNTIF(F7:AJ7,"PK")+COUNTIF(F7:AJ7,"KP")+2*COUNTIF(F7:AJ7,"P2")</f>
        <v>0</v>
      </c>
      <c r="AL7" s="4">
        <f t="shared" ref="AL7:AL59" si="4">COUNTIF(E7:AI7,"T")+2*COUNTIF(E7:AI7,"2T")+2*COUNTIF(E7:AI7,"T2")+COUNTIF(E7:AI7,"PT")+COUNTIF(E7:AI7,"TP")+COUNTIF(E7:AI7,"TK")+COUNTIF(E7:AI7,"KT")</f>
        <v>0</v>
      </c>
      <c r="AM7" s="37"/>
      <c r="AN7" s="37"/>
      <c r="AO7" s="37"/>
      <c r="AP7" s="37"/>
      <c r="AQ7" s="37"/>
      <c r="AR7" s="37"/>
      <c r="AS7" s="37"/>
      <c r="AT7" s="37"/>
      <c r="AU7" s="37"/>
      <c r="AV7" s="37"/>
      <c r="AW7" s="37"/>
      <c r="AX7" s="37"/>
      <c r="AY7" s="37"/>
      <c r="AZ7" s="37"/>
      <c r="BA7" s="37"/>
      <c r="BB7" s="37"/>
      <c r="BC7" s="37"/>
      <c r="BD7" s="37"/>
      <c r="BE7" s="37"/>
      <c r="BF7" s="37"/>
    </row>
    <row r="8" spans="1:58" ht="21" customHeight="1" x14ac:dyDescent="0.25">
      <c r="A8" s="39">
        <v>2</v>
      </c>
      <c r="B8" s="91"/>
      <c r="C8" s="92"/>
      <c r="D8" s="93"/>
      <c r="E8" s="43"/>
      <c r="F8" s="43"/>
      <c r="G8" s="43"/>
      <c r="H8" s="43"/>
      <c r="I8" s="43"/>
      <c r="J8" s="43"/>
      <c r="K8" s="43"/>
      <c r="L8" s="43"/>
      <c r="M8" s="43"/>
      <c r="N8" s="43"/>
      <c r="O8" s="43"/>
      <c r="P8" s="44"/>
      <c r="Q8" s="43"/>
      <c r="R8" s="43"/>
      <c r="S8" s="43"/>
      <c r="T8" s="43"/>
      <c r="U8" s="43"/>
      <c r="V8" s="43"/>
      <c r="W8" s="43"/>
      <c r="X8" s="43"/>
      <c r="Y8" s="43"/>
      <c r="Z8" s="43"/>
      <c r="AA8" s="43"/>
      <c r="AB8" s="43"/>
      <c r="AC8" s="43"/>
      <c r="AD8" s="43"/>
      <c r="AE8" s="43"/>
      <c r="AF8" s="43"/>
      <c r="AG8" s="43"/>
      <c r="AH8" s="43"/>
      <c r="AI8" s="43"/>
      <c r="AJ8" s="46">
        <f t="shared" si="2"/>
        <v>0</v>
      </c>
      <c r="AK8" s="4">
        <f t="shared" si="3"/>
        <v>0</v>
      </c>
      <c r="AL8" s="4">
        <f t="shared" si="4"/>
        <v>0</v>
      </c>
      <c r="AM8" s="47"/>
      <c r="AN8" s="48"/>
      <c r="AO8" s="32"/>
      <c r="AP8" s="37"/>
      <c r="AQ8" s="37"/>
      <c r="AR8" s="37"/>
      <c r="AS8" s="37"/>
      <c r="AT8" s="37"/>
      <c r="AU8" s="37"/>
      <c r="AV8" s="37"/>
      <c r="AW8" s="37"/>
      <c r="AX8" s="37"/>
      <c r="AY8" s="37"/>
      <c r="AZ8" s="37"/>
      <c r="BA8" s="37"/>
      <c r="BB8" s="37"/>
      <c r="BC8" s="37"/>
      <c r="BD8" s="37"/>
      <c r="BE8" s="37"/>
      <c r="BF8" s="37"/>
    </row>
    <row r="9" spans="1:58" ht="21" customHeight="1" x14ac:dyDescent="0.25">
      <c r="A9" s="39">
        <v>3</v>
      </c>
      <c r="B9" s="91"/>
      <c r="C9" s="92"/>
      <c r="D9" s="93"/>
      <c r="E9" s="43"/>
      <c r="F9" s="43"/>
      <c r="G9" s="43"/>
      <c r="H9" s="43"/>
      <c r="I9" s="43"/>
      <c r="J9" s="43"/>
      <c r="K9" s="43"/>
      <c r="L9" s="43"/>
      <c r="M9" s="43"/>
      <c r="N9" s="43"/>
      <c r="O9" s="43"/>
      <c r="P9" s="44"/>
      <c r="Q9" s="43"/>
      <c r="R9" s="43"/>
      <c r="S9" s="43"/>
      <c r="T9" s="43"/>
      <c r="U9" s="43"/>
      <c r="V9" s="43"/>
      <c r="W9" s="43"/>
      <c r="X9" s="43"/>
      <c r="Y9" s="43"/>
      <c r="Z9" s="43"/>
      <c r="AA9" s="43"/>
      <c r="AB9" s="43"/>
      <c r="AC9" s="43"/>
      <c r="AD9" s="43"/>
      <c r="AE9" s="43"/>
      <c r="AF9" s="43"/>
      <c r="AG9" s="43"/>
      <c r="AH9" s="43"/>
      <c r="AI9" s="43"/>
      <c r="AJ9" s="46">
        <f t="shared" si="2"/>
        <v>0</v>
      </c>
      <c r="AK9" s="4">
        <f t="shared" si="3"/>
        <v>0</v>
      </c>
      <c r="AL9" s="4">
        <f t="shared" si="4"/>
        <v>0</v>
      </c>
      <c r="AM9" s="48"/>
      <c r="AN9" s="48"/>
      <c r="AO9" s="32"/>
      <c r="AP9" s="37"/>
      <c r="AQ9" s="37"/>
      <c r="AR9" s="37"/>
      <c r="AS9" s="37"/>
      <c r="AT9" s="37"/>
      <c r="AU9" s="37"/>
      <c r="AV9" s="37"/>
      <c r="AW9" s="37"/>
      <c r="AX9" s="37"/>
      <c r="AY9" s="37"/>
      <c r="AZ9" s="37"/>
      <c r="BA9" s="37"/>
      <c r="BB9" s="37"/>
      <c r="BC9" s="37"/>
      <c r="BD9" s="37"/>
      <c r="BE9" s="37"/>
      <c r="BF9" s="37"/>
    </row>
    <row r="10" spans="1:58" ht="21" customHeight="1" x14ac:dyDescent="0.25">
      <c r="A10" s="39">
        <v>4</v>
      </c>
      <c r="B10" s="91"/>
      <c r="C10" s="92"/>
      <c r="D10" s="93"/>
      <c r="E10" s="43"/>
      <c r="F10" s="43"/>
      <c r="G10" s="43"/>
      <c r="H10" s="43"/>
      <c r="I10" s="43"/>
      <c r="J10" s="43"/>
      <c r="K10" s="43"/>
      <c r="L10" s="43"/>
      <c r="M10" s="43"/>
      <c r="N10" s="43"/>
      <c r="O10" s="43"/>
      <c r="P10" s="44"/>
      <c r="Q10" s="43"/>
      <c r="R10" s="43"/>
      <c r="S10" s="43"/>
      <c r="T10" s="43"/>
      <c r="U10" s="43"/>
      <c r="V10" s="43"/>
      <c r="W10" s="43"/>
      <c r="X10" s="43"/>
      <c r="Y10" s="43"/>
      <c r="Z10" s="43"/>
      <c r="AA10" s="43"/>
      <c r="AB10" s="43"/>
      <c r="AC10" s="43"/>
      <c r="AD10" s="43"/>
      <c r="AE10" s="43"/>
      <c r="AF10" s="43"/>
      <c r="AG10" s="43"/>
      <c r="AH10" s="43"/>
      <c r="AI10" s="43"/>
      <c r="AJ10" s="46">
        <f t="shared" si="2"/>
        <v>0</v>
      </c>
      <c r="AK10" s="4">
        <f t="shared" si="3"/>
        <v>0</v>
      </c>
      <c r="AL10" s="4">
        <f t="shared" si="4"/>
        <v>0</v>
      </c>
      <c r="AM10" s="48"/>
      <c r="AN10" s="48"/>
      <c r="AO10" s="32"/>
      <c r="AP10" s="37"/>
      <c r="AQ10" s="37"/>
      <c r="AR10" s="37"/>
      <c r="AS10" s="37"/>
      <c r="AT10" s="37"/>
      <c r="AU10" s="37"/>
      <c r="AV10" s="37"/>
      <c r="AW10" s="37"/>
      <c r="AX10" s="37"/>
      <c r="AY10" s="37"/>
      <c r="AZ10" s="37"/>
      <c r="BA10" s="37"/>
      <c r="BB10" s="37"/>
      <c r="BC10" s="37"/>
      <c r="BD10" s="37"/>
      <c r="BE10" s="37"/>
      <c r="BF10" s="37"/>
    </row>
    <row r="11" spans="1:58" ht="21" customHeight="1" x14ac:dyDescent="0.25">
      <c r="A11" s="39">
        <v>5</v>
      </c>
      <c r="B11" s="91"/>
      <c r="C11" s="92"/>
      <c r="D11" s="93"/>
      <c r="E11" s="43"/>
      <c r="F11" s="43"/>
      <c r="G11" s="43"/>
      <c r="H11" s="43"/>
      <c r="I11" s="43"/>
      <c r="J11" s="43"/>
      <c r="K11" s="43"/>
      <c r="L11" s="43"/>
      <c r="M11" s="43"/>
      <c r="N11" s="43"/>
      <c r="O11" s="43"/>
      <c r="P11" s="44"/>
      <c r="Q11" s="43"/>
      <c r="R11" s="43"/>
      <c r="S11" s="43"/>
      <c r="T11" s="43"/>
      <c r="U11" s="43"/>
      <c r="V11" s="43"/>
      <c r="W11" s="43"/>
      <c r="X11" s="43"/>
      <c r="Y11" s="43"/>
      <c r="Z11" s="43"/>
      <c r="AA11" s="43"/>
      <c r="AB11" s="43"/>
      <c r="AC11" s="43"/>
      <c r="AD11" s="43"/>
      <c r="AE11" s="43"/>
      <c r="AF11" s="43"/>
      <c r="AG11" s="43"/>
      <c r="AH11" s="43"/>
      <c r="AI11" s="43"/>
      <c r="AJ11" s="46">
        <f t="shared" si="2"/>
        <v>0</v>
      </c>
      <c r="AK11" s="4">
        <f t="shared" si="3"/>
        <v>0</v>
      </c>
      <c r="AL11" s="4">
        <f t="shared" si="4"/>
        <v>0</v>
      </c>
      <c r="AM11" s="48"/>
      <c r="AN11" s="48"/>
      <c r="AO11" s="32"/>
      <c r="AP11" s="37"/>
      <c r="AQ11" s="37"/>
      <c r="AR11" s="37"/>
      <c r="AS11" s="37"/>
      <c r="AT11" s="37"/>
      <c r="AU11" s="37"/>
      <c r="AV11" s="37"/>
      <c r="AW11" s="37"/>
      <c r="AX11" s="37"/>
      <c r="AY11" s="37"/>
      <c r="AZ11" s="37"/>
      <c r="BA11" s="37"/>
      <c r="BB11" s="37"/>
      <c r="BC11" s="37"/>
      <c r="BD11" s="37"/>
      <c r="BE11" s="37"/>
      <c r="BF11" s="37"/>
    </row>
    <row r="12" spans="1:58" ht="21" customHeight="1" x14ac:dyDescent="0.25">
      <c r="A12" s="39">
        <v>6</v>
      </c>
      <c r="B12" s="91"/>
      <c r="C12" s="92"/>
      <c r="D12" s="93"/>
      <c r="E12" s="43"/>
      <c r="F12" s="43"/>
      <c r="G12" s="43"/>
      <c r="H12" s="43"/>
      <c r="I12" s="43"/>
      <c r="J12" s="43"/>
      <c r="K12" s="43"/>
      <c r="L12" s="43"/>
      <c r="M12" s="43"/>
      <c r="N12" s="43"/>
      <c r="O12" s="43"/>
      <c r="P12" s="44"/>
      <c r="Q12" s="43"/>
      <c r="R12" s="43"/>
      <c r="S12" s="43"/>
      <c r="T12" s="43"/>
      <c r="U12" s="43"/>
      <c r="V12" s="43"/>
      <c r="W12" s="43"/>
      <c r="X12" s="43"/>
      <c r="Y12" s="43"/>
      <c r="Z12" s="43"/>
      <c r="AA12" s="43"/>
      <c r="AB12" s="43"/>
      <c r="AC12" s="43"/>
      <c r="AD12" s="43"/>
      <c r="AE12" s="43"/>
      <c r="AF12" s="43"/>
      <c r="AG12" s="43"/>
      <c r="AH12" s="43"/>
      <c r="AI12" s="43"/>
      <c r="AJ12" s="46">
        <f t="shared" si="2"/>
        <v>0</v>
      </c>
      <c r="AK12" s="4">
        <f t="shared" si="3"/>
        <v>0</v>
      </c>
      <c r="AL12" s="4">
        <f t="shared" si="4"/>
        <v>0</v>
      </c>
      <c r="AM12" s="48"/>
      <c r="AN12" s="48"/>
      <c r="AO12" s="32"/>
      <c r="AP12" s="37"/>
      <c r="AQ12" s="37"/>
      <c r="AR12" s="37"/>
      <c r="AS12" s="37"/>
      <c r="AT12" s="37"/>
      <c r="AU12" s="37"/>
      <c r="AV12" s="37"/>
      <c r="AW12" s="37"/>
      <c r="AX12" s="37"/>
      <c r="AY12" s="37"/>
      <c r="AZ12" s="37"/>
      <c r="BA12" s="37"/>
      <c r="BB12" s="37"/>
      <c r="BC12" s="37"/>
      <c r="BD12" s="37"/>
      <c r="BE12" s="37"/>
      <c r="BF12" s="37"/>
    </row>
    <row r="13" spans="1:58" ht="21" customHeight="1" x14ac:dyDescent="0.25">
      <c r="A13" s="39">
        <v>7</v>
      </c>
      <c r="B13" s="91"/>
      <c r="C13" s="92"/>
      <c r="D13" s="93"/>
      <c r="E13" s="43"/>
      <c r="F13" s="43"/>
      <c r="G13" s="43"/>
      <c r="H13" s="43"/>
      <c r="I13" s="43"/>
      <c r="J13" s="43"/>
      <c r="K13" s="43"/>
      <c r="L13" s="43"/>
      <c r="M13" s="43"/>
      <c r="N13" s="43"/>
      <c r="O13" s="43"/>
      <c r="P13" s="44"/>
      <c r="Q13" s="43"/>
      <c r="R13" s="43"/>
      <c r="S13" s="43"/>
      <c r="T13" s="43"/>
      <c r="U13" s="43"/>
      <c r="V13" s="43"/>
      <c r="W13" s="43"/>
      <c r="X13" s="43"/>
      <c r="Y13" s="43"/>
      <c r="Z13" s="43"/>
      <c r="AA13" s="43"/>
      <c r="AB13" s="43"/>
      <c r="AC13" s="43"/>
      <c r="AD13" s="43"/>
      <c r="AE13" s="43"/>
      <c r="AF13" s="43"/>
      <c r="AG13" s="43"/>
      <c r="AH13" s="43"/>
      <c r="AI13" s="43"/>
      <c r="AJ13" s="46">
        <f t="shared" si="2"/>
        <v>0</v>
      </c>
      <c r="AK13" s="4">
        <f t="shared" si="3"/>
        <v>0</v>
      </c>
      <c r="AL13" s="4">
        <f t="shared" si="4"/>
        <v>0</v>
      </c>
      <c r="AM13" s="48"/>
      <c r="AN13" s="48"/>
      <c r="AO13" s="32"/>
      <c r="AP13" s="37"/>
      <c r="AQ13" s="37"/>
      <c r="AR13" s="37"/>
      <c r="AS13" s="37"/>
      <c r="AT13" s="37"/>
      <c r="AU13" s="37"/>
      <c r="AV13" s="37"/>
      <c r="AW13" s="37"/>
      <c r="AX13" s="37"/>
      <c r="AY13" s="37"/>
      <c r="AZ13" s="37"/>
      <c r="BA13" s="37"/>
      <c r="BB13" s="37"/>
      <c r="BC13" s="37"/>
      <c r="BD13" s="37"/>
      <c r="BE13" s="37"/>
      <c r="BF13" s="37"/>
    </row>
    <row r="14" spans="1:58" ht="21" customHeight="1" x14ac:dyDescent="0.25">
      <c r="A14" s="39">
        <v>8</v>
      </c>
      <c r="B14" s="91"/>
      <c r="C14" s="92"/>
      <c r="D14" s="93"/>
      <c r="E14" s="43"/>
      <c r="F14" s="43"/>
      <c r="G14" s="43"/>
      <c r="H14" s="43"/>
      <c r="I14" s="43"/>
      <c r="J14" s="43"/>
      <c r="K14" s="43"/>
      <c r="L14" s="43"/>
      <c r="M14" s="43"/>
      <c r="N14" s="43"/>
      <c r="O14" s="43"/>
      <c r="P14" s="44"/>
      <c r="Q14" s="43"/>
      <c r="R14" s="43"/>
      <c r="S14" s="43"/>
      <c r="T14" s="43"/>
      <c r="U14" s="43"/>
      <c r="V14" s="43"/>
      <c r="W14" s="43"/>
      <c r="X14" s="43"/>
      <c r="Y14" s="43"/>
      <c r="Z14" s="43"/>
      <c r="AA14" s="43"/>
      <c r="AB14" s="43"/>
      <c r="AC14" s="43"/>
      <c r="AD14" s="43"/>
      <c r="AE14" s="43"/>
      <c r="AF14" s="43"/>
      <c r="AG14" s="43"/>
      <c r="AH14" s="43"/>
      <c r="AI14" s="43"/>
      <c r="AJ14" s="46">
        <f t="shared" si="2"/>
        <v>0</v>
      </c>
      <c r="AK14" s="4">
        <f t="shared" si="3"/>
        <v>0</v>
      </c>
      <c r="AL14" s="4">
        <f t="shared" si="4"/>
        <v>0</v>
      </c>
      <c r="AM14" s="48"/>
      <c r="AN14" s="48"/>
      <c r="AO14" s="32"/>
      <c r="AP14" s="37"/>
      <c r="AQ14" s="37"/>
      <c r="AR14" s="37"/>
      <c r="AS14" s="37"/>
      <c r="AT14" s="37"/>
      <c r="AU14" s="37"/>
      <c r="AV14" s="37"/>
      <c r="AW14" s="37"/>
      <c r="AX14" s="37"/>
      <c r="AY14" s="37"/>
      <c r="AZ14" s="37"/>
      <c r="BA14" s="37"/>
      <c r="BB14" s="37"/>
      <c r="BC14" s="37"/>
      <c r="BD14" s="37"/>
      <c r="BE14" s="37"/>
      <c r="BF14" s="37"/>
    </row>
    <row r="15" spans="1:58" ht="21" customHeight="1" x14ac:dyDescent="0.25">
      <c r="A15" s="39">
        <v>9</v>
      </c>
      <c r="B15" s="91"/>
      <c r="C15" s="92"/>
      <c r="D15" s="93"/>
      <c r="E15" s="43"/>
      <c r="F15" s="43"/>
      <c r="G15" s="43"/>
      <c r="H15" s="43"/>
      <c r="I15" s="43"/>
      <c r="J15" s="43"/>
      <c r="K15" s="43"/>
      <c r="L15" s="43"/>
      <c r="M15" s="43"/>
      <c r="N15" s="43"/>
      <c r="O15" s="43"/>
      <c r="P15" s="44"/>
      <c r="Q15" s="43"/>
      <c r="R15" s="43"/>
      <c r="S15" s="43"/>
      <c r="T15" s="43"/>
      <c r="U15" s="43"/>
      <c r="V15" s="43"/>
      <c r="W15" s="43"/>
      <c r="X15" s="43"/>
      <c r="Y15" s="43"/>
      <c r="Z15" s="43"/>
      <c r="AA15" s="43"/>
      <c r="AB15" s="43"/>
      <c r="AC15" s="43"/>
      <c r="AD15" s="43"/>
      <c r="AE15" s="43"/>
      <c r="AF15" s="43"/>
      <c r="AG15" s="43"/>
      <c r="AH15" s="43"/>
      <c r="AI15" s="43"/>
      <c r="AJ15" s="46">
        <f t="shared" si="2"/>
        <v>0</v>
      </c>
      <c r="AK15" s="4">
        <f t="shared" si="3"/>
        <v>0</v>
      </c>
      <c r="AL15" s="4">
        <f t="shared" si="4"/>
        <v>0</v>
      </c>
      <c r="AM15" s="48"/>
      <c r="AN15" s="48"/>
      <c r="AO15" s="32"/>
      <c r="AP15" s="37"/>
      <c r="AQ15" s="37"/>
      <c r="AR15" s="37"/>
      <c r="AS15" s="37"/>
      <c r="AT15" s="37"/>
      <c r="AU15" s="37"/>
      <c r="AV15" s="37"/>
      <c r="AW15" s="37"/>
      <c r="AX15" s="37"/>
      <c r="AY15" s="37"/>
      <c r="AZ15" s="37"/>
      <c r="BA15" s="37"/>
      <c r="BB15" s="37"/>
      <c r="BC15" s="37"/>
      <c r="BD15" s="37"/>
      <c r="BE15" s="37"/>
      <c r="BF15" s="37"/>
    </row>
    <row r="16" spans="1:58" ht="21" customHeight="1" x14ac:dyDescent="0.25">
      <c r="A16" s="39">
        <v>10</v>
      </c>
      <c r="B16" s="91"/>
      <c r="C16" s="92"/>
      <c r="D16" s="93"/>
      <c r="E16" s="43"/>
      <c r="F16" s="43"/>
      <c r="G16" s="43"/>
      <c r="H16" s="43"/>
      <c r="I16" s="43"/>
      <c r="J16" s="43"/>
      <c r="K16" s="43"/>
      <c r="L16" s="43"/>
      <c r="M16" s="43"/>
      <c r="N16" s="43"/>
      <c r="O16" s="43"/>
      <c r="P16" s="44"/>
      <c r="Q16" s="43"/>
      <c r="R16" s="43"/>
      <c r="S16" s="43"/>
      <c r="T16" s="43"/>
      <c r="U16" s="43"/>
      <c r="V16" s="43"/>
      <c r="W16" s="43"/>
      <c r="X16" s="43"/>
      <c r="Y16" s="43"/>
      <c r="Z16" s="43"/>
      <c r="AA16" s="43"/>
      <c r="AB16" s="43"/>
      <c r="AC16" s="43"/>
      <c r="AD16" s="43"/>
      <c r="AE16" s="43"/>
      <c r="AF16" s="43"/>
      <c r="AG16" s="43"/>
      <c r="AH16" s="43"/>
      <c r="AI16" s="43"/>
      <c r="AJ16" s="46">
        <f t="shared" si="2"/>
        <v>0</v>
      </c>
      <c r="AK16" s="4">
        <f t="shared" si="3"/>
        <v>0</v>
      </c>
      <c r="AL16" s="4">
        <f t="shared" si="4"/>
        <v>0</v>
      </c>
      <c r="AM16" s="48"/>
      <c r="AN16" s="48"/>
      <c r="AO16" s="32"/>
      <c r="AP16" s="37"/>
      <c r="AQ16" s="37"/>
      <c r="AR16" s="37"/>
      <c r="AS16" s="37"/>
      <c r="AT16" s="37"/>
      <c r="AU16" s="37"/>
      <c r="AV16" s="37"/>
      <c r="AW16" s="37"/>
      <c r="AX16" s="37"/>
      <c r="AY16" s="37"/>
      <c r="AZ16" s="37"/>
      <c r="BA16" s="37"/>
      <c r="BB16" s="37"/>
      <c r="BC16" s="37"/>
      <c r="BD16" s="37"/>
      <c r="BE16" s="37"/>
      <c r="BF16" s="37"/>
    </row>
    <row r="17" spans="1:58" ht="21" customHeight="1" x14ac:dyDescent="0.25">
      <c r="A17" s="39">
        <v>11</v>
      </c>
      <c r="B17" s="91"/>
      <c r="C17" s="92"/>
      <c r="D17" s="93"/>
      <c r="E17" s="43"/>
      <c r="F17" s="43"/>
      <c r="G17" s="43"/>
      <c r="H17" s="43"/>
      <c r="I17" s="43"/>
      <c r="J17" s="43"/>
      <c r="K17" s="43"/>
      <c r="L17" s="43"/>
      <c r="M17" s="43"/>
      <c r="N17" s="43"/>
      <c r="O17" s="43"/>
      <c r="P17" s="44"/>
      <c r="Q17" s="43"/>
      <c r="R17" s="43"/>
      <c r="S17" s="43"/>
      <c r="T17" s="43"/>
      <c r="U17" s="43"/>
      <c r="V17" s="43"/>
      <c r="W17" s="43"/>
      <c r="X17" s="43"/>
      <c r="Y17" s="43"/>
      <c r="Z17" s="43"/>
      <c r="AA17" s="43"/>
      <c r="AB17" s="43"/>
      <c r="AC17" s="43"/>
      <c r="AD17" s="43"/>
      <c r="AE17" s="43"/>
      <c r="AF17" s="43"/>
      <c r="AG17" s="43"/>
      <c r="AH17" s="43"/>
      <c r="AI17" s="43"/>
      <c r="AJ17" s="46">
        <f t="shared" si="2"/>
        <v>0</v>
      </c>
      <c r="AK17" s="4">
        <f t="shared" si="3"/>
        <v>0</v>
      </c>
      <c r="AL17" s="4">
        <f t="shared" si="4"/>
        <v>0</v>
      </c>
      <c r="AM17" s="48"/>
      <c r="AN17" s="48"/>
      <c r="AO17" s="32"/>
      <c r="AP17" s="37"/>
      <c r="AQ17" s="37"/>
      <c r="AR17" s="37"/>
      <c r="AS17" s="37"/>
      <c r="AT17" s="37"/>
      <c r="AU17" s="37"/>
      <c r="AV17" s="37"/>
      <c r="AW17" s="37"/>
      <c r="AX17" s="37"/>
      <c r="AY17" s="37"/>
      <c r="AZ17" s="37"/>
      <c r="BA17" s="37"/>
      <c r="BB17" s="37"/>
      <c r="BC17" s="37"/>
      <c r="BD17" s="37"/>
      <c r="BE17" s="37"/>
      <c r="BF17" s="37"/>
    </row>
    <row r="18" spans="1:58" ht="21" customHeight="1" x14ac:dyDescent="0.25">
      <c r="A18" s="39">
        <v>12</v>
      </c>
      <c r="B18" s="91"/>
      <c r="C18" s="92"/>
      <c r="D18" s="93"/>
      <c r="E18" s="43"/>
      <c r="F18" s="43"/>
      <c r="G18" s="43"/>
      <c r="H18" s="43"/>
      <c r="I18" s="43"/>
      <c r="J18" s="43"/>
      <c r="K18" s="43"/>
      <c r="L18" s="43"/>
      <c r="M18" s="43"/>
      <c r="N18" s="43"/>
      <c r="O18" s="43"/>
      <c r="P18" s="44"/>
      <c r="Q18" s="43"/>
      <c r="R18" s="43"/>
      <c r="S18" s="43"/>
      <c r="T18" s="43"/>
      <c r="U18" s="43"/>
      <c r="V18" s="43"/>
      <c r="W18" s="43"/>
      <c r="X18" s="43"/>
      <c r="Y18" s="43"/>
      <c r="Z18" s="43"/>
      <c r="AA18" s="43"/>
      <c r="AB18" s="43"/>
      <c r="AC18" s="43"/>
      <c r="AD18" s="43"/>
      <c r="AE18" s="43"/>
      <c r="AF18" s="43"/>
      <c r="AG18" s="43"/>
      <c r="AH18" s="43"/>
      <c r="AI18" s="43"/>
      <c r="AJ18" s="46">
        <f t="shared" si="2"/>
        <v>0</v>
      </c>
      <c r="AK18" s="4">
        <f t="shared" si="3"/>
        <v>0</v>
      </c>
      <c r="AL18" s="4">
        <f t="shared" si="4"/>
        <v>0</v>
      </c>
      <c r="AM18" s="48"/>
      <c r="AN18" s="48"/>
      <c r="AO18" s="32"/>
      <c r="AP18" s="37"/>
      <c r="AQ18" s="37"/>
      <c r="AR18" s="37"/>
      <c r="AS18" s="37"/>
      <c r="AT18" s="37"/>
      <c r="AU18" s="37"/>
      <c r="AV18" s="37"/>
      <c r="AW18" s="37"/>
      <c r="AX18" s="37"/>
      <c r="AY18" s="37"/>
      <c r="AZ18" s="37"/>
      <c r="BA18" s="37"/>
      <c r="BB18" s="37"/>
      <c r="BC18" s="37"/>
      <c r="BD18" s="37"/>
      <c r="BE18" s="37"/>
      <c r="BF18" s="37"/>
    </row>
    <row r="19" spans="1:58" ht="21" customHeight="1" x14ac:dyDescent="0.25">
      <c r="A19" s="39">
        <v>13</v>
      </c>
      <c r="B19" s="91"/>
      <c r="C19" s="92"/>
      <c r="D19" s="93"/>
      <c r="E19" s="43"/>
      <c r="F19" s="43"/>
      <c r="G19" s="43"/>
      <c r="H19" s="43"/>
      <c r="I19" s="43"/>
      <c r="J19" s="43"/>
      <c r="K19" s="43"/>
      <c r="L19" s="43"/>
      <c r="M19" s="43"/>
      <c r="N19" s="43"/>
      <c r="O19" s="43"/>
      <c r="P19" s="44"/>
      <c r="Q19" s="43"/>
      <c r="R19" s="43"/>
      <c r="S19" s="43"/>
      <c r="T19" s="43"/>
      <c r="U19" s="43"/>
      <c r="V19" s="43"/>
      <c r="W19" s="43"/>
      <c r="X19" s="43"/>
      <c r="Y19" s="43"/>
      <c r="Z19" s="43"/>
      <c r="AA19" s="43"/>
      <c r="AB19" s="43"/>
      <c r="AC19" s="43"/>
      <c r="AD19" s="43"/>
      <c r="AE19" s="43"/>
      <c r="AF19" s="43"/>
      <c r="AG19" s="43"/>
      <c r="AH19" s="43"/>
      <c r="AI19" s="43"/>
      <c r="AJ19" s="46">
        <f t="shared" si="2"/>
        <v>0</v>
      </c>
      <c r="AK19" s="4">
        <f t="shared" si="3"/>
        <v>0</v>
      </c>
      <c r="AL19" s="4">
        <f t="shared" si="4"/>
        <v>0</v>
      </c>
      <c r="AM19" s="48"/>
      <c r="AN19" s="48"/>
      <c r="AO19" s="32"/>
      <c r="AP19" s="37"/>
      <c r="AQ19" s="37"/>
      <c r="AR19" s="37"/>
      <c r="AS19" s="37"/>
      <c r="AT19" s="37"/>
      <c r="AU19" s="37"/>
      <c r="AV19" s="37"/>
      <c r="AW19" s="37"/>
      <c r="AX19" s="37"/>
      <c r="AY19" s="37"/>
      <c r="AZ19" s="37"/>
      <c r="BA19" s="37"/>
      <c r="BB19" s="37"/>
      <c r="BC19" s="37"/>
      <c r="BD19" s="37"/>
      <c r="BE19" s="37"/>
      <c r="BF19" s="37"/>
    </row>
    <row r="20" spans="1:58" ht="21" customHeight="1" x14ac:dyDescent="0.25">
      <c r="A20" s="39">
        <v>14</v>
      </c>
      <c r="B20" s="91"/>
      <c r="C20" s="92"/>
      <c r="D20" s="93"/>
      <c r="E20" s="43"/>
      <c r="F20" s="43"/>
      <c r="G20" s="43"/>
      <c r="H20" s="43"/>
      <c r="I20" s="43"/>
      <c r="J20" s="43"/>
      <c r="K20" s="43"/>
      <c r="L20" s="43"/>
      <c r="M20" s="43"/>
      <c r="N20" s="43"/>
      <c r="O20" s="43"/>
      <c r="P20" s="44"/>
      <c r="Q20" s="43"/>
      <c r="R20" s="43"/>
      <c r="S20" s="43"/>
      <c r="T20" s="43"/>
      <c r="U20" s="43"/>
      <c r="V20" s="43"/>
      <c r="W20" s="43"/>
      <c r="X20" s="43"/>
      <c r="Y20" s="43"/>
      <c r="Z20" s="43"/>
      <c r="AA20" s="43"/>
      <c r="AB20" s="43"/>
      <c r="AC20" s="43"/>
      <c r="AD20" s="43"/>
      <c r="AE20" s="43"/>
      <c r="AF20" s="43"/>
      <c r="AG20" s="43"/>
      <c r="AH20" s="43"/>
      <c r="AI20" s="43"/>
      <c r="AJ20" s="46">
        <f t="shared" si="2"/>
        <v>0</v>
      </c>
      <c r="AK20" s="4">
        <f t="shared" si="3"/>
        <v>0</v>
      </c>
      <c r="AL20" s="4">
        <f t="shared" si="4"/>
        <v>0</v>
      </c>
      <c r="AM20" s="48"/>
      <c r="AN20" s="48"/>
      <c r="AO20" s="32"/>
      <c r="AP20" s="37"/>
      <c r="AQ20" s="37"/>
      <c r="AR20" s="37"/>
      <c r="AS20" s="37"/>
      <c r="AT20" s="37"/>
      <c r="AU20" s="37"/>
      <c r="AV20" s="37"/>
      <c r="AW20" s="37"/>
      <c r="AX20" s="37"/>
      <c r="AY20" s="37"/>
      <c r="AZ20" s="37"/>
      <c r="BA20" s="37"/>
      <c r="BB20" s="37"/>
      <c r="BC20" s="37"/>
      <c r="BD20" s="37"/>
      <c r="BE20" s="37"/>
      <c r="BF20" s="37"/>
    </row>
    <row r="21" spans="1:58" ht="21" customHeight="1" x14ac:dyDescent="0.25">
      <c r="A21" s="39">
        <v>15</v>
      </c>
      <c r="B21" s="91"/>
      <c r="C21" s="92"/>
      <c r="D21" s="93"/>
      <c r="E21" s="43"/>
      <c r="F21" s="43"/>
      <c r="G21" s="43"/>
      <c r="H21" s="43"/>
      <c r="I21" s="43"/>
      <c r="J21" s="43"/>
      <c r="K21" s="43"/>
      <c r="L21" s="43"/>
      <c r="M21" s="43"/>
      <c r="N21" s="43"/>
      <c r="O21" s="43"/>
      <c r="P21" s="44"/>
      <c r="Q21" s="43"/>
      <c r="R21" s="43"/>
      <c r="S21" s="43"/>
      <c r="T21" s="43"/>
      <c r="U21" s="43"/>
      <c r="V21" s="43"/>
      <c r="W21" s="43"/>
      <c r="X21" s="43"/>
      <c r="Y21" s="43"/>
      <c r="Z21" s="43"/>
      <c r="AA21" s="43"/>
      <c r="AB21" s="43"/>
      <c r="AC21" s="43"/>
      <c r="AD21" s="43"/>
      <c r="AE21" s="43"/>
      <c r="AF21" s="43"/>
      <c r="AG21" s="43"/>
      <c r="AH21" s="43"/>
      <c r="AI21" s="43"/>
      <c r="AJ21" s="46">
        <f t="shared" si="2"/>
        <v>0</v>
      </c>
      <c r="AK21" s="4">
        <f t="shared" si="3"/>
        <v>0</v>
      </c>
      <c r="AL21" s="4">
        <f t="shared" si="4"/>
        <v>0</v>
      </c>
      <c r="AM21" s="48"/>
      <c r="AN21" s="48"/>
      <c r="AO21" s="32"/>
      <c r="AP21" s="37"/>
      <c r="AQ21" s="37"/>
      <c r="AR21" s="37"/>
      <c r="AS21" s="37"/>
      <c r="AT21" s="37"/>
      <c r="AU21" s="37"/>
      <c r="AV21" s="37"/>
      <c r="AW21" s="37"/>
      <c r="AX21" s="37"/>
      <c r="AY21" s="37"/>
      <c r="AZ21" s="37"/>
      <c r="BA21" s="37"/>
      <c r="BB21" s="37"/>
      <c r="BC21" s="37"/>
      <c r="BD21" s="37"/>
      <c r="BE21" s="37"/>
      <c r="BF21" s="37"/>
    </row>
    <row r="22" spans="1:58" ht="21" customHeight="1" x14ac:dyDescent="0.25">
      <c r="A22" s="39">
        <v>16</v>
      </c>
      <c r="B22" s="91"/>
      <c r="C22" s="92"/>
      <c r="D22" s="93"/>
      <c r="E22" s="43"/>
      <c r="F22" s="43"/>
      <c r="G22" s="43"/>
      <c r="H22" s="43"/>
      <c r="I22" s="43"/>
      <c r="J22" s="43"/>
      <c r="K22" s="43"/>
      <c r="L22" s="43"/>
      <c r="M22" s="43"/>
      <c r="N22" s="43"/>
      <c r="O22" s="43"/>
      <c r="P22" s="44"/>
      <c r="Q22" s="43"/>
      <c r="R22" s="43"/>
      <c r="S22" s="43"/>
      <c r="T22" s="43"/>
      <c r="U22" s="43"/>
      <c r="V22" s="43"/>
      <c r="W22" s="43"/>
      <c r="X22" s="43"/>
      <c r="Y22" s="43"/>
      <c r="Z22" s="43"/>
      <c r="AA22" s="43"/>
      <c r="AB22" s="43"/>
      <c r="AC22" s="43"/>
      <c r="AD22" s="43"/>
      <c r="AE22" s="43"/>
      <c r="AF22" s="43"/>
      <c r="AG22" s="43"/>
      <c r="AH22" s="43"/>
      <c r="AI22" s="43"/>
      <c r="AJ22" s="46">
        <f t="shared" si="2"/>
        <v>0</v>
      </c>
      <c r="AK22" s="4">
        <f t="shared" si="3"/>
        <v>0</v>
      </c>
      <c r="AL22" s="4">
        <f t="shared" si="4"/>
        <v>0</v>
      </c>
      <c r="AM22" s="48"/>
      <c r="AN22" s="48"/>
      <c r="AO22" s="32"/>
      <c r="AP22" s="37"/>
      <c r="AQ22" s="37"/>
      <c r="AR22" s="37"/>
      <c r="AS22" s="37"/>
      <c r="AT22" s="37"/>
      <c r="AU22" s="37"/>
      <c r="AV22" s="37"/>
      <c r="AW22" s="37"/>
      <c r="AX22" s="37"/>
      <c r="AY22" s="37"/>
      <c r="AZ22" s="37"/>
      <c r="BA22" s="37"/>
      <c r="BB22" s="37"/>
      <c r="BC22" s="37"/>
      <c r="BD22" s="37"/>
      <c r="BE22" s="37"/>
      <c r="BF22" s="37"/>
    </row>
    <row r="23" spans="1:58" ht="21" customHeight="1" x14ac:dyDescent="0.25">
      <c r="A23" s="39">
        <v>17</v>
      </c>
      <c r="B23" s="91"/>
      <c r="C23" s="92"/>
      <c r="D23" s="93"/>
      <c r="E23" s="43"/>
      <c r="F23" s="43"/>
      <c r="G23" s="43"/>
      <c r="H23" s="43"/>
      <c r="I23" s="43"/>
      <c r="J23" s="43"/>
      <c r="K23" s="43"/>
      <c r="L23" s="43"/>
      <c r="M23" s="43"/>
      <c r="N23" s="43"/>
      <c r="O23" s="43"/>
      <c r="P23" s="44"/>
      <c r="Q23" s="43"/>
      <c r="R23" s="43"/>
      <c r="S23" s="43"/>
      <c r="T23" s="43"/>
      <c r="U23" s="43"/>
      <c r="V23" s="43"/>
      <c r="W23" s="43"/>
      <c r="X23" s="43"/>
      <c r="Y23" s="43"/>
      <c r="Z23" s="43"/>
      <c r="AA23" s="43"/>
      <c r="AB23" s="43"/>
      <c r="AC23" s="43"/>
      <c r="AD23" s="43"/>
      <c r="AE23" s="43"/>
      <c r="AF23" s="43"/>
      <c r="AG23" s="43"/>
      <c r="AH23" s="43"/>
      <c r="AI23" s="43"/>
      <c r="AJ23" s="46">
        <f t="shared" si="2"/>
        <v>0</v>
      </c>
      <c r="AK23" s="4">
        <f t="shared" si="3"/>
        <v>0</v>
      </c>
      <c r="AL23" s="4">
        <f t="shared" si="4"/>
        <v>0</v>
      </c>
      <c r="AM23" s="48"/>
      <c r="AN23" s="48"/>
      <c r="AO23" s="32"/>
      <c r="AP23" s="37"/>
      <c r="AQ23" s="37"/>
      <c r="AR23" s="37"/>
      <c r="AS23" s="37"/>
      <c r="AT23" s="37"/>
      <c r="AU23" s="37"/>
      <c r="AV23" s="37"/>
      <c r="AW23" s="37"/>
      <c r="AX23" s="37"/>
      <c r="AY23" s="37"/>
      <c r="AZ23" s="37"/>
      <c r="BA23" s="37"/>
      <c r="BB23" s="37"/>
      <c r="BC23" s="37"/>
      <c r="BD23" s="37"/>
      <c r="BE23" s="37"/>
      <c r="BF23" s="37"/>
    </row>
    <row r="24" spans="1:58" ht="21" customHeight="1" x14ac:dyDescent="0.25">
      <c r="A24" s="39">
        <v>18</v>
      </c>
      <c r="B24" s="91"/>
      <c r="C24" s="92"/>
      <c r="D24" s="93"/>
      <c r="E24" s="43"/>
      <c r="F24" s="43"/>
      <c r="G24" s="43"/>
      <c r="H24" s="43"/>
      <c r="I24" s="43"/>
      <c r="J24" s="43"/>
      <c r="K24" s="43"/>
      <c r="L24" s="43"/>
      <c r="M24" s="43"/>
      <c r="N24" s="43"/>
      <c r="O24" s="43"/>
      <c r="P24" s="44"/>
      <c r="Q24" s="43"/>
      <c r="R24" s="43"/>
      <c r="S24" s="43"/>
      <c r="T24" s="43"/>
      <c r="U24" s="43"/>
      <c r="V24" s="43"/>
      <c r="W24" s="43"/>
      <c r="X24" s="43"/>
      <c r="Y24" s="43"/>
      <c r="Z24" s="43"/>
      <c r="AA24" s="43"/>
      <c r="AB24" s="43"/>
      <c r="AC24" s="43"/>
      <c r="AD24" s="43"/>
      <c r="AE24" s="43"/>
      <c r="AF24" s="43"/>
      <c r="AG24" s="43"/>
      <c r="AH24" s="43"/>
      <c r="AI24" s="43"/>
      <c r="AJ24" s="46">
        <f t="shared" si="2"/>
        <v>0</v>
      </c>
      <c r="AK24" s="4">
        <f t="shared" si="3"/>
        <v>0</v>
      </c>
      <c r="AL24" s="4">
        <f t="shared" si="4"/>
        <v>0</v>
      </c>
      <c r="AM24" s="48"/>
      <c r="AN24" s="48"/>
      <c r="AO24" s="32"/>
      <c r="AP24" s="37"/>
      <c r="AQ24" s="37"/>
      <c r="AR24" s="37"/>
      <c r="AS24" s="37"/>
      <c r="AT24" s="37"/>
      <c r="AU24" s="37"/>
      <c r="AV24" s="37"/>
      <c r="AW24" s="37"/>
      <c r="AX24" s="37"/>
      <c r="AY24" s="37"/>
      <c r="AZ24" s="37"/>
      <c r="BA24" s="37"/>
      <c r="BB24" s="37"/>
      <c r="BC24" s="37"/>
      <c r="BD24" s="37"/>
      <c r="BE24" s="37"/>
      <c r="BF24" s="37"/>
    </row>
    <row r="25" spans="1:58" ht="21" customHeight="1" x14ac:dyDescent="0.25">
      <c r="A25" s="39">
        <v>19</v>
      </c>
      <c r="B25" s="91"/>
      <c r="C25" s="92"/>
      <c r="D25" s="93"/>
      <c r="E25" s="43"/>
      <c r="F25" s="43"/>
      <c r="G25" s="43"/>
      <c r="H25" s="43"/>
      <c r="I25" s="43"/>
      <c r="J25" s="43"/>
      <c r="K25" s="43"/>
      <c r="L25" s="43"/>
      <c r="M25" s="43"/>
      <c r="N25" s="43"/>
      <c r="O25" s="43"/>
      <c r="P25" s="44"/>
      <c r="Q25" s="43"/>
      <c r="R25" s="43"/>
      <c r="S25" s="43"/>
      <c r="T25" s="43"/>
      <c r="U25" s="43"/>
      <c r="V25" s="43"/>
      <c r="W25" s="43"/>
      <c r="X25" s="43"/>
      <c r="Y25" s="43"/>
      <c r="Z25" s="43"/>
      <c r="AA25" s="43"/>
      <c r="AB25" s="43"/>
      <c r="AC25" s="43"/>
      <c r="AD25" s="43"/>
      <c r="AE25" s="43"/>
      <c r="AF25" s="43"/>
      <c r="AG25" s="43"/>
      <c r="AH25" s="43"/>
      <c r="AI25" s="43"/>
      <c r="AJ25" s="46">
        <f t="shared" si="2"/>
        <v>0</v>
      </c>
      <c r="AK25" s="4">
        <f t="shared" si="3"/>
        <v>0</v>
      </c>
      <c r="AL25" s="4">
        <f t="shared" si="4"/>
        <v>0</v>
      </c>
      <c r="AM25" s="48"/>
      <c r="AN25" s="48"/>
      <c r="AO25" s="32"/>
      <c r="AP25" s="37"/>
      <c r="AQ25" s="37"/>
      <c r="AR25" s="37"/>
      <c r="AS25" s="37"/>
      <c r="AT25" s="37"/>
      <c r="AU25" s="37"/>
      <c r="AV25" s="37"/>
      <c r="AW25" s="37"/>
      <c r="AX25" s="37"/>
      <c r="AY25" s="37"/>
      <c r="AZ25" s="37"/>
      <c r="BA25" s="37"/>
      <c r="BB25" s="37"/>
      <c r="BC25" s="37"/>
      <c r="BD25" s="37"/>
      <c r="BE25" s="37"/>
      <c r="BF25" s="37"/>
    </row>
    <row r="26" spans="1:58" ht="21" customHeight="1" x14ac:dyDescent="0.25">
      <c r="A26" s="39">
        <v>20</v>
      </c>
      <c r="B26" s="91"/>
      <c r="C26" s="92"/>
      <c r="D26" s="93"/>
      <c r="E26" s="43"/>
      <c r="F26" s="43"/>
      <c r="G26" s="43"/>
      <c r="H26" s="43"/>
      <c r="I26" s="43"/>
      <c r="J26" s="43"/>
      <c r="K26" s="43"/>
      <c r="L26" s="43"/>
      <c r="M26" s="43"/>
      <c r="N26" s="43"/>
      <c r="O26" s="43"/>
      <c r="P26" s="44"/>
      <c r="Q26" s="43"/>
      <c r="R26" s="43"/>
      <c r="S26" s="43"/>
      <c r="T26" s="43"/>
      <c r="U26" s="43"/>
      <c r="V26" s="43"/>
      <c r="W26" s="43"/>
      <c r="X26" s="43"/>
      <c r="Y26" s="43"/>
      <c r="Z26" s="43"/>
      <c r="AA26" s="43"/>
      <c r="AB26" s="43"/>
      <c r="AC26" s="43"/>
      <c r="AD26" s="43"/>
      <c r="AE26" s="43"/>
      <c r="AF26" s="43"/>
      <c r="AG26" s="43"/>
      <c r="AH26" s="43"/>
      <c r="AI26" s="43"/>
      <c r="AJ26" s="46">
        <f t="shared" si="2"/>
        <v>0</v>
      </c>
      <c r="AK26" s="4">
        <f t="shared" si="3"/>
        <v>0</v>
      </c>
      <c r="AL26" s="4">
        <f t="shared" si="4"/>
        <v>0</v>
      </c>
      <c r="AM26" s="48"/>
      <c r="AN26" s="48"/>
      <c r="AO26" s="32"/>
      <c r="AP26" s="37"/>
      <c r="AQ26" s="37"/>
      <c r="AR26" s="37"/>
      <c r="AS26" s="37"/>
      <c r="AT26" s="37"/>
      <c r="AU26" s="37"/>
      <c r="AV26" s="37"/>
      <c r="AW26" s="37"/>
      <c r="AX26" s="37"/>
      <c r="AY26" s="37"/>
      <c r="AZ26" s="37"/>
      <c r="BA26" s="37"/>
      <c r="BB26" s="37"/>
      <c r="BC26" s="37"/>
      <c r="BD26" s="37"/>
      <c r="BE26" s="37"/>
      <c r="BF26" s="37"/>
    </row>
    <row r="27" spans="1:58" ht="21" customHeight="1" x14ac:dyDescent="0.25">
      <c r="A27" s="39">
        <v>21</v>
      </c>
      <c r="B27" s="91"/>
      <c r="C27" s="92"/>
      <c r="D27" s="93"/>
      <c r="E27" s="43"/>
      <c r="F27" s="43"/>
      <c r="G27" s="43"/>
      <c r="H27" s="43"/>
      <c r="I27" s="43"/>
      <c r="J27" s="43"/>
      <c r="K27" s="43"/>
      <c r="L27" s="43"/>
      <c r="M27" s="43"/>
      <c r="N27" s="43"/>
      <c r="O27" s="43"/>
      <c r="P27" s="44"/>
      <c r="Q27" s="43"/>
      <c r="R27" s="43"/>
      <c r="S27" s="43"/>
      <c r="T27" s="43"/>
      <c r="U27" s="43"/>
      <c r="V27" s="43"/>
      <c r="W27" s="43"/>
      <c r="X27" s="43"/>
      <c r="Y27" s="43"/>
      <c r="Z27" s="43"/>
      <c r="AA27" s="43"/>
      <c r="AB27" s="43"/>
      <c r="AC27" s="43"/>
      <c r="AD27" s="43"/>
      <c r="AE27" s="43"/>
      <c r="AF27" s="43"/>
      <c r="AG27" s="43"/>
      <c r="AH27" s="43"/>
      <c r="AI27" s="43"/>
      <c r="AJ27" s="46">
        <f t="shared" si="2"/>
        <v>0</v>
      </c>
      <c r="AK27" s="4">
        <f t="shared" si="3"/>
        <v>0</v>
      </c>
      <c r="AL27" s="4">
        <f t="shared" si="4"/>
        <v>0</v>
      </c>
      <c r="AM27" s="48"/>
      <c r="AN27" s="48"/>
      <c r="AO27" s="32"/>
      <c r="AP27" s="37"/>
      <c r="AQ27" s="37"/>
      <c r="AR27" s="37"/>
      <c r="AS27" s="37"/>
      <c r="AT27" s="37"/>
      <c r="AU27" s="37"/>
      <c r="AV27" s="37"/>
      <c r="AW27" s="37"/>
      <c r="AX27" s="37"/>
      <c r="AY27" s="37"/>
      <c r="AZ27" s="37"/>
      <c r="BA27" s="37"/>
      <c r="BB27" s="37"/>
      <c r="BC27" s="37"/>
      <c r="BD27" s="37"/>
      <c r="BE27" s="37"/>
      <c r="BF27" s="37"/>
    </row>
    <row r="28" spans="1:58" ht="21" customHeight="1" x14ac:dyDescent="0.25">
      <c r="A28" s="39">
        <v>22</v>
      </c>
      <c r="B28" s="91"/>
      <c r="C28" s="92"/>
      <c r="D28" s="93"/>
      <c r="E28" s="43"/>
      <c r="F28" s="43"/>
      <c r="G28" s="43"/>
      <c r="H28" s="43"/>
      <c r="I28" s="43"/>
      <c r="J28" s="43"/>
      <c r="K28" s="43"/>
      <c r="L28" s="43"/>
      <c r="M28" s="43"/>
      <c r="N28" s="43"/>
      <c r="O28" s="43"/>
      <c r="P28" s="44"/>
      <c r="Q28" s="43"/>
      <c r="R28" s="43"/>
      <c r="S28" s="43"/>
      <c r="T28" s="43"/>
      <c r="U28" s="43"/>
      <c r="V28" s="43"/>
      <c r="W28" s="43"/>
      <c r="X28" s="43"/>
      <c r="Y28" s="43"/>
      <c r="Z28" s="43"/>
      <c r="AA28" s="43"/>
      <c r="AB28" s="43"/>
      <c r="AC28" s="43"/>
      <c r="AD28" s="43"/>
      <c r="AE28" s="43"/>
      <c r="AF28" s="43"/>
      <c r="AG28" s="43"/>
      <c r="AH28" s="43"/>
      <c r="AI28" s="43"/>
      <c r="AJ28" s="46">
        <f t="shared" si="2"/>
        <v>0</v>
      </c>
      <c r="AK28" s="4">
        <f t="shared" si="3"/>
        <v>0</v>
      </c>
      <c r="AL28" s="4">
        <f t="shared" si="4"/>
        <v>0</v>
      </c>
      <c r="AM28" s="48"/>
      <c r="AN28" s="48"/>
      <c r="AO28" s="32"/>
      <c r="AP28" s="37"/>
      <c r="AQ28" s="37"/>
      <c r="AR28" s="37"/>
      <c r="AS28" s="37"/>
      <c r="AT28" s="37"/>
      <c r="AU28" s="37"/>
      <c r="AV28" s="37"/>
      <c r="AW28" s="37"/>
      <c r="AX28" s="37"/>
      <c r="AY28" s="37"/>
      <c r="AZ28" s="37"/>
      <c r="BA28" s="37"/>
      <c r="BB28" s="37"/>
      <c r="BC28" s="37"/>
      <c r="BD28" s="37"/>
      <c r="BE28" s="37"/>
      <c r="BF28" s="37"/>
    </row>
    <row r="29" spans="1:58" ht="21" customHeight="1" x14ac:dyDescent="0.25">
      <c r="A29" s="39">
        <v>23</v>
      </c>
      <c r="B29" s="91"/>
      <c r="C29" s="92"/>
      <c r="D29" s="93"/>
      <c r="E29" s="43"/>
      <c r="F29" s="43"/>
      <c r="G29" s="43"/>
      <c r="H29" s="43"/>
      <c r="I29" s="43"/>
      <c r="J29" s="43"/>
      <c r="K29" s="43"/>
      <c r="L29" s="43"/>
      <c r="M29" s="43"/>
      <c r="N29" s="43"/>
      <c r="O29" s="43"/>
      <c r="P29" s="44"/>
      <c r="Q29" s="43"/>
      <c r="R29" s="43"/>
      <c r="S29" s="43"/>
      <c r="T29" s="43"/>
      <c r="U29" s="43"/>
      <c r="V29" s="43"/>
      <c r="W29" s="43"/>
      <c r="X29" s="43"/>
      <c r="Y29" s="43"/>
      <c r="Z29" s="43"/>
      <c r="AA29" s="43"/>
      <c r="AB29" s="43"/>
      <c r="AC29" s="43"/>
      <c r="AD29" s="43"/>
      <c r="AE29" s="43"/>
      <c r="AF29" s="43"/>
      <c r="AG29" s="43"/>
      <c r="AH29" s="43"/>
      <c r="AI29" s="43"/>
      <c r="AJ29" s="46">
        <f t="shared" si="2"/>
        <v>0</v>
      </c>
      <c r="AK29" s="4">
        <f t="shared" si="3"/>
        <v>0</v>
      </c>
      <c r="AL29" s="4">
        <f t="shared" si="4"/>
        <v>0</v>
      </c>
      <c r="AM29" s="48"/>
      <c r="AN29" s="48"/>
      <c r="AO29" s="32"/>
      <c r="AP29" s="37"/>
      <c r="AQ29" s="37"/>
      <c r="AR29" s="37"/>
      <c r="AS29" s="37"/>
      <c r="AT29" s="37"/>
      <c r="AU29" s="37"/>
      <c r="AV29" s="37"/>
      <c r="AW29" s="37"/>
      <c r="AX29" s="37"/>
      <c r="AY29" s="37"/>
      <c r="AZ29" s="37"/>
      <c r="BA29" s="37"/>
      <c r="BB29" s="37"/>
      <c r="BC29" s="37"/>
      <c r="BD29" s="37"/>
      <c r="BE29" s="37"/>
      <c r="BF29" s="37"/>
    </row>
    <row r="30" spans="1:58" ht="21" customHeight="1" x14ac:dyDescent="0.25">
      <c r="A30" s="39">
        <v>24</v>
      </c>
      <c r="B30" s="91"/>
      <c r="C30" s="92"/>
      <c r="D30" s="93"/>
      <c r="E30" s="43"/>
      <c r="F30" s="43"/>
      <c r="G30" s="43"/>
      <c r="H30" s="43"/>
      <c r="I30" s="43"/>
      <c r="J30" s="43"/>
      <c r="K30" s="43"/>
      <c r="L30" s="43"/>
      <c r="M30" s="43"/>
      <c r="N30" s="43"/>
      <c r="O30" s="43"/>
      <c r="P30" s="44"/>
      <c r="Q30" s="43"/>
      <c r="R30" s="43"/>
      <c r="S30" s="43"/>
      <c r="T30" s="43"/>
      <c r="U30" s="43"/>
      <c r="V30" s="43"/>
      <c r="W30" s="43"/>
      <c r="X30" s="43"/>
      <c r="Y30" s="43"/>
      <c r="Z30" s="43"/>
      <c r="AA30" s="43"/>
      <c r="AB30" s="43"/>
      <c r="AC30" s="43"/>
      <c r="AD30" s="43"/>
      <c r="AE30" s="43"/>
      <c r="AF30" s="43"/>
      <c r="AG30" s="43"/>
      <c r="AH30" s="43"/>
      <c r="AI30" s="43"/>
      <c r="AJ30" s="46">
        <f t="shared" si="2"/>
        <v>0</v>
      </c>
      <c r="AK30" s="4">
        <f t="shared" si="3"/>
        <v>0</v>
      </c>
      <c r="AL30" s="4">
        <f t="shared" si="4"/>
        <v>0</v>
      </c>
      <c r="AM30" s="48"/>
      <c r="AN30" s="48"/>
      <c r="AO30" s="32"/>
      <c r="AP30" s="37"/>
      <c r="AQ30" s="37"/>
      <c r="AR30" s="37"/>
      <c r="AS30" s="37"/>
      <c r="AT30" s="37"/>
      <c r="AU30" s="37"/>
      <c r="AV30" s="37"/>
      <c r="AW30" s="37"/>
      <c r="AX30" s="37"/>
      <c r="AY30" s="37"/>
      <c r="AZ30" s="37"/>
      <c r="BA30" s="37"/>
      <c r="BB30" s="37"/>
      <c r="BC30" s="37"/>
      <c r="BD30" s="37"/>
      <c r="BE30" s="37"/>
      <c r="BF30" s="37"/>
    </row>
    <row r="31" spans="1:58" ht="21" customHeight="1" x14ac:dyDescent="0.25">
      <c r="A31" s="39">
        <v>25</v>
      </c>
      <c r="B31" s="91"/>
      <c r="C31" s="92"/>
      <c r="D31" s="93"/>
      <c r="E31" s="43"/>
      <c r="F31" s="43"/>
      <c r="G31" s="43"/>
      <c r="H31" s="43"/>
      <c r="I31" s="43"/>
      <c r="J31" s="43"/>
      <c r="K31" s="43"/>
      <c r="L31" s="43"/>
      <c r="M31" s="43"/>
      <c r="N31" s="43"/>
      <c r="O31" s="43"/>
      <c r="P31" s="44"/>
      <c r="Q31" s="43"/>
      <c r="R31" s="43"/>
      <c r="S31" s="43"/>
      <c r="T31" s="43"/>
      <c r="U31" s="43"/>
      <c r="V31" s="43"/>
      <c r="W31" s="43"/>
      <c r="X31" s="43"/>
      <c r="Y31" s="43"/>
      <c r="Z31" s="43"/>
      <c r="AA31" s="43"/>
      <c r="AB31" s="43"/>
      <c r="AC31" s="43"/>
      <c r="AD31" s="43"/>
      <c r="AE31" s="43"/>
      <c r="AF31" s="43"/>
      <c r="AG31" s="43"/>
      <c r="AH31" s="43"/>
      <c r="AI31" s="43"/>
      <c r="AJ31" s="46">
        <f t="shared" si="2"/>
        <v>0</v>
      </c>
      <c r="AK31" s="4">
        <f t="shared" si="3"/>
        <v>0</v>
      </c>
      <c r="AL31" s="4">
        <f t="shared" si="4"/>
        <v>0</v>
      </c>
      <c r="AM31" s="48"/>
      <c r="AN31" s="48"/>
      <c r="AO31" s="32"/>
      <c r="AP31" s="37"/>
      <c r="AQ31" s="37"/>
      <c r="AR31" s="37"/>
      <c r="AS31" s="37"/>
      <c r="AT31" s="37"/>
      <c r="AU31" s="37"/>
      <c r="AV31" s="37"/>
      <c r="AW31" s="37"/>
      <c r="AX31" s="37"/>
      <c r="AY31" s="37"/>
      <c r="AZ31" s="37"/>
      <c r="BA31" s="37"/>
      <c r="BB31" s="37"/>
      <c r="BC31" s="37"/>
      <c r="BD31" s="37"/>
      <c r="BE31" s="37"/>
      <c r="BF31" s="37"/>
    </row>
    <row r="32" spans="1:58" ht="21" customHeight="1" x14ac:dyDescent="0.25">
      <c r="A32" s="39">
        <v>26</v>
      </c>
      <c r="B32" s="91"/>
      <c r="C32" s="92"/>
      <c r="D32" s="93"/>
      <c r="E32" s="43"/>
      <c r="F32" s="43"/>
      <c r="G32" s="43"/>
      <c r="H32" s="43"/>
      <c r="I32" s="43"/>
      <c r="J32" s="43"/>
      <c r="K32" s="43"/>
      <c r="L32" s="43"/>
      <c r="M32" s="43"/>
      <c r="N32" s="43"/>
      <c r="O32" s="43"/>
      <c r="P32" s="44"/>
      <c r="Q32" s="43"/>
      <c r="R32" s="43"/>
      <c r="S32" s="43"/>
      <c r="T32" s="43"/>
      <c r="U32" s="43"/>
      <c r="V32" s="43"/>
      <c r="W32" s="43"/>
      <c r="X32" s="43"/>
      <c r="Y32" s="43"/>
      <c r="Z32" s="43"/>
      <c r="AA32" s="43"/>
      <c r="AB32" s="43"/>
      <c r="AC32" s="43"/>
      <c r="AD32" s="43"/>
      <c r="AE32" s="43"/>
      <c r="AF32" s="43"/>
      <c r="AG32" s="43"/>
      <c r="AH32" s="43"/>
      <c r="AI32" s="43"/>
      <c r="AJ32" s="46">
        <f t="shared" si="2"/>
        <v>0</v>
      </c>
      <c r="AK32" s="4">
        <f t="shared" si="3"/>
        <v>0</v>
      </c>
      <c r="AL32" s="4">
        <f t="shared" si="4"/>
        <v>0</v>
      </c>
      <c r="AM32" s="48"/>
      <c r="AN32" s="48"/>
      <c r="AO32" s="32"/>
      <c r="AP32" s="37"/>
      <c r="AQ32" s="37"/>
      <c r="AR32" s="37"/>
      <c r="AS32" s="37"/>
      <c r="AT32" s="37"/>
      <c r="AU32" s="37"/>
      <c r="AV32" s="37"/>
      <c r="AW32" s="37"/>
      <c r="AX32" s="37"/>
      <c r="AY32" s="37"/>
      <c r="AZ32" s="37"/>
      <c r="BA32" s="37"/>
      <c r="BB32" s="37"/>
      <c r="BC32" s="37"/>
      <c r="BD32" s="37"/>
      <c r="BE32" s="37"/>
      <c r="BF32" s="37"/>
    </row>
    <row r="33" spans="1:58" ht="21" customHeight="1" x14ac:dyDescent="0.25">
      <c r="A33" s="39">
        <v>27</v>
      </c>
      <c r="B33" s="91"/>
      <c r="C33" s="92"/>
      <c r="D33" s="93"/>
      <c r="E33" s="43"/>
      <c r="F33" s="43"/>
      <c r="G33" s="43"/>
      <c r="H33" s="43"/>
      <c r="I33" s="43"/>
      <c r="J33" s="43"/>
      <c r="K33" s="43"/>
      <c r="L33" s="43"/>
      <c r="M33" s="43"/>
      <c r="N33" s="43"/>
      <c r="O33" s="43"/>
      <c r="P33" s="44"/>
      <c r="Q33" s="43"/>
      <c r="R33" s="43"/>
      <c r="S33" s="43"/>
      <c r="T33" s="43"/>
      <c r="U33" s="43"/>
      <c r="V33" s="43"/>
      <c r="W33" s="43"/>
      <c r="X33" s="43"/>
      <c r="Y33" s="43"/>
      <c r="Z33" s="43"/>
      <c r="AA33" s="43"/>
      <c r="AB33" s="43"/>
      <c r="AC33" s="43"/>
      <c r="AD33" s="43"/>
      <c r="AE33" s="43"/>
      <c r="AF33" s="43"/>
      <c r="AG33" s="43"/>
      <c r="AH33" s="43"/>
      <c r="AI33" s="43"/>
      <c r="AJ33" s="46">
        <f t="shared" si="2"/>
        <v>0</v>
      </c>
      <c r="AK33" s="4">
        <f t="shared" si="3"/>
        <v>0</v>
      </c>
      <c r="AL33" s="4">
        <f t="shared" si="4"/>
        <v>0</v>
      </c>
      <c r="AM33" s="48"/>
      <c r="AN33" s="48"/>
      <c r="AO33" s="32"/>
      <c r="AP33" s="37"/>
      <c r="AQ33" s="37"/>
      <c r="AR33" s="37"/>
      <c r="AS33" s="37"/>
      <c r="AT33" s="37"/>
      <c r="AU33" s="37"/>
      <c r="AV33" s="37"/>
      <c r="AW33" s="37"/>
      <c r="AX33" s="37"/>
      <c r="AY33" s="37"/>
      <c r="AZ33" s="37"/>
      <c r="BA33" s="37"/>
      <c r="BB33" s="37"/>
      <c r="BC33" s="37"/>
      <c r="BD33" s="37"/>
      <c r="BE33" s="37"/>
      <c r="BF33" s="37"/>
    </row>
    <row r="34" spans="1:58" ht="21" customHeight="1" x14ac:dyDescent="0.25">
      <c r="A34" s="39">
        <v>28</v>
      </c>
      <c r="B34" s="91"/>
      <c r="C34" s="92"/>
      <c r="D34" s="93"/>
      <c r="E34" s="43"/>
      <c r="F34" s="43"/>
      <c r="G34" s="43"/>
      <c r="H34" s="43"/>
      <c r="I34" s="43"/>
      <c r="J34" s="43"/>
      <c r="K34" s="43"/>
      <c r="L34" s="43"/>
      <c r="M34" s="43"/>
      <c r="N34" s="43"/>
      <c r="O34" s="43"/>
      <c r="P34" s="44"/>
      <c r="Q34" s="43"/>
      <c r="R34" s="43"/>
      <c r="S34" s="43"/>
      <c r="T34" s="43"/>
      <c r="U34" s="43"/>
      <c r="V34" s="43"/>
      <c r="W34" s="43"/>
      <c r="X34" s="43"/>
      <c r="Y34" s="43"/>
      <c r="Z34" s="43"/>
      <c r="AA34" s="43"/>
      <c r="AB34" s="43"/>
      <c r="AC34" s="43"/>
      <c r="AD34" s="43"/>
      <c r="AE34" s="43"/>
      <c r="AF34" s="43"/>
      <c r="AG34" s="43"/>
      <c r="AH34" s="43"/>
      <c r="AI34" s="43"/>
      <c r="AJ34" s="46">
        <f t="shared" si="2"/>
        <v>0</v>
      </c>
      <c r="AK34" s="4">
        <f t="shared" si="3"/>
        <v>0</v>
      </c>
      <c r="AL34" s="4">
        <f t="shared" si="4"/>
        <v>0</v>
      </c>
      <c r="AM34" s="32"/>
      <c r="AN34" s="32"/>
      <c r="AO34" s="32"/>
      <c r="AP34" s="37"/>
      <c r="AQ34" s="37"/>
      <c r="AR34" s="37"/>
      <c r="AS34" s="37"/>
      <c r="AT34" s="37"/>
      <c r="AU34" s="37"/>
      <c r="AV34" s="37"/>
      <c r="AW34" s="37"/>
      <c r="AX34" s="37"/>
      <c r="AY34" s="37"/>
      <c r="AZ34" s="37"/>
      <c r="BA34" s="37"/>
      <c r="BB34" s="37"/>
      <c r="BC34" s="37"/>
      <c r="BD34" s="37"/>
      <c r="BE34" s="37"/>
      <c r="BF34" s="37"/>
    </row>
    <row r="35" spans="1:58" ht="21" customHeight="1" x14ac:dyDescent="0.25">
      <c r="A35" s="39">
        <v>29</v>
      </c>
      <c r="B35" s="91"/>
      <c r="C35" s="92"/>
      <c r="D35" s="93"/>
      <c r="E35" s="43"/>
      <c r="F35" s="43"/>
      <c r="G35" s="43"/>
      <c r="H35" s="43"/>
      <c r="I35" s="43"/>
      <c r="J35" s="43"/>
      <c r="K35" s="43"/>
      <c r="L35" s="43"/>
      <c r="M35" s="43"/>
      <c r="N35" s="43"/>
      <c r="O35" s="43"/>
      <c r="P35" s="44"/>
      <c r="Q35" s="43"/>
      <c r="R35" s="43"/>
      <c r="S35" s="43"/>
      <c r="T35" s="43"/>
      <c r="U35" s="43"/>
      <c r="V35" s="43"/>
      <c r="W35" s="43"/>
      <c r="X35" s="43"/>
      <c r="Y35" s="43"/>
      <c r="Z35" s="43"/>
      <c r="AA35" s="43"/>
      <c r="AB35" s="43"/>
      <c r="AC35" s="43"/>
      <c r="AD35" s="43"/>
      <c r="AE35" s="43"/>
      <c r="AF35" s="43"/>
      <c r="AG35" s="43"/>
      <c r="AH35" s="43"/>
      <c r="AI35" s="43"/>
      <c r="AJ35" s="46">
        <f t="shared" si="2"/>
        <v>0</v>
      </c>
      <c r="AK35" s="4">
        <f t="shared" si="3"/>
        <v>0</v>
      </c>
      <c r="AL35" s="4">
        <f t="shared" si="4"/>
        <v>0</v>
      </c>
      <c r="AM35" s="32"/>
      <c r="AN35" s="32"/>
      <c r="AO35" s="32"/>
      <c r="AP35" s="37"/>
      <c r="AQ35" s="37"/>
      <c r="AR35" s="37"/>
      <c r="AS35" s="37"/>
      <c r="AT35" s="37"/>
      <c r="AU35" s="37"/>
      <c r="AV35" s="37"/>
      <c r="AW35" s="37"/>
      <c r="AX35" s="37"/>
      <c r="AY35" s="37"/>
      <c r="AZ35" s="37"/>
      <c r="BA35" s="37"/>
      <c r="BB35" s="37"/>
      <c r="BC35" s="37"/>
      <c r="BD35" s="37"/>
      <c r="BE35" s="37"/>
      <c r="BF35" s="37"/>
    </row>
    <row r="36" spans="1:58" ht="21" customHeight="1" x14ac:dyDescent="0.25">
      <c r="A36" s="39">
        <v>30</v>
      </c>
      <c r="B36" s="91"/>
      <c r="C36" s="92"/>
      <c r="D36" s="93"/>
      <c r="E36" s="43"/>
      <c r="F36" s="43"/>
      <c r="G36" s="43"/>
      <c r="H36" s="43"/>
      <c r="I36" s="43"/>
      <c r="J36" s="43"/>
      <c r="K36" s="43"/>
      <c r="L36" s="43"/>
      <c r="M36" s="43"/>
      <c r="N36" s="43"/>
      <c r="O36" s="43"/>
      <c r="P36" s="44"/>
      <c r="Q36" s="43"/>
      <c r="R36" s="43"/>
      <c r="S36" s="43"/>
      <c r="T36" s="43"/>
      <c r="U36" s="43"/>
      <c r="V36" s="43"/>
      <c r="W36" s="43"/>
      <c r="X36" s="43"/>
      <c r="Y36" s="43"/>
      <c r="Z36" s="43"/>
      <c r="AA36" s="43"/>
      <c r="AB36" s="43"/>
      <c r="AC36" s="43"/>
      <c r="AD36" s="43"/>
      <c r="AE36" s="43"/>
      <c r="AF36" s="43"/>
      <c r="AG36" s="43"/>
      <c r="AH36" s="43"/>
      <c r="AI36" s="43"/>
      <c r="AJ36" s="46">
        <f t="shared" si="2"/>
        <v>0</v>
      </c>
      <c r="AK36" s="4">
        <f t="shared" si="3"/>
        <v>0</v>
      </c>
      <c r="AL36" s="4">
        <f t="shared" si="4"/>
        <v>0</v>
      </c>
      <c r="AM36" s="32"/>
      <c r="AN36" s="32"/>
      <c r="AO36" s="32"/>
      <c r="AP36" s="37"/>
      <c r="AQ36" s="37"/>
      <c r="AR36" s="37"/>
      <c r="AS36" s="37"/>
      <c r="AT36" s="37"/>
      <c r="AU36" s="37"/>
      <c r="AV36" s="37"/>
      <c r="AW36" s="37"/>
      <c r="AX36" s="37"/>
      <c r="AY36" s="37"/>
      <c r="AZ36" s="37"/>
      <c r="BA36" s="37"/>
      <c r="BB36" s="37"/>
      <c r="BC36" s="37"/>
      <c r="BD36" s="37"/>
      <c r="BE36" s="37"/>
      <c r="BF36" s="37"/>
    </row>
    <row r="37" spans="1:58" ht="21" customHeight="1" x14ac:dyDescent="0.25">
      <c r="A37" s="39">
        <v>31</v>
      </c>
      <c r="B37" s="91"/>
      <c r="C37" s="92"/>
      <c r="D37" s="93"/>
      <c r="E37" s="43"/>
      <c r="F37" s="43"/>
      <c r="G37" s="43"/>
      <c r="H37" s="43"/>
      <c r="I37" s="43"/>
      <c r="J37" s="43"/>
      <c r="K37" s="43"/>
      <c r="L37" s="43"/>
      <c r="M37" s="43"/>
      <c r="N37" s="43"/>
      <c r="O37" s="43"/>
      <c r="P37" s="44"/>
      <c r="Q37" s="43"/>
      <c r="R37" s="43"/>
      <c r="S37" s="43"/>
      <c r="T37" s="43"/>
      <c r="U37" s="43"/>
      <c r="V37" s="43"/>
      <c r="W37" s="43"/>
      <c r="X37" s="43"/>
      <c r="Y37" s="43"/>
      <c r="Z37" s="43"/>
      <c r="AA37" s="43"/>
      <c r="AB37" s="43"/>
      <c r="AC37" s="43"/>
      <c r="AD37" s="43"/>
      <c r="AE37" s="43"/>
      <c r="AF37" s="43"/>
      <c r="AG37" s="43"/>
      <c r="AH37" s="43"/>
      <c r="AI37" s="43"/>
      <c r="AJ37" s="46">
        <f t="shared" si="2"/>
        <v>0</v>
      </c>
      <c r="AK37" s="4">
        <f t="shared" si="3"/>
        <v>0</v>
      </c>
      <c r="AL37" s="4">
        <f t="shared" si="4"/>
        <v>0</v>
      </c>
      <c r="AM37" s="32"/>
      <c r="AN37" s="32"/>
      <c r="AO37" s="32"/>
      <c r="AP37" s="37"/>
      <c r="AQ37" s="37"/>
      <c r="AR37" s="37"/>
      <c r="AS37" s="37"/>
      <c r="AT37" s="37"/>
      <c r="AU37" s="37"/>
      <c r="AV37" s="37"/>
      <c r="AW37" s="37"/>
      <c r="AX37" s="37"/>
      <c r="AY37" s="37"/>
      <c r="AZ37" s="37"/>
      <c r="BA37" s="37"/>
      <c r="BB37" s="37"/>
      <c r="BC37" s="37"/>
      <c r="BD37" s="37"/>
      <c r="BE37" s="37"/>
      <c r="BF37" s="37"/>
    </row>
    <row r="38" spans="1:58" ht="21" customHeight="1" x14ac:dyDescent="0.25">
      <c r="A38" s="39">
        <v>32</v>
      </c>
      <c r="B38" s="91"/>
      <c r="C38" s="92"/>
      <c r="D38" s="93"/>
      <c r="E38" s="43"/>
      <c r="F38" s="43"/>
      <c r="G38" s="43"/>
      <c r="H38" s="43"/>
      <c r="I38" s="43"/>
      <c r="J38" s="43"/>
      <c r="K38" s="43"/>
      <c r="L38" s="43"/>
      <c r="M38" s="43"/>
      <c r="N38" s="43"/>
      <c r="O38" s="43"/>
      <c r="P38" s="44"/>
      <c r="Q38" s="43"/>
      <c r="R38" s="43"/>
      <c r="S38" s="43"/>
      <c r="T38" s="43"/>
      <c r="U38" s="43"/>
      <c r="V38" s="43"/>
      <c r="W38" s="43"/>
      <c r="X38" s="43"/>
      <c r="Y38" s="43"/>
      <c r="Z38" s="43"/>
      <c r="AA38" s="43"/>
      <c r="AB38" s="43"/>
      <c r="AC38" s="43"/>
      <c r="AD38" s="43"/>
      <c r="AE38" s="43"/>
      <c r="AF38" s="43"/>
      <c r="AG38" s="43"/>
      <c r="AH38" s="43"/>
      <c r="AI38" s="43"/>
      <c r="AJ38" s="46">
        <f t="shared" si="2"/>
        <v>0</v>
      </c>
      <c r="AK38" s="4">
        <f t="shared" si="3"/>
        <v>0</v>
      </c>
      <c r="AL38" s="4">
        <f t="shared" si="4"/>
        <v>0</v>
      </c>
      <c r="AM38" s="32"/>
      <c r="AN38" s="32"/>
      <c r="AO38" s="32"/>
      <c r="AP38" s="37"/>
      <c r="AQ38" s="37"/>
      <c r="AR38" s="37"/>
      <c r="AS38" s="37"/>
      <c r="AT38" s="37"/>
      <c r="AU38" s="37"/>
      <c r="AV38" s="37"/>
      <c r="AW38" s="37"/>
      <c r="AX38" s="37"/>
      <c r="AY38" s="37"/>
      <c r="AZ38" s="37"/>
      <c r="BA38" s="37"/>
      <c r="BB38" s="37"/>
      <c r="BC38" s="37"/>
      <c r="BD38" s="37"/>
      <c r="BE38" s="37"/>
      <c r="BF38" s="37"/>
    </row>
    <row r="39" spans="1:58" ht="21" customHeight="1" x14ac:dyDescent="0.25">
      <c r="A39" s="39">
        <v>33</v>
      </c>
      <c r="B39" s="91"/>
      <c r="C39" s="92"/>
      <c r="D39" s="93"/>
      <c r="E39" s="43"/>
      <c r="F39" s="43"/>
      <c r="G39" s="43"/>
      <c r="H39" s="43"/>
      <c r="I39" s="43"/>
      <c r="J39" s="43"/>
      <c r="K39" s="43"/>
      <c r="L39" s="43"/>
      <c r="M39" s="43"/>
      <c r="N39" s="43"/>
      <c r="O39" s="43"/>
      <c r="P39" s="44"/>
      <c r="Q39" s="43"/>
      <c r="R39" s="43"/>
      <c r="S39" s="43"/>
      <c r="T39" s="43"/>
      <c r="U39" s="43"/>
      <c r="V39" s="43"/>
      <c r="W39" s="43"/>
      <c r="X39" s="43"/>
      <c r="Y39" s="43"/>
      <c r="Z39" s="43"/>
      <c r="AA39" s="43"/>
      <c r="AB39" s="43"/>
      <c r="AC39" s="43"/>
      <c r="AD39" s="43"/>
      <c r="AE39" s="43"/>
      <c r="AF39" s="43"/>
      <c r="AG39" s="43"/>
      <c r="AH39" s="43"/>
      <c r="AI39" s="43"/>
      <c r="AJ39" s="46">
        <f t="shared" si="2"/>
        <v>0</v>
      </c>
      <c r="AK39" s="4">
        <f t="shared" si="3"/>
        <v>0</v>
      </c>
      <c r="AL39" s="4">
        <f t="shared" si="4"/>
        <v>0</v>
      </c>
      <c r="AM39" s="32"/>
      <c r="AN39" s="32"/>
      <c r="AO39" s="32"/>
      <c r="AP39" s="37"/>
      <c r="AQ39" s="37"/>
      <c r="AR39" s="37"/>
      <c r="AS39" s="37"/>
      <c r="AT39" s="37"/>
      <c r="AU39" s="37"/>
      <c r="AV39" s="37"/>
      <c r="AW39" s="37"/>
      <c r="AX39" s="37"/>
      <c r="AY39" s="37"/>
      <c r="AZ39" s="37"/>
      <c r="BA39" s="37"/>
      <c r="BB39" s="37"/>
      <c r="BC39" s="37"/>
      <c r="BD39" s="37"/>
      <c r="BE39" s="37"/>
      <c r="BF39" s="37"/>
    </row>
    <row r="40" spans="1:58" ht="21" customHeight="1" x14ac:dyDescent="0.25">
      <c r="A40" s="39">
        <v>34</v>
      </c>
      <c r="B40" s="91"/>
      <c r="C40" s="92"/>
      <c r="D40" s="93"/>
      <c r="E40" s="43"/>
      <c r="F40" s="43"/>
      <c r="G40" s="43"/>
      <c r="H40" s="43"/>
      <c r="I40" s="43"/>
      <c r="J40" s="43"/>
      <c r="K40" s="43"/>
      <c r="L40" s="43"/>
      <c r="M40" s="43"/>
      <c r="N40" s="43"/>
      <c r="O40" s="43"/>
      <c r="P40" s="44"/>
      <c r="Q40" s="43"/>
      <c r="R40" s="43"/>
      <c r="S40" s="43"/>
      <c r="T40" s="43"/>
      <c r="U40" s="43"/>
      <c r="V40" s="43"/>
      <c r="W40" s="43"/>
      <c r="X40" s="43"/>
      <c r="Y40" s="43"/>
      <c r="Z40" s="43"/>
      <c r="AA40" s="43"/>
      <c r="AB40" s="43"/>
      <c r="AC40" s="43"/>
      <c r="AD40" s="43"/>
      <c r="AE40" s="43"/>
      <c r="AF40" s="43"/>
      <c r="AG40" s="43"/>
      <c r="AH40" s="43"/>
      <c r="AI40" s="43"/>
      <c r="AJ40" s="46">
        <f t="shared" si="2"/>
        <v>0</v>
      </c>
      <c r="AK40" s="4">
        <f t="shared" si="3"/>
        <v>0</v>
      </c>
      <c r="AL40" s="4">
        <f t="shared" si="4"/>
        <v>0</v>
      </c>
      <c r="AM40" s="32"/>
      <c r="AN40" s="32"/>
      <c r="AO40" s="32"/>
      <c r="AP40" s="37"/>
      <c r="AQ40" s="37"/>
      <c r="AR40" s="37"/>
      <c r="AS40" s="37"/>
      <c r="AT40" s="37"/>
      <c r="AU40" s="37"/>
      <c r="AV40" s="37"/>
      <c r="AW40" s="37"/>
      <c r="AX40" s="37"/>
      <c r="AY40" s="37"/>
      <c r="AZ40" s="37"/>
      <c r="BA40" s="37"/>
      <c r="BB40" s="37"/>
      <c r="BC40" s="37"/>
      <c r="BD40" s="37"/>
      <c r="BE40" s="37"/>
      <c r="BF40" s="37"/>
    </row>
    <row r="41" spans="1:58" ht="21" customHeight="1" x14ac:dyDescent="0.25">
      <c r="A41" s="39">
        <v>35</v>
      </c>
      <c r="B41" s="91"/>
      <c r="C41" s="92"/>
      <c r="D41" s="93"/>
      <c r="E41" s="43"/>
      <c r="F41" s="43"/>
      <c r="G41" s="43"/>
      <c r="H41" s="43"/>
      <c r="I41" s="43"/>
      <c r="J41" s="43"/>
      <c r="K41" s="43"/>
      <c r="L41" s="43"/>
      <c r="M41" s="43"/>
      <c r="N41" s="43"/>
      <c r="O41" s="43"/>
      <c r="P41" s="44"/>
      <c r="Q41" s="43"/>
      <c r="R41" s="43"/>
      <c r="S41" s="43"/>
      <c r="T41" s="43"/>
      <c r="U41" s="43"/>
      <c r="V41" s="43"/>
      <c r="W41" s="43"/>
      <c r="X41" s="43"/>
      <c r="Y41" s="43"/>
      <c r="Z41" s="43"/>
      <c r="AA41" s="43"/>
      <c r="AB41" s="43"/>
      <c r="AC41" s="43"/>
      <c r="AD41" s="43"/>
      <c r="AE41" s="43"/>
      <c r="AF41" s="43"/>
      <c r="AG41" s="43"/>
      <c r="AH41" s="43"/>
      <c r="AI41" s="43"/>
      <c r="AJ41" s="46">
        <f t="shared" si="2"/>
        <v>0</v>
      </c>
      <c r="AK41" s="4">
        <f t="shared" si="3"/>
        <v>0</v>
      </c>
      <c r="AL41" s="4">
        <f t="shared" si="4"/>
        <v>0</v>
      </c>
      <c r="AM41" s="32"/>
      <c r="AN41" s="32"/>
      <c r="AO41" s="32"/>
      <c r="AP41" s="37"/>
      <c r="AQ41" s="37"/>
      <c r="AR41" s="37"/>
      <c r="AS41" s="37"/>
      <c r="AT41" s="37"/>
      <c r="AU41" s="37"/>
      <c r="AV41" s="37"/>
      <c r="AW41" s="37"/>
      <c r="AX41" s="37"/>
      <c r="AY41" s="37"/>
      <c r="AZ41" s="37"/>
      <c r="BA41" s="37"/>
      <c r="BB41" s="37"/>
      <c r="BC41" s="37"/>
      <c r="BD41" s="37"/>
      <c r="BE41" s="37"/>
      <c r="BF41" s="37"/>
    </row>
    <row r="42" spans="1:58" ht="21" customHeight="1" x14ac:dyDescent="0.25">
      <c r="A42" s="39">
        <v>36</v>
      </c>
      <c r="B42" s="91"/>
      <c r="C42" s="92"/>
      <c r="D42" s="93"/>
      <c r="E42" s="43"/>
      <c r="F42" s="43"/>
      <c r="G42" s="43"/>
      <c r="H42" s="43"/>
      <c r="I42" s="43"/>
      <c r="J42" s="43"/>
      <c r="K42" s="43"/>
      <c r="L42" s="43"/>
      <c r="M42" s="43"/>
      <c r="N42" s="43"/>
      <c r="O42" s="43"/>
      <c r="P42" s="44"/>
      <c r="Q42" s="43"/>
      <c r="R42" s="43"/>
      <c r="S42" s="43"/>
      <c r="T42" s="43"/>
      <c r="U42" s="43"/>
      <c r="V42" s="43"/>
      <c r="W42" s="43"/>
      <c r="X42" s="43"/>
      <c r="Y42" s="43"/>
      <c r="Z42" s="43"/>
      <c r="AA42" s="43"/>
      <c r="AB42" s="43"/>
      <c r="AC42" s="43"/>
      <c r="AD42" s="43"/>
      <c r="AE42" s="43"/>
      <c r="AF42" s="43"/>
      <c r="AG42" s="43"/>
      <c r="AH42" s="43"/>
      <c r="AI42" s="43"/>
      <c r="AJ42" s="46">
        <f t="shared" si="2"/>
        <v>0</v>
      </c>
      <c r="AK42" s="4">
        <f t="shared" si="3"/>
        <v>0</v>
      </c>
      <c r="AL42" s="4">
        <f t="shared" si="4"/>
        <v>0</v>
      </c>
      <c r="AM42" s="82"/>
      <c r="AN42" s="82"/>
      <c r="AO42" s="82"/>
      <c r="AP42" s="83"/>
      <c r="AQ42" s="83"/>
      <c r="AR42" s="83"/>
      <c r="AS42" s="83"/>
      <c r="AT42" s="83"/>
      <c r="AU42" s="83"/>
      <c r="AV42" s="83"/>
      <c r="AW42" s="83"/>
      <c r="AX42" s="83"/>
      <c r="AY42" s="83"/>
      <c r="AZ42" s="83"/>
      <c r="BA42" s="83"/>
      <c r="BB42" s="83"/>
      <c r="BC42" s="83"/>
      <c r="BD42" s="83"/>
      <c r="BE42" s="83"/>
      <c r="BF42" s="83"/>
    </row>
    <row r="43" spans="1:58" ht="21" customHeight="1" x14ac:dyDescent="0.25">
      <c r="A43" s="39">
        <v>37</v>
      </c>
      <c r="B43" s="91"/>
      <c r="C43" s="92"/>
      <c r="D43" s="93"/>
      <c r="E43" s="43"/>
      <c r="F43" s="43"/>
      <c r="G43" s="43"/>
      <c r="H43" s="43"/>
      <c r="I43" s="43"/>
      <c r="J43" s="43"/>
      <c r="K43" s="43"/>
      <c r="L43" s="43"/>
      <c r="M43" s="43"/>
      <c r="N43" s="43"/>
      <c r="O43" s="43"/>
      <c r="P43" s="44"/>
      <c r="Q43" s="43"/>
      <c r="R43" s="43"/>
      <c r="S43" s="43"/>
      <c r="T43" s="43"/>
      <c r="U43" s="43"/>
      <c r="V43" s="43"/>
      <c r="W43" s="43"/>
      <c r="X43" s="43"/>
      <c r="Y43" s="43"/>
      <c r="Z43" s="43"/>
      <c r="AA43" s="43"/>
      <c r="AB43" s="43"/>
      <c r="AC43" s="43"/>
      <c r="AD43" s="43"/>
      <c r="AE43" s="43"/>
      <c r="AF43" s="43"/>
      <c r="AG43" s="43"/>
      <c r="AH43" s="43"/>
      <c r="AI43" s="43"/>
      <c r="AJ43" s="46">
        <f t="shared" si="2"/>
        <v>0</v>
      </c>
      <c r="AK43" s="4">
        <f t="shared" si="3"/>
        <v>0</v>
      </c>
      <c r="AL43" s="4">
        <f t="shared" si="4"/>
        <v>0</v>
      </c>
      <c r="AM43" s="185"/>
      <c r="AN43" s="139"/>
      <c r="AO43" s="32"/>
      <c r="AP43" s="37"/>
      <c r="AQ43" s="37"/>
      <c r="AR43" s="37"/>
      <c r="AS43" s="37"/>
      <c r="AT43" s="37"/>
      <c r="AU43" s="37"/>
      <c r="AV43" s="37"/>
      <c r="AW43" s="37"/>
      <c r="AX43" s="37"/>
      <c r="AY43" s="37"/>
      <c r="AZ43" s="37"/>
      <c r="BA43" s="37"/>
      <c r="BB43" s="37"/>
      <c r="BC43" s="37"/>
      <c r="BD43" s="37"/>
      <c r="BE43" s="37"/>
      <c r="BF43" s="37"/>
    </row>
    <row r="44" spans="1:58" ht="21" customHeight="1" x14ac:dyDescent="0.25">
      <c r="A44" s="39">
        <v>38</v>
      </c>
      <c r="B44" s="91"/>
      <c r="C44" s="92"/>
      <c r="D44" s="93"/>
      <c r="E44" s="43"/>
      <c r="F44" s="43"/>
      <c r="G44" s="43"/>
      <c r="H44" s="43"/>
      <c r="I44" s="43"/>
      <c r="J44" s="43"/>
      <c r="K44" s="43"/>
      <c r="L44" s="43"/>
      <c r="M44" s="43"/>
      <c r="N44" s="43"/>
      <c r="O44" s="43"/>
      <c r="P44" s="44"/>
      <c r="Q44" s="43"/>
      <c r="R44" s="43"/>
      <c r="S44" s="43"/>
      <c r="T44" s="43"/>
      <c r="U44" s="43"/>
      <c r="V44" s="43"/>
      <c r="W44" s="43"/>
      <c r="X44" s="43"/>
      <c r="Y44" s="43"/>
      <c r="Z44" s="43"/>
      <c r="AA44" s="43"/>
      <c r="AB44" s="43"/>
      <c r="AC44" s="43"/>
      <c r="AD44" s="43"/>
      <c r="AE44" s="43"/>
      <c r="AF44" s="43"/>
      <c r="AG44" s="43"/>
      <c r="AH44" s="43"/>
      <c r="AI44" s="43"/>
      <c r="AJ44" s="46">
        <f t="shared" si="2"/>
        <v>0</v>
      </c>
      <c r="AK44" s="4">
        <f t="shared" si="3"/>
        <v>0</v>
      </c>
      <c r="AL44" s="4">
        <f t="shared" si="4"/>
        <v>0</v>
      </c>
      <c r="AM44" s="32"/>
      <c r="AN44" s="32"/>
      <c r="AO44" s="32"/>
      <c r="AP44" s="37"/>
      <c r="AQ44" s="37"/>
      <c r="AR44" s="37"/>
      <c r="AS44" s="37"/>
      <c r="AT44" s="37"/>
      <c r="AU44" s="37"/>
      <c r="AV44" s="37"/>
      <c r="AW44" s="37"/>
      <c r="AX44" s="37"/>
      <c r="AY44" s="37"/>
      <c r="AZ44" s="37"/>
      <c r="BA44" s="37"/>
      <c r="BB44" s="37"/>
      <c r="BC44" s="37"/>
      <c r="BD44" s="37"/>
      <c r="BE44" s="37"/>
      <c r="BF44" s="37"/>
    </row>
    <row r="45" spans="1:58" ht="21" customHeight="1" x14ac:dyDescent="0.25">
      <c r="A45" s="39">
        <v>39</v>
      </c>
      <c r="B45" s="91"/>
      <c r="C45" s="92"/>
      <c r="D45" s="93"/>
      <c r="E45" s="43"/>
      <c r="F45" s="43"/>
      <c r="G45" s="43"/>
      <c r="H45" s="43"/>
      <c r="I45" s="43"/>
      <c r="J45" s="43"/>
      <c r="K45" s="43"/>
      <c r="L45" s="43"/>
      <c r="M45" s="43"/>
      <c r="N45" s="43"/>
      <c r="O45" s="43"/>
      <c r="P45" s="44"/>
      <c r="Q45" s="43"/>
      <c r="R45" s="43"/>
      <c r="S45" s="43"/>
      <c r="T45" s="43"/>
      <c r="U45" s="43"/>
      <c r="V45" s="43"/>
      <c r="W45" s="43"/>
      <c r="X45" s="43"/>
      <c r="Y45" s="43"/>
      <c r="Z45" s="43"/>
      <c r="AA45" s="43"/>
      <c r="AB45" s="43"/>
      <c r="AC45" s="43"/>
      <c r="AD45" s="43"/>
      <c r="AE45" s="43"/>
      <c r="AF45" s="43"/>
      <c r="AG45" s="43"/>
      <c r="AH45" s="43"/>
      <c r="AI45" s="43"/>
      <c r="AJ45" s="46">
        <f t="shared" si="2"/>
        <v>0</v>
      </c>
      <c r="AK45" s="4">
        <f t="shared" si="3"/>
        <v>0</v>
      </c>
      <c r="AL45" s="4">
        <f t="shared" si="4"/>
        <v>0</v>
      </c>
      <c r="AM45" s="32"/>
      <c r="AN45" s="32"/>
      <c r="AO45" s="32"/>
      <c r="AP45" s="37"/>
      <c r="AQ45" s="37"/>
      <c r="AR45" s="37"/>
      <c r="AS45" s="37"/>
      <c r="AT45" s="37"/>
      <c r="AU45" s="37"/>
      <c r="AV45" s="37"/>
      <c r="AW45" s="37"/>
      <c r="AX45" s="37"/>
      <c r="AY45" s="37"/>
      <c r="AZ45" s="37"/>
      <c r="BA45" s="37"/>
      <c r="BB45" s="37"/>
      <c r="BC45" s="37"/>
      <c r="BD45" s="37"/>
      <c r="BE45" s="37"/>
      <c r="BF45" s="37"/>
    </row>
    <row r="46" spans="1:58" ht="21" customHeight="1" x14ac:dyDescent="0.25">
      <c r="A46" s="39">
        <v>40</v>
      </c>
      <c r="B46" s="91"/>
      <c r="C46" s="92"/>
      <c r="D46" s="93"/>
      <c r="E46" s="43"/>
      <c r="F46" s="43"/>
      <c r="G46" s="43"/>
      <c r="H46" s="43"/>
      <c r="I46" s="43"/>
      <c r="J46" s="43"/>
      <c r="K46" s="43"/>
      <c r="L46" s="43"/>
      <c r="M46" s="43"/>
      <c r="N46" s="43"/>
      <c r="O46" s="43"/>
      <c r="P46" s="44"/>
      <c r="Q46" s="43"/>
      <c r="R46" s="43"/>
      <c r="S46" s="43"/>
      <c r="T46" s="43"/>
      <c r="U46" s="43"/>
      <c r="V46" s="43"/>
      <c r="W46" s="43"/>
      <c r="X46" s="43"/>
      <c r="Y46" s="43"/>
      <c r="Z46" s="43"/>
      <c r="AA46" s="43"/>
      <c r="AB46" s="43"/>
      <c r="AC46" s="43"/>
      <c r="AD46" s="43"/>
      <c r="AE46" s="43"/>
      <c r="AF46" s="43"/>
      <c r="AG46" s="43"/>
      <c r="AH46" s="43"/>
      <c r="AI46" s="43"/>
      <c r="AJ46" s="46">
        <f t="shared" si="2"/>
        <v>0</v>
      </c>
      <c r="AK46" s="4">
        <f t="shared" si="3"/>
        <v>0</v>
      </c>
      <c r="AL46" s="4">
        <f t="shared" si="4"/>
        <v>0</v>
      </c>
      <c r="AM46" s="32"/>
      <c r="AN46" s="32"/>
      <c r="AO46" s="32"/>
      <c r="AP46" s="37"/>
      <c r="AQ46" s="37"/>
      <c r="AR46" s="37"/>
      <c r="AS46" s="37"/>
      <c r="AT46" s="37"/>
      <c r="AU46" s="37"/>
      <c r="AV46" s="37"/>
      <c r="AW46" s="37"/>
      <c r="AX46" s="37"/>
      <c r="AY46" s="37"/>
      <c r="AZ46" s="37"/>
      <c r="BA46" s="37"/>
      <c r="BB46" s="37"/>
      <c r="BC46" s="37"/>
      <c r="BD46" s="37"/>
      <c r="BE46" s="37"/>
      <c r="BF46" s="37"/>
    </row>
    <row r="47" spans="1:58" ht="21" customHeight="1" x14ac:dyDescent="0.25">
      <c r="A47" s="39">
        <v>41</v>
      </c>
      <c r="B47" s="91"/>
      <c r="C47" s="92"/>
      <c r="D47" s="93"/>
      <c r="E47" s="43"/>
      <c r="F47" s="43"/>
      <c r="G47" s="43"/>
      <c r="H47" s="43"/>
      <c r="I47" s="43"/>
      <c r="J47" s="43"/>
      <c r="K47" s="43"/>
      <c r="L47" s="43"/>
      <c r="M47" s="43"/>
      <c r="N47" s="43"/>
      <c r="O47" s="43"/>
      <c r="P47" s="44"/>
      <c r="Q47" s="43"/>
      <c r="R47" s="43"/>
      <c r="S47" s="43"/>
      <c r="T47" s="43"/>
      <c r="U47" s="43"/>
      <c r="V47" s="43"/>
      <c r="W47" s="43"/>
      <c r="X47" s="43"/>
      <c r="Y47" s="43"/>
      <c r="Z47" s="43"/>
      <c r="AA47" s="43"/>
      <c r="AB47" s="43"/>
      <c r="AC47" s="43"/>
      <c r="AD47" s="43"/>
      <c r="AE47" s="43"/>
      <c r="AF47" s="43"/>
      <c r="AG47" s="43"/>
      <c r="AH47" s="43"/>
      <c r="AI47" s="43"/>
      <c r="AJ47" s="46">
        <f t="shared" si="2"/>
        <v>0</v>
      </c>
      <c r="AK47" s="4">
        <f t="shared" si="3"/>
        <v>0</v>
      </c>
      <c r="AL47" s="4">
        <f t="shared" si="4"/>
        <v>0</v>
      </c>
      <c r="AM47" s="32"/>
      <c r="AN47" s="32"/>
      <c r="AO47" s="32"/>
      <c r="AP47" s="37"/>
      <c r="AQ47" s="37"/>
      <c r="AR47" s="37"/>
      <c r="AS47" s="37"/>
      <c r="AT47" s="37"/>
      <c r="AU47" s="37"/>
      <c r="AV47" s="37"/>
      <c r="AW47" s="37"/>
      <c r="AX47" s="37"/>
      <c r="AY47" s="37"/>
      <c r="AZ47" s="37"/>
      <c r="BA47" s="37"/>
      <c r="BB47" s="37"/>
      <c r="BC47" s="37"/>
      <c r="BD47" s="37"/>
      <c r="BE47" s="37"/>
      <c r="BF47" s="37"/>
    </row>
    <row r="48" spans="1:58" ht="21" customHeight="1" x14ac:dyDescent="0.25">
      <c r="A48" s="39">
        <v>42</v>
      </c>
      <c r="B48" s="91"/>
      <c r="C48" s="92"/>
      <c r="D48" s="93"/>
      <c r="E48" s="43"/>
      <c r="F48" s="43"/>
      <c r="G48" s="43"/>
      <c r="H48" s="43"/>
      <c r="I48" s="43"/>
      <c r="J48" s="43"/>
      <c r="K48" s="43"/>
      <c r="L48" s="43"/>
      <c r="M48" s="43"/>
      <c r="N48" s="43"/>
      <c r="O48" s="43"/>
      <c r="P48" s="44"/>
      <c r="Q48" s="43"/>
      <c r="R48" s="43"/>
      <c r="S48" s="43"/>
      <c r="T48" s="43"/>
      <c r="U48" s="43"/>
      <c r="V48" s="43"/>
      <c r="W48" s="43"/>
      <c r="X48" s="43"/>
      <c r="Y48" s="43"/>
      <c r="Z48" s="43"/>
      <c r="AA48" s="43"/>
      <c r="AB48" s="43"/>
      <c r="AC48" s="43"/>
      <c r="AD48" s="43"/>
      <c r="AE48" s="43"/>
      <c r="AF48" s="43"/>
      <c r="AG48" s="43"/>
      <c r="AH48" s="43"/>
      <c r="AI48" s="43"/>
      <c r="AJ48" s="46">
        <f t="shared" si="2"/>
        <v>0</v>
      </c>
      <c r="AK48" s="4">
        <f t="shared" si="3"/>
        <v>0</v>
      </c>
      <c r="AL48" s="4">
        <f t="shared" si="4"/>
        <v>0</v>
      </c>
      <c r="AM48" s="32"/>
      <c r="AN48" s="32"/>
      <c r="AO48" s="32"/>
      <c r="AP48" s="37"/>
      <c r="AQ48" s="37"/>
      <c r="AR48" s="37"/>
      <c r="AS48" s="37"/>
      <c r="AT48" s="37"/>
      <c r="AU48" s="37"/>
      <c r="AV48" s="37"/>
      <c r="AW48" s="37"/>
      <c r="AX48" s="37"/>
      <c r="AY48" s="37"/>
      <c r="AZ48" s="37"/>
      <c r="BA48" s="37"/>
      <c r="BB48" s="37"/>
      <c r="BC48" s="37"/>
      <c r="BD48" s="37"/>
      <c r="BE48" s="37"/>
      <c r="BF48" s="37"/>
    </row>
    <row r="49" spans="1:58" ht="21" customHeight="1" x14ac:dyDescent="0.2">
      <c r="A49" s="39">
        <v>43</v>
      </c>
      <c r="B49" s="91"/>
      <c r="C49" s="92"/>
      <c r="D49" s="93"/>
      <c r="E49" s="43"/>
      <c r="F49" s="43"/>
      <c r="G49" s="43"/>
      <c r="H49" s="43"/>
      <c r="I49" s="43"/>
      <c r="J49" s="43"/>
      <c r="K49" s="43"/>
      <c r="L49" s="43"/>
      <c r="M49" s="43"/>
      <c r="N49" s="43"/>
      <c r="O49" s="43"/>
      <c r="P49" s="44"/>
      <c r="Q49" s="43"/>
      <c r="R49" s="43"/>
      <c r="S49" s="43"/>
      <c r="T49" s="43"/>
      <c r="U49" s="43"/>
      <c r="V49" s="43"/>
      <c r="W49" s="43"/>
      <c r="X49" s="43"/>
      <c r="Y49" s="43"/>
      <c r="Z49" s="43"/>
      <c r="AA49" s="43"/>
      <c r="AB49" s="43"/>
      <c r="AC49" s="43"/>
      <c r="AD49" s="43"/>
      <c r="AE49" s="43"/>
      <c r="AF49" s="43"/>
      <c r="AG49" s="43"/>
      <c r="AH49" s="43"/>
      <c r="AI49" s="43"/>
      <c r="AJ49" s="46">
        <f t="shared" si="2"/>
        <v>0</v>
      </c>
      <c r="AK49" s="4">
        <f t="shared" si="3"/>
        <v>0</v>
      </c>
      <c r="AL49" s="4">
        <f t="shared" si="4"/>
        <v>0</v>
      </c>
      <c r="AM49" s="90"/>
      <c r="AN49" s="90"/>
      <c r="AO49" s="90"/>
      <c r="AP49" s="90"/>
      <c r="AQ49" s="90"/>
      <c r="AR49" s="90"/>
      <c r="AS49" s="90"/>
      <c r="AT49" s="90"/>
      <c r="AU49" s="90"/>
      <c r="AV49" s="90"/>
      <c r="AW49" s="90"/>
      <c r="AX49" s="90"/>
      <c r="AY49" s="90"/>
      <c r="AZ49" s="90"/>
      <c r="BA49" s="90"/>
      <c r="BB49" s="90"/>
      <c r="BC49" s="90"/>
      <c r="BD49" s="90"/>
      <c r="BE49" s="90"/>
      <c r="BF49" s="90"/>
    </row>
    <row r="50" spans="1:58" ht="21" customHeight="1" x14ac:dyDescent="0.25">
      <c r="A50" s="39">
        <v>44</v>
      </c>
      <c r="B50" s="91"/>
      <c r="C50" s="92"/>
      <c r="D50" s="93"/>
      <c r="E50" s="43"/>
      <c r="F50" s="43"/>
      <c r="G50" s="43"/>
      <c r="H50" s="43"/>
      <c r="I50" s="43"/>
      <c r="J50" s="43"/>
      <c r="K50" s="43"/>
      <c r="L50" s="43"/>
      <c r="M50" s="43"/>
      <c r="N50" s="43"/>
      <c r="O50" s="43"/>
      <c r="P50" s="44"/>
      <c r="Q50" s="43"/>
      <c r="R50" s="43"/>
      <c r="S50" s="43"/>
      <c r="T50" s="43"/>
      <c r="U50" s="43"/>
      <c r="V50" s="43"/>
      <c r="W50" s="43"/>
      <c r="X50" s="43"/>
      <c r="Y50" s="43"/>
      <c r="Z50" s="43"/>
      <c r="AA50" s="43"/>
      <c r="AB50" s="43"/>
      <c r="AC50" s="43"/>
      <c r="AD50" s="43"/>
      <c r="AE50" s="43"/>
      <c r="AF50" s="43"/>
      <c r="AG50" s="43"/>
      <c r="AH50" s="43"/>
      <c r="AI50" s="43"/>
      <c r="AJ50" s="46">
        <f t="shared" si="2"/>
        <v>0</v>
      </c>
      <c r="AK50" s="4">
        <f t="shared" si="3"/>
        <v>0</v>
      </c>
      <c r="AL50" s="4">
        <f t="shared" si="4"/>
        <v>0</v>
      </c>
      <c r="AM50" s="32"/>
      <c r="AN50" s="32"/>
      <c r="AO50" s="32"/>
      <c r="AP50" s="37"/>
      <c r="AQ50" s="37"/>
      <c r="AR50" s="37"/>
      <c r="AS50" s="37"/>
      <c r="AT50" s="37"/>
      <c r="AU50" s="37"/>
      <c r="AV50" s="37"/>
      <c r="AW50" s="37"/>
      <c r="AX50" s="37"/>
      <c r="AY50" s="37"/>
      <c r="AZ50" s="37"/>
      <c r="BA50" s="37"/>
      <c r="BB50" s="37"/>
      <c r="BC50" s="37"/>
      <c r="BD50" s="37"/>
      <c r="BE50" s="37"/>
      <c r="BF50" s="37"/>
    </row>
    <row r="51" spans="1:58" ht="21" customHeight="1" x14ac:dyDescent="0.25">
      <c r="A51" s="39">
        <v>45</v>
      </c>
      <c r="B51" s="91"/>
      <c r="C51" s="92"/>
      <c r="D51" s="93"/>
      <c r="E51" s="43"/>
      <c r="F51" s="43"/>
      <c r="G51" s="43"/>
      <c r="H51" s="43"/>
      <c r="I51" s="43"/>
      <c r="J51" s="43"/>
      <c r="K51" s="43"/>
      <c r="L51" s="43"/>
      <c r="M51" s="43"/>
      <c r="N51" s="43"/>
      <c r="O51" s="43"/>
      <c r="P51" s="44"/>
      <c r="Q51" s="43"/>
      <c r="R51" s="43"/>
      <c r="S51" s="43"/>
      <c r="T51" s="43"/>
      <c r="U51" s="43"/>
      <c r="V51" s="43"/>
      <c r="W51" s="43"/>
      <c r="X51" s="43"/>
      <c r="Y51" s="43"/>
      <c r="Z51" s="43"/>
      <c r="AA51" s="43"/>
      <c r="AB51" s="43"/>
      <c r="AC51" s="43"/>
      <c r="AD51" s="43"/>
      <c r="AE51" s="43"/>
      <c r="AF51" s="43"/>
      <c r="AG51" s="43"/>
      <c r="AH51" s="43"/>
      <c r="AI51" s="43"/>
      <c r="AJ51" s="46">
        <f t="shared" si="2"/>
        <v>0</v>
      </c>
      <c r="AK51" s="4">
        <f t="shared" si="3"/>
        <v>0</v>
      </c>
      <c r="AL51" s="4">
        <f t="shared" si="4"/>
        <v>0</v>
      </c>
      <c r="AM51" s="32"/>
      <c r="AN51" s="32"/>
      <c r="AO51" s="32"/>
      <c r="AP51" s="37"/>
      <c r="AQ51" s="37"/>
      <c r="AR51" s="37"/>
      <c r="AS51" s="37"/>
      <c r="AT51" s="37"/>
      <c r="AU51" s="37"/>
      <c r="AV51" s="37"/>
      <c r="AW51" s="37"/>
      <c r="AX51" s="37"/>
      <c r="AY51" s="37"/>
      <c r="AZ51" s="37"/>
      <c r="BA51" s="37"/>
      <c r="BB51" s="37"/>
      <c r="BC51" s="37"/>
      <c r="BD51" s="37"/>
      <c r="BE51" s="37"/>
      <c r="BF51" s="37"/>
    </row>
    <row r="52" spans="1:58" ht="21" customHeight="1" x14ac:dyDescent="0.25">
      <c r="A52" s="39">
        <v>46</v>
      </c>
      <c r="B52" s="91"/>
      <c r="C52" s="92"/>
      <c r="D52" s="93"/>
      <c r="E52" s="43"/>
      <c r="F52" s="43"/>
      <c r="G52" s="43"/>
      <c r="H52" s="43"/>
      <c r="I52" s="43"/>
      <c r="J52" s="43"/>
      <c r="K52" s="43"/>
      <c r="L52" s="43"/>
      <c r="M52" s="43"/>
      <c r="N52" s="43"/>
      <c r="O52" s="43"/>
      <c r="P52" s="44"/>
      <c r="Q52" s="43"/>
      <c r="R52" s="43"/>
      <c r="S52" s="43"/>
      <c r="T52" s="43"/>
      <c r="U52" s="43"/>
      <c r="V52" s="43"/>
      <c r="W52" s="43"/>
      <c r="X52" s="43"/>
      <c r="Y52" s="43"/>
      <c r="Z52" s="43"/>
      <c r="AA52" s="43"/>
      <c r="AB52" s="43"/>
      <c r="AC52" s="43"/>
      <c r="AD52" s="43"/>
      <c r="AE52" s="43"/>
      <c r="AF52" s="43"/>
      <c r="AG52" s="43"/>
      <c r="AH52" s="43"/>
      <c r="AI52" s="43"/>
      <c r="AJ52" s="46">
        <f t="shared" si="2"/>
        <v>0</v>
      </c>
      <c r="AK52" s="4">
        <f t="shared" si="3"/>
        <v>0</v>
      </c>
      <c r="AL52" s="4">
        <f t="shared" si="4"/>
        <v>0</v>
      </c>
      <c r="AM52" s="32"/>
      <c r="AN52" s="32"/>
      <c r="AO52" s="32"/>
      <c r="AP52" s="37"/>
      <c r="AQ52" s="37"/>
      <c r="AR52" s="37"/>
      <c r="AS52" s="37"/>
      <c r="AT52" s="37"/>
      <c r="AU52" s="37"/>
      <c r="AV52" s="37"/>
      <c r="AW52" s="37"/>
      <c r="AX52" s="37"/>
      <c r="AY52" s="37"/>
      <c r="AZ52" s="37"/>
      <c r="BA52" s="37"/>
      <c r="BB52" s="37"/>
      <c r="BC52" s="37"/>
      <c r="BD52" s="37"/>
      <c r="BE52" s="37"/>
      <c r="BF52" s="37"/>
    </row>
    <row r="53" spans="1:58" ht="21" customHeight="1" x14ac:dyDescent="0.25">
      <c r="A53" s="39">
        <v>47</v>
      </c>
      <c r="B53" s="91"/>
      <c r="C53" s="92"/>
      <c r="D53" s="93"/>
      <c r="E53" s="43"/>
      <c r="F53" s="43"/>
      <c r="G53" s="43"/>
      <c r="H53" s="43"/>
      <c r="I53" s="43"/>
      <c r="J53" s="43"/>
      <c r="K53" s="43"/>
      <c r="L53" s="43"/>
      <c r="M53" s="43"/>
      <c r="N53" s="43"/>
      <c r="O53" s="43"/>
      <c r="P53" s="44"/>
      <c r="Q53" s="43"/>
      <c r="R53" s="43"/>
      <c r="S53" s="43"/>
      <c r="T53" s="43"/>
      <c r="U53" s="43"/>
      <c r="V53" s="43"/>
      <c r="W53" s="43"/>
      <c r="X53" s="43"/>
      <c r="Y53" s="43"/>
      <c r="Z53" s="43"/>
      <c r="AA53" s="43"/>
      <c r="AB53" s="43"/>
      <c r="AC53" s="43"/>
      <c r="AD53" s="43"/>
      <c r="AE53" s="43"/>
      <c r="AF53" s="43"/>
      <c r="AG53" s="43"/>
      <c r="AH53" s="43"/>
      <c r="AI53" s="43"/>
      <c r="AJ53" s="46">
        <f t="shared" si="2"/>
        <v>0</v>
      </c>
      <c r="AK53" s="4">
        <f t="shared" si="3"/>
        <v>0</v>
      </c>
      <c r="AL53" s="4">
        <f t="shared" si="4"/>
        <v>0</v>
      </c>
      <c r="AM53" s="32"/>
      <c r="AN53" s="32"/>
      <c r="AO53" s="32"/>
      <c r="AP53" s="37"/>
      <c r="AQ53" s="37"/>
      <c r="AR53" s="37"/>
      <c r="AS53" s="37"/>
      <c r="AT53" s="37"/>
      <c r="AU53" s="37"/>
      <c r="AV53" s="37"/>
      <c r="AW53" s="37"/>
      <c r="AX53" s="37"/>
      <c r="AY53" s="37"/>
      <c r="AZ53" s="37"/>
      <c r="BA53" s="37"/>
      <c r="BB53" s="37"/>
      <c r="BC53" s="37"/>
      <c r="BD53" s="37"/>
      <c r="BE53" s="37"/>
      <c r="BF53" s="37"/>
    </row>
    <row r="54" spans="1:58" ht="21" customHeight="1" x14ac:dyDescent="0.25">
      <c r="A54" s="39">
        <v>48</v>
      </c>
      <c r="B54" s="91"/>
      <c r="C54" s="92"/>
      <c r="D54" s="93"/>
      <c r="E54" s="43"/>
      <c r="F54" s="43"/>
      <c r="G54" s="43"/>
      <c r="H54" s="43"/>
      <c r="I54" s="43"/>
      <c r="J54" s="43"/>
      <c r="K54" s="43"/>
      <c r="L54" s="43"/>
      <c r="M54" s="43"/>
      <c r="N54" s="43"/>
      <c r="O54" s="43"/>
      <c r="P54" s="44"/>
      <c r="Q54" s="43"/>
      <c r="R54" s="43"/>
      <c r="S54" s="43"/>
      <c r="T54" s="43"/>
      <c r="U54" s="43"/>
      <c r="V54" s="43"/>
      <c r="W54" s="43"/>
      <c r="X54" s="43"/>
      <c r="Y54" s="43"/>
      <c r="Z54" s="43"/>
      <c r="AA54" s="43"/>
      <c r="AB54" s="43"/>
      <c r="AC54" s="43"/>
      <c r="AD54" s="43"/>
      <c r="AE54" s="43"/>
      <c r="AF54" s="43"/>
      <c r="AG54" s="43"/>
      <c r="AH54" s="43"/>
      <c r="AI54" s="43"/>
      <c r="AJ54" s="46">
        <f t="shared" si="2"/>
        <v>0</v>
      </c>
      <c r="AK54" s="4">
        <f t="shared" si="3"/>
        <v>0</v>
      </c>
      <c r="AL54" s="4">
        <f t="shared" si="4"/>
        <v>0</v>
      </c>
      <c r="AM54" s="32"/>
      <c r="AN54" s="32"/>
      <c r="AO54" s="32"/>
      <c r="AP54" s="37"/>
      <c r="AQ54" s="37"/>
      <c r="AR54" s="37"/>
      <c r="AS54" s="37"/>
      <c r="AT54" s="37"/>
      <c r="AU54" s="37"/>
      <c r="AV54" s="37"/>
      <c r="AW54" s="37"/>
      <c r="AX54" s="37"/>
      <c r="AY54" s="37"/>
      <c r="AZ54" s="37"/>
      <c r="BA54" s="37"/>
      <c r="BB54" s="37"/>
      <c r="BC54" s="37"/>
      <c r="BD54" s="37"/>
      <c r="BE54" s="37"/>
      <c r="BF54" s="37"/>
    </row>
    <row r="55" spans="1:58" ht="21" customHeight="1" x14ac:dyDescent="0.25">
      <c r="A55" s="39">
        <v>49</v>
      </c>
      <c r="B55" s="91"/>
      <c r="C55" s="92"/>
      <c r="D55" s="93"/>
      <c r="E55" s="43"/>
      <c r="F55" s="43"/>
      <c r="G55" s="43"/>
      <c r="H55" s="43"/>
      <c r="I55" s="43"/>
      <c r="J55" s="43"/>
      <c r="K55" s="43"/>
      <c r="L55" s="43"/>
      <c r="M55" s="43"/>
      <c r="N55" s="43"/>
      <c r="O55" s="43"/>
      <c r="P55" s="44"/>
      <c r="Q55" s="43"/>
      <c r="R55" s="43"/>
      <c r="S55" s="43"/>
      <c r="T55" s="43"/>
      <c r="U55" s="43"/>
      <c r="V55" s="43"/>
      <c r="W55" s="43"/>
      <c r="X55" s="43"/>
      <c r="Y55" s="43"/>
      <c r="Z55" s="43"/>
      <c r="AA55" s="43"/>
      <c r="AB55" s="43"/>
      <c r="AC55" s="43"/>
      <c r="AD55" s="43"/>
      <c r="AE55" s="43"/>
      <c r="AF55" s="43"/>
      <c r="AG55" s="43"/>
      <c r="AH55" s="43"/>
      <c r="AI55" s="43"/>
      <c r="AJ55" s="46">
        <f t="shared" si="2"/>
        <v>0</v>
      </c>
      <c r="AK55" s="4">
        <f t="shared" si="3"/>
        <v>0</v>
      </c>
      <c r="AL55" s="4">
        <f t="shared" si="4"/>
        <v>0</v>
      </c>
      <c r="AM55" s="32"/>
      <c r="AN55" s="32"/>
      <c r="AO55" s="32"/>
      <c r="AP55" s="37"/>
      <c r="AQ55" s="37"/>
      <c r="AR55" s="37"/>
      <c r="AS55" s="37"/>
      <c r="AT55" s="37"/>
      <c r="AU55" s="37"/>
      <c r="AV55" s="37"/>
      <c r="AW55" s="37"/>
      <c r="AX55" s="37"/>
      <c r="AY55" s="37"/>
      <c r="AZ55" s="37"/>
      <c r="BA55" s="37"/>
      <c r="BB55" s="37"/>
      <c r="BC55" s="37"/>
      <c r="BD55" s="37"/>
      <c r="BE55" s="37"/>
      <c r="BF55" s="37"/>
    </row>
    <row r="56" spans="1:58" ht="21" customHeight="1" x14ac:dyDescent="0.25">
      <c r="A56" s="39">
        <v>50</v>
      </c>
      <c r="B56" s="91"/>
      <c r="C56" s="92"/>
      <c r="D56" s="93"/>
      <c r="E56" s="43"/>
      <c r="F56" s="43"/>
      <c r="G56" s="43"/>
      <c r="H56" s="43"/>
      <c r="I56" s="43"/>
      <c r="J56" s="43"/>
      <c r="K56" s="43"/>
      <c r="L56" s="43"/>
      <c r="M56" s="43"/>
      <c r="N56" s="43"/>
      <c r="O56" s="43"/>
      <c r="P56" s="44"/>
      <c r="Q56" s="43"/>
      <c r="R56" s="43"/>
      <c r="S56" s="43"/>
      <c r="T56" s="43"/>
      <c r="U56" s="43"/>
      <c r="V56" s="43"/>
      <c r="W56" s="43"/>
      <c r="X56" s="43"/>
      <c r="Y56" s="43"/>
      <c r="Z56" s="43"/>
      <c r="AA56" s="43"/>
      <c r="AB56" s="43"/>
      <c r="AC56" s="43"/>
      <c r="AD56" s="43"/>
      <c r="AE56" s="43"/>
      <c r="AF56" s="43"/>
      <c r="AG56" s="43"/>
      <c r="AH56" s="43"/>
      <c r="AI56" s="43"/>
      <c r="AJ56" s="46">
        <f t="shared" si="2"/>
        <v>0</v>
      </c>
      <c r="AK56" s="4">
        <f t="shared" si="3"/>
        <v>0</v>
      </c>
      <c r="AL56" s="4">
        <f t="shared" si="4"/>
        <v>0</v>
      </c>
      <c r="AM56" s="32"/>
      <c r="AN56" s="32"/>
      <c r="AO56" s="32"/>
      <c r="AP56" s="37"/>
      <c r="AQ56" s="37"/>
      <c r="AR56" s="37"/>
      <c r="AS56" s="37"/>
      <c r="AT56" s="37"/>
      <c r="AU56" s="37"/>
      <c r="AV56" s="37"/>
      <c r="AW56" s="37"/>
      <c r="AX56" s="37"/>
      <c r="AY56" s="37"/>
      <c r="AZ56" s="37"/>
      <c r="BA56" s="37"/>
      <c r="BB56" s="37"/>
      <c r="BC56" s="37"/>
      <c r="BD56" s="37"/>
      <c r="BE56" s="37"/>
      <c r="BF56" s="37"/>
    </row>
    <row r="57" spans="1:58" ht="21" customHeight="1" x14ac:dyDescent="0.25">
      <c r="A57" s="39">
        <v>51</v>
      </c>
      <c r="B57" s="91"/>
      <c r="C57" s="92"/>
      <c r="D57" s="93"/>
      <c r="E57" s="43"/>
      <c r="F57" s="43"/>
      <c r="G57" s="43"/>
      <c r="H57" s="43"/>
      <c r="I57" s="43"/>
      <c r="J57" s="43"/>
      <c r="K57" s="43"/>
      <c r="L57" s="43"/>
      <c r="M57" s="43"/>
      <c r="N57" s="43"/>
      <c r="O57" s="43"/>
      <c r="P57" s="44"/>
      <c r="Q57" s="43"/>
      <c r="R57" s="43"/>
      <c r="S57" s="43"/>
      <c r="T57" s="43"/>
      <c r="U57" s="43"/>
      <c r="V57" s="43"/>
      <c r="W57" s="43"/>
      <c r="X57" s="43"/>
      <c r="Y57" s="43"/>
      <c r="Z57" s="43"/>
      <c r="AA57" s="43"/>
      <c r="AB57" s="43"/>
      <c r="AC57" s="43"/>
      <c r="AD57" s="43"/>
      <c r="AE57" s="43"/>
      <c r="AF57" s="43"/>
      <c r="AG57" s="43"/>
      <c r="AH57" s="43"/>
      <c r="AI57" s="43"/>
      <c r="AJ57" s="46">
        <f t="shared" si="2"/>
        <v>0</v>
      </c>
      <c r="AK57" s="4">
        <f t="shared" si="3"/>
        <v>0</v>
      </c>
      <c r="AL57" s="4">
        <f t="shared" si="4"/>
        <v>0</v>
      </c>
      <c r="AM57" s="32"/>
      <c r="AN57" s="32"/>
      <c r="AO57" s="32"/>
      <c r="AP57" s="37"/>
      <c r="AQ57" s="37"/>
      <c r="AR57" s="37"/>
      <c r="AS57" s="37"/>
      <c r="AT57" s="37"/>
      <c r="AU57" s="37"/>
      <c r="AV57" s="37"/>
      <c r="AW57" s="37"/>
      <c r="AX57" s="37"/>
      <c r="AY57" s="37"/>
      <c r="AZ57" s="37"/>
      <c r="BA57" s="37"/>
      <c r="BB57" s="37"/>
      <c r="BC57" s="37"/>
      <c r="BD57" s="37"/>
      <c r="BE57" s="37"/>
      <c r="BF57" s="37"/>
    </row>
    <row r="58" spans="1:58" ht="21" customHeight="1" x14ac:dyDescent="0.25">
      <c r="A58" s="39">
        <v>52</v>
      </c>
      <c r="B58" s="91"/>
      <c r="C58" s="92"/>
      <c r="D58" s="93"/>
      <c r="E58" s="43"/>
      <c r="F58" s="43"/>
      <c r="G58" s="43"/>
      <c r="H58" s="43"/>
      <c r="I58" s="43"/>
      <c r="J58" s="43"/>
      <c r="K58" s="43"/>
      <c r="L58" s="43"/>
      <c r="M58" s="43"/>
      <c r="N58" s="43"/>
      <c r="O58" s="43"/>
      <c r="P58" s="44"/>
      <c r="Q58" s="43"/>
      <c r="R58" s="43"/>
      <c r="S58" s="43"/>
      <c r="T58" s="43"/>
      <c r="U58" s="43"/>
      <c r="V58" s="43"/>
      <c r="W58" s="43"/>
      <c r="X58" s="43"/>
      <c r="Y58" s="43"/>
      <c r="Z58" s="43"/>
      <c r="AA58" s="43"/>
      <c r="AB58" s="43"/>
      <c r="AC58" s="43"/>
      <c r="AD58" s="43"/>
      <c r="AE58" s="43"/>
      <c r="AF58" s="43"/>
      <c r="AG58" s="43"/>
      <c r="AH58" s="43"/>
      <c r="AI58" s="43"/>
      <c r="AJ58" s="46">
        <f t="shared" si="2"/>
        <v>0</v>
      </c>
      <c r="AK58" s="4">
        <f t="shared" si="3"/>
        <v>0</v>
      </c>
      <c r="AL58" s="4">
        <f t="shared" si="4"/>
        <v>0</v>
      </c>
      <c r="AM58" s="32"/>
      <c r="AN58" s="32"/>
      <c r="AO58" s="32"/>
      <c r="AP58" s="37"/>
      <c r="AQ58" s="37"/>
      <c r="AR58" s="37"/>
      <c r="AS58" s="37"/>
      <c r="AT58" s="37"/>
      <c r="AU58" s="37"/>
      <c r="AV58" s="37"/>
      <c r="AW58" s="37"/>
      <c r="AX58" s="37"/>
      <c r="AY58" s="37"/>
      <c r="AZ58" s="37"/>
      <c r="BA58" s="37"/>
      <c r="BB58" s="37"/>
      <c r="BC58" s="37"/>
      <c r="BD58" s="37"/>
      <c r="BE58" s="37"/>
      <c r="BF58" s="37"/>
    </row>
    <row r="59" spans="1:58" ht="21" customHeight="1" x14ac:dyDescent="0.25">
      <c r="A59" s="39">
        <v>53</v>
      </c>
      <c r="B59" s="91"/>
      <c r="C59" s="92"/>
      <c r="D59" s="93"/>
      <c r="E59" s="43"/>
      <c r="F59" s="43"/>
      <c r="G59" s="43"/>
      <c r="H59" s="43"/>
      <c r="I59" s="43"/>
      <c r="J59" s="43"/>
      <c r="K59" s="43"/>
      <c r="L59" s="43"/>
      <c r="M59" s="43"/>
      <c r="N59" s="43"/>
      <c r="O59" s="43"/>
      <c r="P59" s="44"/>
      <c r="Q59" s="43"/>
      <c r="R59" s="43"/>
      <c r="S59" s="43"/>
      <c r="T59" s="43"/>
      <c r="U59" s="43"/>
      <c r="V59" s="43"/>
      <c r="W59" s="43"/>
      <c r="X59" s="43"/>
      <c r="Y59" s="43"/>
      <c r="Z59" s="43"/>
      <c r="AA59" s="43"/>
      <c r="AB59" s="43"/>
      <c r="AC59" s="43"/>
      <c r="AD59" s="43"/>
      <c r="AE59" s="43"/>
      <c r="AF59" s="43"/>
      <c r="AG59" s="43"/>
      <c r="AH59" s="43"/>
      <c r="AI59" s="43"/>
      <c r="AJ59" s="46">
        <f t="shared" si="2"/>
        <v>0</v>
      </c>
      <c r="AK59" s="4">
        <f t="shared" si="3"/>
        <v>0</v>
      </c>
      <c r="AL59" s="4">
        <f t="shared" si="4"/>
        <v>0</v>
      </c>
      <c r="AM59" s="32"/>
      <c r="AN59" s="32"/>
      <c r="AO59" s="32"/>
      <c r="AP59" s="37"/>
      <c r="AQ59" s="37"/>
      <c r="AR59" s="37"/>
      <c r="AS59" s="37"/>
      <c r="AT59" s="37"/>
      <c r="AU59" s="37"/>
      <c r="AV59" s="37"/>
      <c r="AW59" s="37"/>
      <c r="AX59" s="37"/>
      <c r="AY59" s="37"/>
      <c r="AZ59" s="37"/>
      <c r="BA59" s="37"/>
      <c r="BB59" s="37"/>
      <c r="BC59" s="37"/>
      <c r="BD59" s="37"/>
      <c r="BE59" s="37"/>
      <c r="BF59" s="37"/>
    </row>
    <row r="60" spans="1:58" ht="21" customHeight="1" x14ac:dyDescent="0.25">
      <c r="A60" s="179" t="s">
        <v>105</v>
      </c>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7"/>
      <c r="AJ60" s="46">
        <f t="shared" ref="AJ60:AL60" si="5">SUM(AJ8:AJ59)</f>
        <v>0</v>
      </c>
      <c r="AK60" s="46">
        <f t="shared" si="5"/>
        <v>0</v>
      </c>
      <c r="AL60" s="46">
        <f t="shared" si="5"/>
        <v>0</v>
      </c>
      <c r="AM60" s="46" t="s">
        <v>106</v>
      </c>
      <c r="AN60" s="46" t="s">
        <v>107</v>
      </c>
      <c r="AO60" s="46" t="s">
        <v>108</v>
      </c>
      <c r="AP60" s="32"/>
      <c r="AQ60" s="32"/>
      <c r="AR60" s="37"/>
      <c r="AS60" s="37"/>
      <c r="AT60" s="37"/>
      <c r="AU60" s="37"/>
      <c r="AV60" s="37"/>
      <c r="AW60" s="37"/>
      <c r="AX60" s="37"/>
      <c r="AY60" s="37"/>
      <c r="AZ60" s="37"/>
      <c r="BA60" s="37"/>
      <c r="BB60" s="37"/>
      <c r="BC60" s="37"/>
      <c r="BD60" s="37"/>
      <c r="BE60" s="37"/>
      <c r="BF60" s="37"/>
    </row>
    <row r="61" spans="1:58" ht="21" customHeight="1" x14ac:dyDescent="0.25">
      <c r="A61" s="180" t="s">
        <v>109</v>
      </c>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7"/>
      <c r="AM61" s="46"/>
      <c r="AN61" s="46"/>
      <c r="AO61" s="46"/>
      <c r="AP61" s="32"/>
      <c r="AQ61" s="32"/>
      <c r="AR61" s="37"/>
      <c r="AS61" s="37"/>
      <c r="AT61" s="37"/>
      <c r="AU61" s="37"/>
      <c r="AV61" s="37"/>
      <c r="AW61" s="37"/>
      <c r="AX61" s="37"/>
      <c r="AY61" s="37"/>
      <c r="AZ61" s="37"/>
      <c r="BA61" s="37"/>
      <c r="BB61" s="37"/>
      <c r="BC61" s="37"/>
      <c r="BD61" s="37"/>
      <c r="BE61" s="37"/>
      <c r="BF61" s="37"/>
    </row>
    <row r="62" spans="1:58" ht="18" customHeight="1" x14ac:dyDescent="0.25">
      <c r="A62" s="63"/>
      <c r="B62" s="63"/>
      <c r="C62" s="181"/>
      <c r="D62" s="139"/>
      <c r="E62" s="33"/>
      <c r="F62" s="33"/>
      <c r="G62" s="33"/>
      <c r="H62" s="65"/>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33"/>
      <c r="AN62" s="33"/>
      <c r="AO62" s="33"/>
      <c r="AP62" s="33"/>
      <c r="AQ62" s="33"/>
      <c r="AR62" s="33"/>
      <c r="AS62" s="33"/>
      <c r="AT62" s="33"/>
      <c r="AU62" s="33"/>
      <c r="AV62" s="33"/>
      <c r="AW62" s="33"/>
      <c r="AX62" s="33"/>
      <c r="AY62" s="33"/>
      <c r="AZ62" s="33"/>
      <c r="BA62" s="33"/>
      <c r="BB62" s="33"/>
      <c r="BC62" s="33"/>
      <c r="BD62" s="33"/>
      <c r="BE62" s="33"/>
      <c r="BF62" s="33"/>
    </row>
    <row r="63" spans="1:58" ht="18" customHeight="1" x14ac:dyDescent="0.25">
      <c r="A63" s="33"/>
      <c r="B63" s="33"/>
      <c r="C63" s="64"/>
      <c r="D63" s="33"/>
      <c r="E63" s="33"/>
      <c r="F63" s="33"/>
      <c r="G63" s="33"/>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33"/>
      <c r="AN63" s="33"/>
      <c r="AO63" s="33"/>
      <c r="AP63" s="33"/>
      <c r="AQ63" s="33"/>
      <c r="AR63" s="33"/>
      <c r="AS63" s="33"/>
      <c r="AT63" s="33"/>
      <c r="AU63" s="33"/>
      <c r="AV63" s="33"/>
      <c r="AW63" s="33"/>
      <c r="AX63" s="33"/>
      <c r="AY63" s="33"/>
      <c r="AZ63" s="33"/>
      <c r="BA63" s="33"/>
      <c r="BB63" s="33"/>
      <c r="BC63" s="33"/>
      <c r="BD63" s="33"/>
      <c r="BE63" s="33"/>
      <c r="BF63" s="33"/>
    </row>
    <row r="64" spans="1:58" ht="18" customHeight="1" x14ac:dyDescent="0.25">
      <c r="A64" s="33"/>
      <c r="B64" s="33"/>
      <c r="C64" s="64"/>
      <c r="D64" s="33"/>
      <c r="E64" s="33"/>
      <c r="F64" s="33"/>
      <c r="G64" s="33"/>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33"/>
      <c r="AN64" s="33"/>
      <c r="AO64" s="33"/>
      <c r="AP64" s="33"/>
      <c r="AQ64" s="33"/>
      <c r="AR64" s="33"/>
      <c r="AS64" s="33"/>
      <c r="AT64" s="33"/>
      <c r="AU64" s="33"/>
      <c r="AV64" s="33"/>
      <c r="AW64" s="33"/>
      <c r="AX64" s="33"/>
      <c r="AY64" s="33"/>
      <c r="AZ64" s="33"/>
      <c r="BA64" s="33"/>
      <c r="BB64" s="33"/>
      <c r="BC64" s="33"/>
      <c r="BD64" s="33"/>
      <c r="BE64" s="33"/>
      <c r="BF64" s="33"/>
    </row>
    <row r="65" spans="1:58" ht="18" customHeight="1" x14ac:dyDescent="0.25">
      <c r="A65" s="33"/>
      <c r="B65" s="33"/>
      <c r="C65" s="181"/>
      <c r="D65" s="139"/>
      <c r="E65" s="33"/>
      <c r="F65" s="33"/>
      <c r="G65" s="33"/>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33"/>
      <c r="AN65" s="33"/>
      <c r="AO65" s="33"/>
      <c r="AP65" s="33"/>
      <c r="AQ65" s="33"/>
      <c r="AR65" s="33"/>
      <c r="AS65" s="33"/>
      <c r="AT65" s="33"/>
      <c r="AU65" s="33"/>
      <c r="AV65" s="33"/>
      <c r="AW65" s="33"/>
      <c r="AX65" s="33"/>
      <c r="AY65" s="33"/>
      <c r="AZ65" s="33"/>
      <c r="BA65" s="33"/>
      <c r="BB65" s="33"/>
      <c r="BC65" s="33"/>
      <c r="BD65" s="33"/>
      <c r="BE65" s="33"/>
      <c r="BF65" s="33"/>
    </row>
    <row r="66" spans="1:58" ht="18" customHeight="1" x14ac:dyDescent="0.25">
      <c r="A66" s="33"/>
      <c r="B66" s="33"/>
      <c r="C66" s="181"/>
      <c r="D66" s="139"/>
      <c r="E66" s="139"/>
      <c r="F66" s="139"/>
      <c r="G66" s="139"/>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33"/>
      <c r="AN66" s="33"/>
      <c r="AO66" s="33"/>
      <c r="AP66" s="33"/>
      <c r="AQ66" s="33"/>
      <c r="AR66" s="33"/>
      <c r="AS66" s="33"/>
      <c r="AT66" s="33"/>
      <c r="AU66" s="33"/>
      <c r="AV66" s="33"/>
      <c r="AW66" s="33"/>
      <c r="AX66" s="33"/>
      <c r="AY66" s="33"/>
      <c r="AZ66" s="33"/>
      <c r="BA66" s="33"/>
      <c r="BB66" s="33"/>
      <c r="BC66" s="33"/>
      <c r="BD66" s="33"/>
      <c r="BE66" s="33"/>
      <c r="BF66" s="33"/>
    </row>
    <row r="67" spans="1:58" ht="18" customHeight="1" x14ac:dyDescent="0.25">
      <c r="A67" s="33"/>
      <c r="B67" s="33"/>
      <c r="C67" s="181"/>
      <c r="D67" s="139"/>
      <c r="E67" s="139"/>
      <c r="F67" s="33"/>
      <c r="G67" s="33"/>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33"/>
      <c r="AN67" s="33"/>
      <c r="AO67" s="33"/>
      <c r="AP67" s="33"/>
      <c r="AQ67" s="33"/>
      <c r="AR67" s="33"/>
      <c r="AS67" s="33"/>
      <c r="AT67" s="33"/>
      <c r="AU67" s="33"/>
      <c r="AV67" s="33"/>
      <c r="AW67" s="33"/>
      <c r="AX67" s="33"/>
      <c r="AY67" s="33"/>
      <c r="AZ67" s="33"/>
      <c r="BA67" s="33"/>
      <c r="BB67" s="33"/>
      <c r="BC67" s="33"/>
      <c r="BD67" s="33"/>
      <c r="BE67" s="33"/>
      <c r="BF67" s="33"/>
    </row>
    <row r="68" spans="1:58" ht="18" customHeight="1" x14ac:dyDescent="0.25">
      <c r="A68" s="33"/>
      <c r="B68" s="33"/>
      <c r="C68" s="181"/>
      <c r="D68" s="139"/>
      <c r="E68" s="33"/>
      <c r="F68" s="33"/>
      <c r="G68" s="33"/>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33"/>
      <c r="AN68" s="33"/>
      <c r="AO68" s="33"/>
      <c r="AP68" s="33"/>
      <c r="AQ68" s="33"/>
      <c r="AR68" s="33"/>
      <c r="AS68" s="33"/>
      <c r="AT68" s="33"/>
      <c r="AU68" s="33"/>
      <c r="AV68" s="33"/>
      <c r="AW68" s="33"/>
      <c r="AX68" s="33"/>
      <c r="AY68" s="33"/>
      <c r="AZ68" s="33"/>
      <c r="BA68" s="33"/>
      <c r="BB68" s="33"/>
      <c r="BC68" s="33"/>
      <c r="BD68" s="33"/>
      <c r="BE68" s="33"/>
      <c r="BF68" s="33"/>
    </row>
    <row r="69" spans="1:58" ht="18" customHeight="1" x14ac:dyDescent="0.2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row>
    <row r="70" spans="1:58" ht="18" customHeight="1" x14ac:dyDescent="0.2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row>
    <row r="71" spans="1:58" ht="18" customHeight="1" x14ac:dyDescent="0.2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row>
    <row r="72" spans="1:58" ht="18" customHeight="1"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row>
    <row r="73" spans="1:58" ht="18" customHeight="1"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row>
    <row r="74" spans="1:58" ht="18" customHeight="1"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row>
    <row r="75" spans="1:58" ht="18" customHeight="1" x14ac:dyDescent="0.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row>
    <row r="76" spans="1:58" ht="18" customHeight="1" x14ac:dyDescent="0.2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row>
    <row r="77" spans="1:58" ht="18" customHeight="1" x14ac:dyDescent="0.2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row>
    <row r="78" spans="1:58" ht="18" customHeight="1" x14ac:dyDescent="0.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row>
    <row r="79" spans="1:58" ht="18" customHeight="1"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row>
    <row r="80" spans="1:58" ht="18" customHeight="1" x14ac:dyDescent="0.2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row>
    <row r="81" spans="1:58" ht="18" customHeight="1" x14ac:dyDescent="0.2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row>
    <row r="82" spans="1:58" ht="18" customHeight="1"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row>
    <row r="83" spans="1:58" ht="18" customHeight="1" x14ac:dyDescent="0.2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row>
    <row r="84" spans="1:58" ht="18" customHeight="1" x14ac:dyDescent="0.2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row>
    <row r="85" spans="1:58" ht="18" customHeight="1" x14ac:dyDescent="0.2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row>
    <row r="86" spans="1:58" ht="18" customHeight="1" x14ac:dyDescent="0.2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row>
    <row r="87" spans="1:58" ht="18" customHeight="1"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row>
    <row r="88" spans="1:58" ht="18" customHeight="1"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row>
    <row r="89" spans="1:58" ht="18" customHeight="1" x14ac:dyDescent="0.2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row>
    <row r="90" spans="1:58" ht="18" customHeight="1" x14ac:dyDescent="0.2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row>
    <row r="91" spans="1:58" ht="18" customHeight="1"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row>
    <row r="92" spans="1:58" ht="18" customHeight="1" x14ac:dyDescent="0.2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row>
    <row r="93" spans="1:58" ht="18" customHeight="1" x14ac:dyDescent="0.2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row>
    <row r="94" spans="1:58" ht="18" customHeight="1" x14ac:dyDescent="0.2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row>
    <row r="95" spans="1:58" ht="18"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row>
    <row r="96" spans="1:58" ht="18"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row>
    <row r="97" spans="1:58" ht="18" customHeight="1" x14ac:dyDescent="0.2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row>
    <row r="98" spans="1:58" ht="18" customHeight="1"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row>
    <row r="99" spans="1:58" ht="18"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row>
    <row r="100" spans="1:58" ht="18" customHeight="1"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row>
    <row r="101" spans="1:58" ht="18" customHeight="1" x14ac:dyDescent="0.2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row>
    <row r="102" spans="1:58" ht="18" customHeight="1" x14ac:dyDescent="0.2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row>
    <row r="103" spans="1:58" ht="18" customHeight="1" x14ac:dyDescent="0.2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row>
    <row r="104" spans="1:58" ht="18" customHeight="1"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row>
    <row r="105" spans="1:58" ht="18" customHeight="1"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row>
    <row r="106" spans="1:58" ht="18" customHeight="1" x14ac:dyDescent="0.2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row>
    <row r="107" spans="1:58" ht="18" customHeight="1" x14ac:dyDescent="0.2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row>
    <row r="108" spans="1:58" ht="18" customHeight="1" x14ac:dyDescent="0.2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row>
    <row r="109" spans="1:58" ht="18" customHeight="1" x14ac:dyDescent="0.2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row>
    <row r="110" spans="1:58" ht="18" customHeight="1"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row>
    <row r="111" spans="1:58" ht="18" customHeight="1" x14ac:dyDescent="0.2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row>
    <row r="112" spans="1:58" ht="18" customHeight="1" x14ac:dyDescent="0.2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row>
    <row r="113" spans="1:58" ht="18" customHeight="1" x14ac:dyDescent="0.2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row>
    <row r="114" spans="1:58" ht="18" customHeight="1" x14ac:dyDescent="0.2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row>
    <row r="115" spans="1:58" ht="18" customHeight="1" x14ac:dyDescent="0.2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row>
    <row r="116" spans="1:58" ht="18" customHeight="1" x14ac:dyDescent="0.2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row>
    <row r="117" spans="1:58" ht="18" customHeight="1"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row>
    <row r="118" spans="1:58" ht="18" customHeight="1"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row>
    <row r="119" spans="1:58" ht="18" customHeight="1"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row>
    <row r="120" spans="1:58" ht="18" customHeight="1"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row>
    <row r="121" spans="1:58" ht="18" customHeight="1" x14ac:dyDescent="0.2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row>
    <row r="122" spans="1:58" ht="18" customHeight="1" x14ac:dyDescent="0.2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row>
    <row r="123" spans="1:58" ht="18" customHeight="1" x14ac:dyDescent="0.2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row>
    <row r="124" spans="1:58" ht="18" customHeight="1" x14ac:dyDescent="0.2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row>
    <row r="125" spans="1:58" ht="18" customHeight="1" x14ac:dyDescent="0.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row>
    <row r="126" spans="1:58" ht="18" customHeight="1"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row>
    <row r="127" spans="1:58" ht="18" customHeight="1" x14ac:dyDescent="0.2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row>
    <row r="128" spans="1:58" ht="18" customHeight="1" x14ac:dyDescent="0.2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row>
    <row r="129" spans="1:58" ht="18" customHeight="1"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row>
    <row r="130" spans="1:58" ht="18" customHeight="1" x14ac:dyDescent="0.2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row>
    <row r="131" spans="1:58" ht="18" customHeight="1" x14ac:dyDescent="0.2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row>
    <row r="132" spans="1:58" ht="18" customHeight="1" x14ac:dyDescent="0.2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row>
    <row r="133" spans="1:58" ht="18" customHeight="1"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row>
    <row r="134" spans="1:58" ht="18" customHeight="1"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row>
    <row r="135" spans="1:58" ht="18" customHeight="1"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row>
    <row r="136" spans="1:58" ht="18" customHeight="1" x14ac:dyDescent="0.2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row>
    <row r="137" spans="1:58" ht="18" customHeight="1" x14ac:dyDescent="0.2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row>
    <row r="138" spans="1:58" ht="18" customHeight="1" x14ac:dyDescent="0.2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row>
    <row r="139" spans="1:58" ht="18" customHeight="1" x14ac:dyDescent="0.2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row>
    <row r="140" spans="1:58" ht="18" customHeight="1"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row>
    <row r="141" spans="1:58" ht="18" customHeight="1"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row>
    <row r="142" spans="1:58" ht="18" customHeight="1"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row>
    <row r="143" spans="1:58" ht="18" customHeight="1" x14ac:dyDescent="0.2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row>
    <row r="144" spans="1:58" ht="18" customHeight="1" x14ac:dyDescent="0.2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row>
    <row r="145" spans="1:58" ht="18" customHeight="1" x14ac:dyDescent="0.2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row>
    <row r="146" spans="1:58" ht="18" customHeight="1" x14ac:dyDescent="0.2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row>
    <row r="147" spans="1:58" ht="18" customHeight="1" x14ac:dyDescent="0.2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row>
    <row r="148" spans="1:58" ht="18" customHeight="1"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row>
    <row r="149" spans="1:58" ht="18" customHeight="1"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row>
    <row r="150" spans="1:58" ht="18" customHeight="1"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row>
    <row r="151" spans="1:58" ht="18" customHeight="1" x14ac:dyDescent="0.2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row>
    <row r="152" spans="1:58" ht="18" customHeight="1"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row>
    <row r="153" spans="1:58" ht="18" customHeight="1" x14ac:dyDescent="0.2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row>
    <row r="154" spans="1:58" ht="18" customHeight="1" x14ac:dyDescent="0.2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row>
    <row r="155" spans="1:58" ht="18" customHeight="1"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row>
    <row r="156" spans="1:58" ht="18" customHeight="1"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row>
    <row r="157" spans="1:58" ht="18" customHeight="1"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row>
    <row r="158" spans="1:58" ht="18" customHeight="1"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row>
    <row r="159" spans="1:58" ht="18" customHeight="1" x14ac:dyDescent="0.2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row>
    <row r="160" spans="1:58" ht="18" customHeight="1" x14ac:dyDescent="0.2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row>
    <row r="161" spans="1:58" ht="18" customHeight="1" x14ac:dyDescent="0.2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row>
    <row r="162" spans="1:58" ht="18" customHeight="1" x14ac:dyDescent="0.2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row>
    <row r="163" spans="1:58" ht="18" customHeight="1"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row>
    <row r="164" spans="1:58" ht="18" customHeight="1"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row>
    <row r="165" spans="1:58" ht="18" customHeight="1"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row>
    <row r="166" spans="1:58" ht="18" customHeight="1"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row>
    <row r="167" spans="1:58" ht="18" customHeight="1"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row>
    <row r="168" spans="1:58" ht="18" customHeight="1"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row>
    <row r="169" spans="1:58" ht="18" customHeight="1"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row>
    <row r="170" spans="1:58" ht="18" customHeight="1"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row>
    <row r="171" spans="1:58" ht="18" customHeight="1"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row>
    <row r="172" spans="1:58" ht="18" customHeight="1" x14ac:dyDescent="0.2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row>
    <row r="173" spans="1:58" ht="18" customHeight="1" x14ac:dyDescent="0.2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row>
    <row r="174" spans="1:58" ht="18" customHeight="1" x14ac:dyDescent="0.2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row>
    <row r="175" spans="1:58" ht="18" customHeight="1" x14ac:dyDescent="0.2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row>
    <row r="176" spans="1:58" ht="18" customHeight="1" x14ac:dyDescent="0.2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row>
    <row r="177" spans="1:58" ht="18" customHeight="1" x14ac:dyDescent="0.2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row>
    <row r="178" spans="1:58" ht="18" customHeight="1" x14ac:dyDescent="0.2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row>
    <row r="179" spans="1:58" ht="18" customHeight="1" x14ac:dyDescent="0.2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row>
    <row r="180" spans="1:58" ht="18" customHeight="1" x14ac:dyDescent="0.2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row>
    <row r="181" spans="1:58" ht="18" customHeight="1" x14ac:dyDescent="0.2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row>
    <row r="182" spans="1:58" ht="18" customHeight="1" x14ac:dyDescent="0.2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row>
    <row r="183" spans="1:58" ht="18" customHeight="1" x14ac:dyDescent="0.2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row>
    <row r="184" spans="1:58" ht="18" customHeight="1" x14ac:dyDescent="0.2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row>
    <row r="185" spans="1:58" ht="18" customHeight="1" x14ac:dyDescent="0.2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row>
    <row r="186" spans="1:58" ht="18" customHeight="1" x14ac:dyDescent="0.2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row>
    <row r="187" spans="1:58" ht="18" customHeight="1" x14ac:dyDescent="0.2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row>
    <row r="188" spans="1:58" ht="18" customHeight="1" x14ac:dyDescent="0.2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row>
    <row r="189" spans="1:58" ht="18" customHeight="1" x14ac:dyDescent="0.2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row>
    <row r="190" spans="1:58" ht="18" customHeight="1" x14ac:dyDescent="0.2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row>
    <row r="191" spans="1:58" ht="18" customHeight="1" x14ac:dyDescent="0.2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row>
    <row r="192" spans="1:58" ht="18" customHeight="1" x14ac:dyDescent="0.2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row>
    <row r="193" spans="1:58" ht="18" customHeight="1" x14ac:dyDescent="0.2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row>
    <row r="194" spans="1:58" ht="18" customHeight="1" x14ac:dyDescent="0.2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row>
    <row r="195" spans="1:58" ht="18" customHeight="1" x14ac:dyDescent="0.2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row>
    <row r="196" spans="1:58" ht="18" customHeight="1" x14ac:dyDescent="0.2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row>
    <row r="197" spans="1:58" ht="18" customHeight="1" x14ac:dyDescent="0.2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row>
    <row r="198" spans="1:58" ht="18" customHeight="1" x14ac:dyDescent="0.2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row>
    <row r="199" spans="1:58" ht="18" customHeight="1" x14ac:dyDescent="0.2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row>
    <row r="200" spans="1:58" ht="18" customHeight="1" x14ac:dyDescent="0.2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row>
    <row r="201" spans="1:58" ht="18" customHeight="1" x14ac:dyDescent="0.2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row>
    <row r="202" spans="1:58" ht="18" customHeight="1" x14ac:dyDescent="0.2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row>
    <row r="203" spans="1:58" ht="18" customHeight="1" x14ac:dyDescent="0.2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row>
    <row r="204" spans="1:58" ht="18" customHeight="1" x14ac:dyDescent="0.2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row>
    <row r="205" spans="1:58" ht="18" customHeight="1" x14ac:dyDescent="0.2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row>
    <row r="206" spans="1:58" ht="18" customHeight="1" x14ac:dyDescent="0.2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row>
    <row r="207" spans="1:58" ht="18" customHeight="1" x14ac:dyDescent="0.2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row>
    <row r="208" spans="1:58" ht="18" customHeight="1" x14ac:dyDescent="0.2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row>
    <row r="209" spans="1:58" ht="18" customHeight="1" x14ac:dyDescent="0.2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row>
    <row r="210" spans="1:58" ht="18" customHeight="1" x14ac:dyDescent="0.2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row>
    <row r="211" spans="1:58" ht="18" customHeight="1" x14ac:dyDescent="0.2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row>
    <row r="212" spans="1:58" ht="18" customHeight="1" x14ac:dyDescent="0.2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row>
    <row r="213" spans="1:58" ht="18" customHeight="1" x14ac:dyDescent="0.2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row>
    <row r="214" spans="1:58" ht="18" customHeight="1" x14ac:dyDescent="0.2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row>
    <row r="215" spans="1:58" ht="18" customHeight="1" x14ac:dyDescent="0.2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row>
    <row r="216" spans="1:58" ht="18" customHeight="1" x14ac:dyDescent="0.2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row>
    <row r="217" spans="1:58" ht="18" customHeight="1" x14ac:dyDescent="0.2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row>
    <row r="218" spans="1:58" ht="18" customHeight="1" x14ac:dyDescent="0.2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row>
    <row r="219" spans="1:58" ht="18" customHeight="1" x14ac:dyDescent="0.2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row>
    <row r="220" spans="1:58" ht="18" customHeight="1" x14ac:dyDescent="0.2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row>
    <row r="221" spans="1:58" ht="18" customHeight="1" x14ac:dyDescent="0.2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row>
    <row r="222" spans="1:58" ht="18" customHeight="1" x14ac:dyDescent="0.2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row>
    <row r="223" spans="1:58" ht="18" customHeight="1" x14ac:dyDescent="0.2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row>
    <row r="224" spans="1:58" ht="18" customHeight="1" x14ac:dyDescent="0.2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row>
    <row r="225" spans="1:58" ht="18" customHeight="1" x14ac:dyDescent="0.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row>
    <row r="226" spans="1:58" ht="18" customHeight="1" x14ac:dyDescent="0.2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row>
    <row r="227" spans="1:58" ht="18" customHeight="1" x14ac:dyDescent="0.2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row>
    <row r="228" spans="1:58" ht="18" customHeight="1" x14ac:dyDescent="0.2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row>
    <row r="229" spans="1:58" ht="18" customHeight="1" x14ac:dyDescent="0.2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row>
    <row r="230" spans="1:58" ht="18" customHeight="1" x14ac:dyDescent="0.2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row>
    <row r="231" spans="1:58" ht="18" customHeight="1" x14ac:dyDescent="0.2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row>
    <row r="232" spans="1:58" ht="18" customHeight="1" x14ac:dyDescent="0.2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row>
    <row r="233" spans="1:58" ht="18" customHeight="1" x14ac:dyDescent="0.2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row>
    <row r="234" spans="1:58" ht="18" customHeight="1" x14ac:dyDescent="0.2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row>
    <row r="235" spans="1:58" ht="18" customHeight="1" x14ac:dyDescent="0.2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row>
    <row r="236" spans="1:58" ht="18" customHeight="1" x14ac:dyDescent="0.2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row>
    <row r="237" spans="1:58" ht="18" customHeight="1" x14ac:dyDescent="0.2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row>
    <row r="238" spans="1:58" ht="18" customHeight="1" x14ac:dyDescent="0.2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row>
    <row r="239" spans="1:58" ht="18" customHeight="1" x14ac:dyDescent="0.2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row>
    <row r="240" spans="1:58" ht="18" customHeight="1" x14ac:dyDescent="0.2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row>
    <row r="241" spans="1:58" ht="18" customHeight="1" x14ac:dyDescent="0.2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row>
    <row r="242" spans="1:58" ht="18" customHeight="1" x14ac:dyDescent="0.2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row>
    <row r="243" spans="1:58" ht="18" customHeight="1" x14ac:dyDescent="0.2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row>
    <row r="244" spans="1:58" ht="18" customHeight="1" x14ac:dyDescent="0.25">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row>
    <row r="245" spans="1:58" ht="18" customHeight="1" x14ac:dyDescent="0.2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row>
    <row r="246" spans="1:58" ht="18" customHeight="1" x14ac:dyDescent="0.25">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row>
    <row r="247" spans="1:58" ht="18" customHeight="1" x14ac:dyDescent="0.25">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row>
    <row r="248" spans="1:58" ht="18" customHeight="1" x14ac:dyDescent="0.25">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row>
    <row r="249" spans="1:58" ht="18" customHeight="1" x14ac:dyDescent="0.25">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row>
    <row r="250" spans="1:58" ht="18" customHeight="1" x14ac:dyDescent="0.25">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row>
    <row r="251" spans="1:58" ht="18" customHeight="1" x14ac:dyDescent="0.25">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row>
    <row r="252" spans="1:58" ht="18" customHeight="1" x14ac:dyDescent="0.25">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row>
    <row r="253" spans="1:58" ht="18" customHeight="1" x14ac:dyDescent="0.25">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row>
    <row r="254" spans="1:58" ht="18" customHeight="1" x14ac:dyDescent="0.25">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c r="BD254" s="33"/>
      <c r="BE254" s="33"/>
      <c r="BF254" s="33"/>
    </row>
    <row r="255" spans="1:58" ht="18" customHeight="1" x14ac:dyDescent="0.2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c r="BD255" s="33"/>
      <c r="BE255" s="33"/>
      <c r="BF255" s="33"/>
    </row>
    <row r="256" spans="1:58" ht="18" customHeight="1" x14ac:dyDescent="0.25">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row>
    <row r="257" spans="1:58" ht="18" customHeight="1" x14ac:dyDescent="0.25">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row>
    <row r="258" spans="1:58" ht="18" customHeight="1" x14ac:dyDescent="0.25">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row>
    <row r="259" spans="1:58" ht="18" customHeight="1" x14ac:dyDescent="0.25">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row>
    <row r="260" spans="1:58" ht="18" customHeight="1" x14ac:dyDescent="0.25">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row>
    <row r="261" spans="1:58" ht="18" customHeight="1" x14ac:dyDescent="0.25">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c r="AY261" s="33"/>
      <c r="AZ261" s="33"/>
      <c r="BA261" s="33"/>
      <c r="BB261" s="33"/>
      <c r="BC261" s="33"/>
      <c r="BD261" s="33"/>
      <c r="BE261" s="33"/>
      <c r="BF261" s="33"/>
    </row>
    <row r="262" spans="1:58" ht="15.75" customHeight="1" x14ac:dyDescent="0.2"/>
    <row r="263" spans="1:58" ht="15.75" customHeight="1" x14ac:dyDescent="0.2"/>
    <row r="264" spans="1:58" ht="15.75" customHeight="1" x14ac:dyDescent="0.2"/>
    <row r="265" spans="1:58" ht="15.75" customHeight="1" x14ac:dyDescent="0.2"/>
    <row r="266" spans="1:58" ht="15.75" customHeight="1" x14ac:dyDescent="0.2"/>
    <row r="267" spans="1:58" ht="15.75" customHeight="1" x14ac:dyDescent="0.2"/>
    <row r="268" spans="1:58" ht="15.75" customHeight="1" x14ac:dyDescent="0.2"/>
    <row r="269" spans="1:58" ht="15.75" customHeight="1" x14ac:dyDescent="0.2"/>
    <row r="270" spans="1:58" ht="15.75" customHeight="1" x14ac:dyDescent="0.2"/>
    <row r="271" spans="1:58" ht="15.75" customHeight="1" x14ac:dyDescent="0.2"/>
    <row r="272" spans="1:58"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3">
    <mergeCell ref="C68:D68"/>
    <mergeCell ref="O4:Q4"/>
    <mergeCell ref="R4:T4"/>
    <mergeCell ref="A5:A6"/>
    <mergeCell ref="B5:B6"/>
    <mergeCell ref="C5:D6"/>
    <mergeCell ref="A61:AL61"/>
    <mergeCell ref="C62:D62"/>
    <mergeCell ref="C65:D65"/>
    <mergeCell ref="C66:G66"/>
    <mergeCell ref="C67:E67"/>
    <mergeCell ref="I4:L4"/>
    <mergeCell ref="M4:N4"/>
    <mergeCell ref="AL5:AL6"/>
    <mergeCell ref="AM43:AN43"/>
    <mergeCell ref="A60:AI60"/>
    <mergeCell ref="AJ5:AJ6"/>
    <mergeCell ref="AK5:AK6"/>
    <mergeCell ref="A1:P1"/>
    <mergeCell ref="Q1:AL1"/>
    <mergeCell ref="A2:P2"/>
    <mergeCell ref="Q2:AL2"/>
    <mergeCell ref="A3:AK3"/>
  </mergeCells>
  <conditionalFormatting sqref="E6:E44 F6:G59 H6 I6:I44 J6:J59 K6:L44 M6:N59 O6:P6 Q6:AI59">
    <cfRule type="expression" dxfId="1" priority="1">
      <formula>IF(E$6="CN",1,0)</formula>
    </cfRule>
  </conditionalFormatting>
  <conditionalFormatting sqref="E6:G59 H6 I6:N59 O6:P6 Q6:AI59">
    <cfRule type="expression" dxfId="0" priority="2">
      <formula>IF(E$6="CN",1,0)</formula>
    </cfRule>
  </conditionalFormatting>
  <pageMargins left="0.30902777777777801" right="0.25" top="0.30902777777777801" bottom="0.16875000000000001" header="0" footer="0"/>
  <pageSetup orientation="landscape"/>
  <colBreaks count="1" manualBreakCount="1">
    <brk id="38"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4.42578125" defaultRowHeight="15" customHeight="1" x14ac:dyDescent="0.2"/>
  <cols>
    <col min="1" max="26" width="8.710937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000"/>
  <sheetViews>
    <sheetView workbookViewId="0"/>
  </sheetViews>
  <sheetFormatPr defaultColWidth="14.42578125" defaultRowHeight="15" customHeight="1" x14ac:dyDescent="0.2"/>
  <cols>
    <col min="1" max="1" width="6.42578125" customWidth="1"/>
    <col min="2" max="2" width="17.85546875" customWidth="1"/>
    <col min="3" max="3" width="28" customWidth="1"/>
    <col min="4" max="4" width="9.28515625" customWidth="1"/>
    <col min="5" max="5" width="3.85546875" customWidth="1"/>
    <col min="6" max="35" width="4" customWidth="1"/>
    <col min="36" max="38" width="6.85546875" customWidth="1"/>
    <col min="39" max="39" width="10.85546875" hidden="1" customWidth="1"/>
    <col min="40" max="40" width="12.140625" hidden="1" customWidth="1"/>
    <col min="41" max="41" width="10.85546875" hidden="1" customWidth="1"/>
    <col min="42" max="44" width="9.28515625" hidden="1" customWidth="1"/>
    <col min="45" max="58" width="9.28515625" customWidth="1"/>
  </cols>
  <sheetData>
    <row r="1" spans="1:58" ht="22.5" customHeight="1" x14ac:dyDescent="0.25">
      <c r="A1" s="171" t="s">
        <v>37</v>
      </c>
      <c r="B1" s="139"/>
      <c r="C1" s="139"/>
      <c r="D1" s="139"/>
      <c r="E1" s="139"/>
      <c r="F1" s="139"/>
      <c r="G1" s="139"/>
      <c r="H1" s="139"/>
      <c r="I1" s="139"/>
      <c r="J1" s="139"/>
      <c r="K1" s="139"/>
      <c r="L1" s="139"/>
      <c r="M1" s="139"/>
      <c r="N1" s="139"/>
      <c r="O1" s="139"/>
      <c r="P1" s="139"/>
      <c r="Q1" s="172" t="s">
        <v>38</v>
      </c>
      <c r="R1" s="139"/>
      <c r="S1" s="139"/>
      <c r="T1" s="139"/>
      <c r="U1" s="139"/>
      <c r="V1" s="139"/>
      <c r="W1" s="139"/>
      <c r="X1" s="139"/>
      <c r="Y1" s="139"/>
      <c r="Z1" s="139"/>
      <c r="AA1" s="139"/>
      <c r="AB1" s="139"/>
      <c r="AC1" s="139"/>
      <c r="AD1" s="139"/>
      <c r="AE1" s="139"/>
      <c r="AF1" s="139"/>
      <c r="AG1" s="139"/>
      <c r="AH1" s="139"/>
      <c r="AI1" s="139"/>
      <c r="AJ1" s="139"/>
      <c r="AK1" s="139"/>
      <c r="AL1" s="139"/>
      <c r="AM1" s="33"/>
      <c r="AN1" s="33"/>
      <c r="AO1" s="33"/>
      <c r="AP1" s="33"/>
      <c r="AQ1" s="33"/>
      <c r="AR1" s="33"/>
      <c r="AS1" s="33"/>
      <c r="AT1" s="33"/>
      <c r="AU1" s="33"/>
      <c r="AV1" s="33"/>
      <c r="AW1" s="33"/>
      <c r="AX1" s="33"/>
      <c r="AY1" s="33"/>
      <c r="AZ1" s="33"/>
      <c r="BA1" s="33"/>
      <c r="BB1" s="33"/>
      <c r="BC1" s="33"/>
      <c r="BD1" s="33"/>
      <c r="BE1" s="33"/>
      <c r="BF1" s="33"/>
    </row>
    <row r="2" spans="1:58" ht="22.5" customHeight="1" x14ac:dyDescent="0.25">
      <c r="A2" s="172" t="s">
        <v>39</v>
      </c>
      <c r="B2" s="139"/>
      <c r="C2" s="139"/>
      <c r="D2" s="139"/>
      <c r="E2" s="139"/>
      <c r="F2" s="139"/>
      <c r="G2" s="139"/>
      <c r="H2" s="139"/>
      <c r="I2" s="139"/>
      <c r="J2" s="139"/>
      <c r="K2" s="139"/>
      <c r="L2" s="139"/>
      <c r="M2" s="139"/>
      <c r="N2" s="139"/>
      <c r="O2" s="139"/>
      <c r="P2" s="139"/>
      <c r="Q2" s="172" t="s">
        <v>40</v>
      </c>
      <c r="R2" s="139"/>
      <c r="S2" s="139"/>
      <c r="T2" s="139"/>
      <c r="U2" s="139"/>
      <c r="V2" s="139"/>
      <c r="W2" s="139"/>
      <c r="X2" s="139"/>
      <c r="Y2" s="139"/>
      <c r="Z2" s="139"/>
      <c r="AA2" s="139"/>
      <c r="AB2" s="139"/>
      <c r="AC2" s="139"/>
      <c r="AD2" s="139"/>
      <c r="AE2" s="139"/>
      <c r="AF2" s="139"/>
      <c r="AG2" s="139"/>
      <c r="AH2" s="139"/>
      <c r="AI2" s="139"/>
      <c r="AJ2" s="139"/>
      <c r="AK2" s="139"/>
      <c r="AL2" s="139"/>
      <c r="AM2" s="33"/>
      <c r="AN2" s="33"/>
      <c r="AO2" s="33"/>
      <c r="AP2" s="33"/>
      <c r="AQ2" s="33"/>
      <c r="AR2" s="33"/>
      <c r="AS2" s="33"/>
      <c r="AT2" s="33"/>
      <c r="AU2" s="33"/>
      <c r="AV2" s="33"/>
      <c r="AW2" s="33"/>
      <c r="AX2" s="33"/>
      <c r="AY2" s="33"/>
      <c r="AZ2" s="33"/>
      <c r="BA2" s="33"/>
      <c r="BB2" s="33"/>
      <c r="BC2" s="33"/>
      <c r="BD2" s="33"/>
      <c r="BE2" s="33"/>
      <c r="BF2" s="33"/>
    </row>
    <row r="3" spans="1:58" ht="31.5" customHeight="1" x14ac:dyDescent="0.25">
      <c r="A3" s="173" t="s">
        <v>41</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34"/>
      <c r="AM3" s="33"/>
      <c r="AN3" s="33"/>
      <c r="AO3" s="33"/>
      <c r="AP3" s="33"/>
      <c r="AQ3" s="33"/>
      <c r="AR3" s="33"/>
      <c r="AS3" s="33"/>
      <c r="AT3" s="33"/>
      <c r="AU3" s="33"/>
      <c r="AV3" s="33"/>
      <c r="AW3" s="33"/>
      <c r="AX3" s="33"/>
      <c r="AY3" s="33"/>
      <c r="AZ3" s="33"/>
      <c r="BA3" s="33"/>
      <c r="BB3" s="33"/>
      <c r="BC3" s="33"/>
      <c r="BD3" s="33"/>
      <c r="BE3" s="33"/>
      <c r="BF3" s="33"/>
    </row>
    <row r="4" spans="1:58" ht="31.5" customHeight="1" x14ac:dyDescent="0.25">
      <c r="A4" s="33"/>
      <c r="B4" s="35"/>
      <c r="C4" s="35"/>
      <c r="D4" s="35"/>
      <c r="E4" s="35" t="s">
        <v>0</v>
      </c>
      <c r="F4" s="35" t="s">
        <v>0</v>
      </c>
      <c r="G4" s="35"/>
      <c r="H4" s="35"/>
      <c r="I4" s="174" t="s">
        <v>42</v>
      </c>
      <c r="J4" s="175"/>
      <c r="K4" s="175"/>
      <c r="L4" s="175"/>
      <c r="M4" s="174">
        <v>1</v>
      </c>
      <c r="N4" s="175"/>
      <c r="O4" s="174" t="s">
        <v>43</v>
      </c>
      <c r="P4" s="175"/>
      <c r="Q4" s="175"/>
      <c r="R4" s="174">
        <v>2024</v>
      </c>
      <c r="S4" s="175"/>
      <c r="T4" s="175"/>
      <c r="U4" s="35"/>
      <c r="V4" s="35"/>
      <c r="W4" s="35"/>
      <c r="X4" s="35"/>
      <c r="Y4" s="35"/>
      <c r="Z4" s="35"/>
      <c r="AA4" s="35"/>
      <c r="AB4" s="35"/>
      <c r="AC4" s="35"/>
      <c r="AD4" s="35"/>
      <c r="AE4" s="35"/>
      <c r="AF4" s="35"/>
      <c r="AG4" s="35"/>
      <c r="AH4" s="35"/>
      <c r="AI4" s="35"/>
      <c r="AJ4" s="35"/>
      <c r="AK4" s="35"/>
      <c r="AL4" s="35"/>
      <c r="AM4" s="33"/>
      <c r="AN4" s="33"/>
      <c r="AO4" s="33"/>
      <c r="AP4" s="33"/>
      <c r="AQ4" s="33"/>
      <c r="AR4" s="33"/>
      <c r="AS4" s="33"/>
      <c r="AT4" s="33"/>
      <c r="AU4" s="33"/>
      <c r="AV4" s="33"/>
      <c r="AW4" s="33"/>
      <c r="AX4" s="33"/>
      <c r="AY4" s="33"/>
      <c r="AZ4" s="33"/>
      <c r="BA4" s="33"/>
      <c r="BB4" s="33"/>
      <c r="BC4" s="33"/>
      <c r="BD4" s="33"/>
      <c r="BE4" s="33"/>
      <c r="BF4" s="33"/>
    </row>
    <row r="5" spans="1:58" ht="21" customHeight="1" x14ac:dyDescent="0.25">
      <c r="A5" s="182" t="s">
        <v>44</v>
      </c>
      <c r="B5" s="182" t="s">
        <v>45</v>
      </c>
      <c r="C5" s="176" t="s">
        <v>46</v>
      </c>
      <c r="D5" s="163"/>
      <c r="E5" s="36">
        <f>DATE(R4,M4,1)</f>
        <v>45292</v>
      </c>
      <c r="F5" s="36">
        <f t="shared" ref="F5:AI5" si="0">E5+1</f>
        <v>45293</v>
      </c>
      <c r="G5" s="36">
        <f t="shared" si="0"/>
        <v>45294</v>
      </c>
      <c r="H5" s="36">
        <f t="shared" si="0"/>
        <v>45295</v>
      </c>
      <c r="I5" s="36">
        <f t="shared" si="0"/>
        <v>45296</v>
      </c>
      <c r="J5" s="36">
        <f t="shared" si="0"/>
        <v>45297</v>
      </c>
      <c r="K5" s="36">
        <f t="shared" si="0"/>
        <v>45298</v>
      </c>
      <c r="L5" s="36">
        <f t="shared" si="0"/>
        <v>45299</v>
      </c>
      <c r="M5" s="36">
        <f t="shared" si="0"/>
        <v>45300</v>
      </c>
      <c r="N5" s="36">
        <f t="shared" si="0"/>
        <v>45301</v>
      </c>
      <c r="O5" s="36">
        <f t="shared" si="0"/>
        <v>45302</v>
      </c>
      <c r="P5" s="36">
        <f t="shared" si="0"/>
        <v>45303</v>
      </c>
      <c r="Q5" s="36">
        <f t="shared" si="0"/>
        <v>45304</v>
      </c>
      <c r="R5" s="36">
        <f t="shared" si="0"/>
        <v>45305</v>
      </c>
      <c r="S5" s="36">
        <f t="shared" si="0"/>
        <v>45306</v>
      </c>
      <c r="T5" s="36">
        <f t="shared" si="0"/>
        <v>45307</v>
      </c>
      <c r="U5" s="36">
        <f t="shared" si="0"/>
        <v>45308</v>
      </c>
      <c r="V5" s="36">
        <f t="shared" si="0"/>
        <v>45309</v>
      </c>
      <c r="W5" s="36">
        <f t="shared" si="0"/>
        <v>45310</v>
      </c>
      <c r="X5" s="36">
        <f t="shared" si="0"/>
        <v>45311</v>
      </c>
      <c r="Y5" s="36">
        <f t="shared" si="0"/>
        <v>45312</v>
      </c>
      <c r="Z5" s="36">
        <f t="shared" si="0"/>
        <v>45313</v>
      </c>
      <c r="AA5" s="36">
        <f t="shared" si="0"/>
        <v>45314</v>
      </c>
      <c r="AB5" s="36">
        <f t="shared" si="0"/>
        <v>45315</v>
      </c>
      <c r="AC5" s="36">
        <f t="shared" si="0"/>
        <v>45316</v>
      </c>
      <c r="AD5" s="36">
        <f t="shared" si="0"/>
        <v>45317</v>
      </c>
      <c r="AE5" s="36">
        <f t="shared" si="0"/>
        <v>45318</v>
      </c>
      <c r="AF5" s="36">
        <f t="shared" si="0"/>
        <v>45319</v>
      </c>
      <c r="AG5" s="36">
        <f t="shared" si="0"/>
        <v>45320</v>
      </c>
      <c r="AH5" s="36">
        <f t="shared" si="0"/>
        <v>45321</v>
      </c>
      <c r="AI5" s="36">
        <f t="shared" si="0"/>
        <v>45322</v>
      </c>
      <c r="AJ5" s="184" t="s">
        <v>47</v>
      </c>
      <c r="AK5" s="184" t="s">
        <v>48</v>
      </c>
      <c r="AL5" s="184" t="s">
        <v>49</v>
      </c>
      <c r="AM5" s="37"/>
      <c r="AN5" s="37"/>
      <c r="AO5" s="37"/>
      <c r="AP5" s="37"/>
      <c r="AQ5" s="37"/>
      <c r="AR5" s="37"/>
      <c r="AS5" s="37"/>
      <c r="AT5" s="37"/>
      <c r="AU5" s="37"/>
      <c r="AV5" s="37"/>
      <c r="AW5" s="37"/>
      <c r="AX5" s="37"/>
      <c r="AY5" s="37"/>
      <c r="AZ5" s="37"/>
      <c r="BA5" s="37"/>
      <c r="BB5" s="37"/>
      <c r="BC5" s="37"/>
      <c r="BD5" s="37"/>
      <c r="BE5" s="37"/>
      <c r="BF5" s="37"/>
    </row>
    <row r="6" spans="1:58" ht="21" customHeight="1" x14ac:dyDescent="0.25">
      <c r="A6" s="183"/>
      <c r="B6" s="183"/>
      <c r="C6" s="177"/>
      <c r="D6" s="178"/>
      <c r="E6" s="38">
        <f t="shared" ref="E6:AI6" si="1">IF(WEEKDAY(E5)=1,"CN",WEEKDAY(E5))</f>
        <v>2</v>
      </c>
      <c r="F6" s="38">
        <f t="shared" si="1"/>
        <v>3</v>
      </c>
      <c r="G6" s="38">
        <f t="shared" si="1"/>
        <v>4</v>
      </c>
      <c r="H6" s="38">
        <f t="shared" si="1"/>
        <v>5</v>
      </c>
      <c r="I6" s="38">
        <f t="shared" si="1"/>
        <v>6</v>
      </c>
      <c r="J6" s="38">
        <f t="shared" si="1"/>
        <v>7</v>
      </c>
      <c r="K6" s="38" t="str">
        <f t="shared" si="1"/>
        <v>CN</v>
      </c>
      <c r="L6" s="38">
        <f t="shared" si="1"/>
        <v>2</v>
      </c>
      <c r="M6" s="38">
        <f t="shared" si="1"/>
        <v>3</v>
      </c>
      <c r="N6" s="38">
        <f t="shared" si="1"/>
        <v>4</v>
      </c>
      <c r="O6" s="38">
        <f t="shared" si="1"/>
        <v>5</v>
      </c>
      <c r="P6" s="38">
        <f t="shared" si="1"/>
        <v>6</v>
      </c>
      <c r="Q6" s="38">
        <f t="shared" si="1"/>
        <v>7</v>
      </c>
      <c r="R6" s="38" t="str">
        <f t="shared" si="1"/>
        <v>CN</v>
      </c>
      <c r="S6" s="38">
        <f t="shared" si="1"/>
        <v>2</v>
      </c>
      <c r="T6" s="38">
        <f t="shared" si="1"/>
        <v>3</v>
      </c>
      <c r="U6" s="38">
        <f t="shared" si="1"/>
        <v>4</v>
      </c>
      <c r="V6" s="38">
        <f t="shared" si="1"/>
        <v>5</v>
      </c>
      <c r="W6" s="38">
        <f t="shared" si="1"/>
        <v>6</v>
      </c>
      <c r="X6" s="38">
        <f t="shared" si="1"/>
        <v>7</v>
      </c>
      <c r="Y6" s="38" t="str">
        <f t="shared" si="1"/>
        <v>CN</v>
      </c>
      <c r="Z6" s="38">
        <f t="shared" si="1"/>
        <v>2</v>
      </c>
      <c r="AA6" s="38">
        <f t="shared" si="1"/>
        <v>3</v>
      </c>
      <c r="AB6" s="38">
        <f t="shared" si="1"/>
        <v>4</v>
      </c>
      <c r="AC6" s="38">
        <f t="shared" si="1"/>
        <v>5</v>
      </c>
      <c r="AD6" s="38">
        <f t="shared" si="1"/>
        <v>6</v>
      </c>
      <c r="AE6" s="38">
        <f t="shared" si="1"/>
        <v>7</v>
      </c>
      <c r="AF6" s="38" t="str">
        <f t="shared" si="1"/>
        <v>CN</v>
      </c>
      <c r="AG6" s="38">
        <f t="shared" si="1"/>
        <v>2</v>
      </c>
      <c r="AH6" s="38">
        <f t="shared" si="1"/>
        <v>3</v>
      </c>
      <c r="AI6" s="38">
        <f t="shared" si="1"/>
        <v>4</v>
      </c>
      <c r="AJ6" s="183"/>
      <c r="AK6" s="183"/>
      <c r="AL6" s="183"/>
      <c r="AM6" s="37"/>
      <c r="AN6" s="37"/>
      <c r="AO6" s="37"/>
      <c r="AP6" s="37"/>
      <c r="AQ6" s="37"/>
      <c r="AR6" s="37"/>
      <c r="AS6" s="37"/>
      <c r="AT6" s="37"/>
      <c r="AU6" s="37"/>
      <c r="AV6" s="37"/>
      <c r="AW6" s="37"/>
      <c r="AX6" s="37"/>
      <c r="AY6" s="37"/>
      <c r="AZ6" s="37"/>
      <c r="BA6" s="37"/>
      <c r="BB6" s="37"/>
      <c r="BC6" s="37"/>
      <c r="BD6" s="37"/>
      <c r="BE6" s="37"/>
      <c r="BF6" s="37"/>
    </row>
    <row r="7" spans="1:58" ht="21" customHeight="1" x14ac:dyDescent="0.25">
      <c r="A7" s="39">
        <v>1</v>
      </c>
      <c r="B7" s="40">
        <v>2353404240017</v>
      </c>
      <c r="C7" s="41" t="s">
        <v>50</v>
      </c>
      <c r="D7" s="42" t="s">
        <v>51</v>
      </c>
      <c r="E7" s="43"/>
      <c r="F7" s="43"/>
      <c r="G7" s="43"/>
      <c r="H7" s="43"/>
      <c r="I7" s="43"/>
      <c r="J7" s="43"/>
      <c r="K7" s="43"/>
      <c r="L7" s="43"/>
      <c r="M7" s="43"/>
      <c r="N7" s="43"/>
      <c r="O7" s="43"/>
      <c r="P7" s="44"/>
      <c r="Q7" s="43"/>
      <c r="R7" s="43"/>
      <c r="S7" s="43"/>
      <c r="T7" s="43"/>
      <c r="U7" s="43"/>
      <c r="V7" s="43"/>
      <c r="W7" s="43"/>
      <c r="X7" s="43"/>
      <c r="Y7" s="43"/>
      <c r="Z7" s="43"/>
      <c r="AA7" s="43"/>
      <c r="AB7" s="43"/>
      <c r="AC7" s="43"/>
      <c r="AD7" s="45"/>
      <c r="AE7" s="43"/>
      <c r="AF7" s="43"/>
      <c r="AG7" s="43"/>
      <c r="AH7" s="43"/>
      <c r="AI7" s="43"/>
      <c r="AJ7" s="46">
        <f t="shared" ref="AJ7:AJ41" si="2">COUNTIF(E7:AI7,"K")+2*COUNTIF(E7:AI7,"2K")+COUNTIF(E7:AI7,"TK")+COUNTIF(E7:AI7,"KT")+COUNTIF(E7:AI7,"PK")+COUNTIF(E7:AI7,"KP")+2*COUNTIF(E7:AI7,"K2")</f>
        <v>0</v>
      </c>
      <c r="AK7" s="4">
        <f t="shared" ref="AK7:AK41" si="3">COUNTIF(F7:AJ7,"P")+2*COUNTIF(F7:AJ7,"2P")+COUNTIF(F7:AJ7,"TP")+COUNTIF(F7:AJ7,"PT")+COUNTIF(F7:AJ7,"PK")+COUNTIF(F7:AJ7,"KP")+2*COUNTIF(F7:AJ7,"P2")</f>
        <v>0</v>
      </c>
      <c r="AL7" s="4">
        <f t="shared" ref="AL7:AL41" si="4">COUNTIF(E7:AI7,"T")+2*COUNTIF(E7:AI7,"2T")+2*COUNTIF(E7:AI7,"T2")+COUNTIF(E7:AI7,"PT")+COUNTIF(E7:AI7,"TP")+COUNTIF(E7:AI7,"TK")+COUNTIF(E7:AI7,"KT")</f>
        <v>0</v>
      </c>
      <c r="AM7" s="37"/>
      <c r="AN7" s="37"/>
      <c r="AO7" s="37"/>
      <c r="AP7" s="37"/>
      <c r="AQ7" s="37"/>
      <c r="AR7" s="37"/>
      <c r="AS7" s="37"/>
      <c r="AT7" s="37"/>
      <c r="AU7" s="37"/>
      <c r="AV7" s="37"/>
      <c r="AW7" s="37"/>
      <c r="AX7" s="37"/>
      <c r="AY7" s="37"/>
      <c r="AZ7" s="37"/>
      <c r="BA7" s="37"/>
      <c r="BB7" s="37"/>
      <c r="BC7" s="37"/>
      <c r="BD7" s="37"/>
      <c r="BE7" s="37"/>
      <c r="BF7" s="37"/>
    </row>
    <row r="8" spans="1:58" ht="21" customHeight="1" x14ac:dyDescent="0.25">
      <c r="A8" s="39">
        <v>2</v>
      </c>
      <c r="B8" s="40">
        <v>2353404240011</v>
      </c>
      <c r="C8" s="41" t="s">
        <v>52</v>
      </c>
      <c r="D8" s="42" t="s">
        <v>51</v>
      </c>
      <c r="E8" s="43"/>
      <c r="F8" s="43"/>
      <c r="G8" s="43"/>
      <c r="H8" s="43"/>
      <c r="I8" s="45"/>
      <c r="J8" s="43"/>
      <c r="K8" s="45"/>
      <c r="L8" s="43"/>
      <c r="M8" s="43"/>
      <c r="N8" s="45"/>
      <c r="O8" s="43"/>
      <c r="P8" s="44"/>
      <c r="Q8" s="43"/>
      <c r="R8" s="43"/>
      <c r="S8" s="43"/>
      <c r="T8" s="43"/>
      <c r="U8" s="43"/>
      <c r="V8" s="43"/>
      <c r="W8" s="43"/>
      <c r="X8" s="43"/>
      <c r="Y8" s="43"/>
      <c r="Z8" s="43"/>
      <c r="AA8" s="43"/>
      <c r="AB8" s="43"/>
      <c r="AC8" s="43"/>
      <c r="AD8" s="43"/>
      <c r="AE8" s="43"/>
      <c r="AF8" s="43"/>
      <c r="AG8" s="45"/>
      <c r="AH8" s="43"/>
      <c r="AI8" s="43"/>
      <c r="AJ8" s="46">
        <f t="shared" si="2"/>
        <v>0</v>
      </c>
      <c r="AK8" s="4">
        <f t="shared" si="3"/>
        <v>0</v>
      </c>
      <c r="AL8" s="4">
        <f t="shared" si="4"/>
        <v>0</v>
      </c>
      <c r="AM8" s="47"/>
      <c r="AN8" s="48"/>
      <c r="AO8" s="32"/>
      <c r="AP8" s="37"/>
      <c r="AQ8" s="37"/>
      <c r="AR8" s="37"/>
      <c r="AS8" s="37"/>
      <c r="AT8" s="37"/>
      <c r="AU8" s="37"/>
      <c r="AV8" s="37"/>
      <c r="AW8" s="37"/>
      <c r="AX8" s="37"/>
      <c r="AY8" s="37"/>
      <c r="AZ8" s="37"/>
      <c r="BA8" s="37"/>
      <c r="BB8" s="37"/>
      <c r="BC8" s="37"/>
      <c r="BD8" s="37"/>
      <c r="BE8" s="37"/>
      <c r="BF8" s="37"/>
    </row>
    <row r="9" spans="1:58" ht="21" customHeight="1" x14ac:dyDescent="0.25">
      <c r="A9" s="39">
        <v>3</v>
      </c>
      <c r="B9" s="40">
        <v>2353404240014</v>
      </c>
      <c r="C9" s="41" t="s">
        <v>53</v>
      </c>
      <c r="D9" s="42" t="s">
        <v>54</v>
      </c>
      <c r="E9" s="43"/>
      <c r="F9" s="43"/>
      <c r="G9" s="43"/>
      <c r="H9" s="43"/>
      <c r="I9" s="43"/>
      <c r="J9" s="43"/>
      <c r="K9" s="43"/>
      <c r="L9" s="43"/>
      <c r="M9" s="43"/>
      <c r="N9" s="43"/>
      <c r="O9" s="43"/>
      <c r="P9" s="44"/>
      <c r="Q9" s="43"/>
      <c r="R9" s="43"/>
      <c r="S9" s="43"/>
      <c r="T9" s="43"/>
      <c r="U9" s="43"/>
      <c r="V9" s="43"/>
      <c r="W9" s="43"/>
      <c r="X9" s="43"/>
      <c r="Y9" s="43"/>
      <c r="Z9" s="43"/>
      <c r="AA9" s="43"/>
      <c r="AB9" s="45"/>
      <c r="AC9" s="43"/>
      <c r="AD9" s="43"/>
      <c r="AE9" s="43"/>
      <c r="AF9" s="43"/>
      <c r="AG9" s="43"/>
      <c r="AH9" s="43"/>
      <c r="AI9" s="43"/>
      <c r="AJ9" s="46">
        <f t="shared" si="2"/>
        <v>0</v>
      </c>
      <c r="AK9" s="4">
        <f t="shared" si="3"/>
        <v>0</v>
      </c>
      <c r="AL9" s="4">
        <f t="shared" si="4"/>
        <v>0</v>
      </c>
      <c r="AM9" s="48"/>
      <c r="AN9" s="48"/>
      <c r="AO9" s="32"/>
      <c r="AP9" s="37"/>
      <c r="AQ9" s="37"/>
      <c r="AR9" s="37"/>
      <c r="AS9" s="37"/>
      <c r="AT9" s="37"/>
      <c r="AU9" s="37"/>
      <c r="AV9" s="37"/>
      <c r="AW9" s="37"/>
      <c r="AX9" s="37"/>
      <c r="AY9" s="37"/>
      <c r="AZ9" s="37"/>
      <c r="BA9" s="37"/>
      <c r="BB9" s="37"/>
      <c r="BC9" s="37"/>
      <c r="BD9" s="37"/>
      <c r="BE9" s="37"/>
      <c r="BF9" s="37"/>
    </row>
    <row r="10" spans="1:58" ht="21" customHeight="1" x14ac:dyDescent="0.25">
      <c r="A10" s="39">
        <v>4</v>
      </c>
      <c r="B10" s="40">
        <v>2353404240027</v>
      </c>
      <c r="C10" s="41" t="s">
        <v>55</v>
      </c>
      <c r="D10" s="42" t="s">
        <v>56</v>
      </c>
      <c r="E10" s="45"/>
      <c r="F10" s="43"/>
      <c r="G10" s="43"/>
      <c r="H10" s="43"/>
      <c r="I10" s="43"/>
      <c r="J10" s="43"/>
      <c r="K10" s="43"/>
      <c r="L10" s="43"/>
      <c r="M10" s="43"/>
      <c r="N10" s="43"/>
      <c r="O10" s="43"/>
      <c r="P10" s="44"/>
      <c r="Q10" s="43"/>
      <c r="R10" s="43"/>
      <c r="S10" s="43"/>
      <c r="T10" s="43"/>
      <c r="U10" s="43"/>
      <c r="V10" s="43"/>
      <c r="W10" s="43"/>
      <c r="X10" s="43"/>
      <c r="Y10" s="43"/>
      <c r="Z10" s="43"/>
      <c r="AA10" s="43"/>
      <c r="AB10" s="45"/>
      <c r="AC10" s="43"/>
      <c r="AD10" s="43"/>
      <c r="AE10" s="43"/>
      <c r="AF10" s="43"/>
      <c r="AG10" s="43"/>
      <c r="AH10" s="43"/>
      <c r="AI10" s="43"/>
      <c r="AJ10" s="46">
        <f t="shared" si="2"/>
        <v>0</v>
      </c>
      <c r="AK10" s="4">
        <f t="shared" si="3"/>
        <v>0</v>
      </c>
      <c r="AL10" s="4">
        <f t="shared" si="4"/>
        <v>0</v>
      </c>
      <c r="AM10" s="48"/>
      <c r="AN10" s="48"/>
      <c r="AO10" s="32"/>
      <c r="AP10" s="37"/>
      <c r="AQ10" s="37"/>
      <c r="AR10" s="37"/>
      <c r="AS10" s="37"/>
      <c r="AT10" s="37"/>
      <c r="AU10" s="37"/>
      <c r="AV10" s="37"/>
      <c r="AW10" s="37"/>
      <c r="AX10" s="37"/>
      <c r="AY10" s="37"/>
      <c r="AZ10" s="37"/>
      <c r="BA10" s="37"/>
      <c r="BB10" s="37"/>
      <c r="BC10" s="37"/>
      <c r="BD10" s="37"/>
      <c r="BE10" s="37"/>
      <c r="BF10" s="37"/>
    </row>
    <row r="11" spans="1:58" ht="21" customHeight="1" x14ac:dyDescent="0.25">
      <c r="A11" s="39">
        <v>5</v>
      </c>
      <c r="B11" s="40">
        <v>2353404240021</v>
      </c>
      <c r="C11" s="41" t="s">
        <v>57</v>
      </c>
      <c r="D11" s="42" t="s">
        <v>56</v>
      </c>
      <c r="E11" s="43"/>
      <c r="F11" s="45" t="s">
        <v>48</v>
      </c>
      <c r="G11" s="43"/>
      <c r="H11" s="43"/>
      <c r="I11" s="43"/>
      <c r="J11" s="43"/>
      <c r="K11" s="43"/>
      <c r="L11" s="43"/>
      <c r="M11" s="43"/>
      <c r="N11" s="43"/>
      <c r="O11" s="45" t="s">
        <v>48</v>
      </c>
      <c r="P11" s="44"/>
      <c r="Q11" s="43"/>
      <c r="R11" s="43"/>
      <c r="S11" s="43"/>
      <c r="T11" s="43"/>
      <c r="U11" s="43"/>
      <c r="V11" s="43"/>
      <c r="W11" s="43"/>
      <c r="X11" s="43"/>
      <c r="Y11" s="43"/>
      <c r="Z11" s="43"/>
      <c r="AA11" s="43"/>
      <c r="AB11" s="43"/>
      <c r="AC11" s="43"/>
      <c r="AD11" s="43"/>
      <c r="AE11" s="43"/>
      <c r="AF11" s="43"/>
      <c r="AG11" s="43"/>
      <c r="AH11" s="43"/>
      <c r="AI11" s="43"/>
      <c r="AJ11" s="46">
        <f t="shared" si="2"/>
        <v>0</v>
      </c>
      <c r="AK11" s="4">
        <f t="shared" si="3"/>
        <v>2</v>
      </c>
      <c r="AL11" s="4">
        <f t="shared" si="4"/>
        <v>0</v>
      </c>
      <c r="AM11" s="48"/>
      <c r="AN11" s="48"/>
      <c r="AO11" s="32"/>
      <c r="AP11" s="37"/>
      <c r="AQ11" s="37"/>
      <c r="AR11" s="37"/>
      <c r="AS11" s="37"/>
      <c r="AT11" s="37"/>
      <c r="AU11" s="37"/>
      <c r="AV11" s="37"/>
      <c r="AW11" s="37"/>
      <c r="AX11" s="37"/>
      <c r="AY11" s="37"/>
      <c r="AZ11" s="37"/>
      <c r="BA11" s="37"/>
      <c r="BB11" s="37"/>
      <c r="BC11" s="37"/>
      <c r="BD11" s="37"/>
      <c r="BE11" s="37"/>
      <c r="BF11" s="37"/>
    </row>
    <row r="12" spans="1:58" ht="21" customHeight="1" x14ac:dyDescent="0.25">
      <c r="A12" s="39">
        <v>6</v>
      </c>
      <c r="B12" s="40">
        <v>2353404240023</v>
      </c>
      <c r="C12" s="41" t="s">
        <v>58</v>
      </c>
      <c r="D12" s="42" t="s">
        <v>59</v>
      </c>
      <c r="E12" s="43"/>
      <c r="F12" s="43"/>
      <c r="G12" s="43"/>
      <c r="H12" s="43"/>
      <c r="I12" s="43"/>
      <c r="J12" s="43"/>
      <c r="K12" s="43"/>
      <c r="L12" s="43"/>
      <c r="M12" s="43"/>
      <c r="N12" s="43"/>
      <c r="O12" s="43"/>
      <c r="P12" s="44"/>
      <c r="Q12" s="43"/>
      <c r="R12" s="43"/>
      <c r="S12" s="43"/>
      <c r="T12" s="43"/>
      <c r="U12" s="43"/>
      <c r="V12" s="43"/>
      <c r="W12" s="43"/>
      <c r="X12" s="43"/>
      <c r="Y12" s="43"/>
      <c r="Z12" s="45"/>
      <c r="AA12" s="43"/>
      <c r="AB12" s="43"/>
      <c r="AC12" s="43"/>
      <c r="AD12" s="43"/>
      <c r="AE12" s="43"/>
      <c r="AF12" s="43"/>
      <c r="AG12" s="43"/>
      <c r="AH12" s="43"/>
      <c r="AI12" s="43"/>
      <c r="AJ12" s="46">
        <f t="shared" si="2"/>
        <v>0</v>
      </c>
      <c r="AK12" s="4">
        <f t="shared" si="3"/>
        <v>0</v>
      </c>
      <c r="AL12" s="4">
        <f t="shared" si="4"/>
        <v>0</v>
      </c>
      <c r="AM12" s="48"/>
      <c r="AN12" s="48"/>
      <c r="AO12" s="32"/>
      <c r="AP12" s="37"/>
      <c r="AQ12" s="37"/>
      <c r="AR12" s="37"/>
      <c r="AS12" s="37"/>
      <c r="AT12" s="37"/>
      <c r="AU12" s="37"/>
      <c r="AV12" s="37"/>
      <c r="AW12" s="37"/>
      <c r="AX12" s="37"/>
      <c r="AY12" s="37"/>
      <c r="AZ12" s="37"/>
      <c r="BA12" s="37"/>
      <c r="BB12" s="37"/>
      <c r="BC12" s="37"/>
      <c r="BD12" s="37"/>
      <c r="BE12" s="37"/>
      <c r="BF12" s="37"/>
    </row>
    <row r="13" spans="1:58" ht="21" customHeight="1" x14ac:dyDescent="0.25">
      <c r="A13" s="39">
        <v>7</v>
      </c>
      <c r="B13" s="40">
        <v>2353404240029</v>
      </c>
      <c r="C13" s="41" t="s">
        <v>60</v>
      </c>
      <c r="D13" s="42" t="s">
        <v>61</v>
      </c>
      <c r="E13" s="43"/>
      <c r="F13" s="43"/>
      <c r="G13" s="43"/>
      <c r="H13" s="43"/>
      <c r="I13" s="43"/>
      <c r="J13" s="43"/>
      <c r="K13" s="43"/>
      <c r="L13" s="43"/>
      <c r="M13" s="43"/>
      <c r="N13" s="43"/>
      <c r="O13" s="43"/>
      <c r="P13" s="44"/>
      <c r="Q13" s="43"/>
      <c r="R13" s="43"/>
      <c r="S13" s="43"/>
      <c r="T13" s="43"/>
      <c r="U13" s="43"/>
      <c r="V13" s="43"/>
      <c r="W13" s="43"/>
      <c r="X13" s="43"/>
      <c r="Y13" s="43"/>
      <c r="Z13" s="43"/>
      <c r="AA13" s="43"/>
      <c r="AB13" s="43"/>
      <c r="AC13" s="43"/>
      <c r="AD13" s="43"/>
      <c r="AE13" s="45"/>
      <c r="AF13" s="43"/>
      <c r="AG13" s="45"/>
      <c r="AH13" s="43"/>
      <c r="AI13" s="43"/>
      <c r="AJ13" s="46">
        <f t="shared" si="2"/>
        <v>0</v>
      </c>
      <c r="AK13" s="4">
        <f t="shared" si="3"/>
        <v>0</v>
      </c>
      <c r="AL13" s="4">
        <f t="shared" si="4"/>
        <v>0</v>
      </c>
      <c r="AM13" s="48"/>
      <c r="AN13" s="48"/>
      <c r="AO13" s="32"/>
      <c r="AP13" s="37"/>
      <c r="AQ13" s="37"/>
      <c r="AR13" s="37"/>
      <c r="AS13" s="37"/>
      <c r="AT13" s="37"/>
      <c r="AU13" s="37"/>
      <c r="AV13" s="37"/>
      <c r="AW13" s="37"/>
      <c r="AX13" s="37"/>
      <c r="AY13" s="37"/>
      <c r="AZ13" s="37"/>
      <c r="BA13" s="37"/>
      <c r="BB13" s="37"/>
      <c r="BC13" s="37"/>
      <c r="BD13" s="37"/>
      <c r="BE13" s="37"/>
      <c r="BF13" s="37"/>
    </row>
    <row r="14" spans="1:58" ht="21" customHeight="1" x14ac:dyDescent="0.25">
      <c r="A14" s="39">
        <v>8</v>
      </c>
      <c r="B14" s="49">
        <v>2353404240007</v>
      </c>
      <c r="C14" s="41" t="s">
        <v>62</v>
      </c>
      <c r="D14" s="42" t="s">
        <v>63</v>
      </c>
      <c r="E14" s="43"/>
      <c r="F14" s="43"/>
      <c r="G14" s="43"/>
      <c r="H14" s="43"/>
      <c r="I14" s="43"/>
      <c r="J14" s="43"/>
      <c r="K14" s="43"/>
      <c r="L14" s="43"/>
      <c r="M14" s="43"/>
      <c r="N14" s="43"/>
      <c r="O14" s="43"/>
      <c r="P14" s="50"/>
      <c r="Q14" s="43"/>
      <c r="R14" s="43"/>
      <c r="S14" s="43"/>
      <c r="T14" s="43"/>
      <c r="U14" s="43"/>
      <c r="V14" s="43"/>
      <c r="W14" s="43"/>
      <c r="X14" s="43"/>
      <c r="Y14" s="43"/>
      <c r="Z14" s="43"/>
      <c r="AA14" s="43"/>
      <c r="AB14" s="43"/>
      <c r="AC14" s="43"/>
      <c r="AD14" s="43"/>
      <c r="AE14" s="43"/>
      <c r="AF14" s="43"/>
      <c r="AG14" s="43"/>
      <c r="AH14" s="43"/>
      <c r="AI14" s="43"/>
      <c r="AJ14" s="46">
        <f t="shared" si="2"/>
        <v>0</v>
      </c>
      <c r="AK14" s="4">
        <f t="shared" si="3"/>
        <v>0</v>
      </c>
      <c r="AL14" s="4">
        <f t="shared" si="4"/>
        <v>0</v>
      </c>
      <c r="AM14" s="48"/>
      <c r="AN14" s="48"/>
      <c r="AO14" s="32"/>
      <c r="AP14" s="37"/>
      <c r="AQ14" s="37"/>
      <c r="AR14" s="37"/>
      <c r="AS14" s="37"/>
      <c r="AT14" s="37"/>
      <c r="AU14" s="37"/>
      <c r="AV14" s="37"/>
      <c r="AW14" s="37"/>
      <c r="AX14" s="37"/>
      <c r="AY14" s="37"/>
      <c r="AZ14" s="37"/>
      <c r="BA14" s="37"/>
      <c r="BB14" s="37"/>
      <c r="BC14" s="37"/>
      <c r="BD14" s="37"/>
      <c r="BE14" s="37"/>
      <c r="BF14" s="37"/>
    </row>
    <row r="15" spans="1:58" ht="21" customHeight="1" x14ac:dyDescent="0.25">
      <c r="A15" s="39">
        <v>9</v>
      </c>
      <c r="B15" s="40">
        <v>2353404240019</v>
      </c>
      <c r="C15" s="51" t="s">
        <v>64</v>
      </c>
      <c r="D15" s="42" t="s">
        <v>65</v>
      </c>
      <c r="E15" s="43"/>
      <c r="F15" s="43"/>
      <c r="G15" s="43"/>
      <c r="H15" s="45" t="s">
        <v>48</v>
      </c>
      <c r="I15" s="43"/>
      <c r="J15" s="43"/>
      <c r="K15" s="43"/>
      <c r="L15" s="43"/>
      <c r="M15" s="43"/>
      <c r="N15" s="43"/>
      <c r="O15" s="45" t="s">
        <v>49</v>
      </c>
      <c r="P15" s="44"/>
      <c r="Q15" s="43"/>
      <c r="R15" s="43"/>
      <c r="S15" s="43"/>
      <c r="T15" s="43"/>
      <c r="U15" s="43"/>
      <c r="V15" s="43"/>
      <c r="W15" s="43"/>
      <c r="X15" s="43"/>
      <c r="Y15" s="43"/>
      <c r="Z15" s="43"/>
      <c r="AA15" s="43"/>
      <c r="AB15" s="45"/>
      <c r="AC15" s="43"/>
      <c r="AD15" s="43"/>
      <c r="AE15" s="43"/>
      <c r="AF15" s="43"/>
      <c r="AG15" s="43"/>
      <c r="AH15" s="43"/>
      <c r="AI15" s="43"/>
      <c r="AJ15" s="46">
        <f t="shared" si="2"/>
        <v>0</v>
      </c>
      <c r="AK15" s="4">
        <f t="shared" si="3"/>
        <v>1</v>
      </c>
      <c r="AL15" s="4">
        <f t="shared" si="4"/>
        <v>1</v>
      </c>
      <c r="AM15" s="48"/>
      <c r="AN15" s="48"/>
      <c r="AO15" s="32"/>
      <c r="AP15" s="37"/>
      <c r="AQ15" s="37"/>
      <c r="AR15" s="37"/>
      <c r="AS15" s="37"/>
      <c r="AT15" s="37"/>
      <c r="AU15" s="37"/>
      <c r="AV15" s="37"/>
      <c r="AW15" s="37"/>
      <c r="AX15" s="37"/>
      <c r="AY15" s="37"/>
      <c r="AZ15" s="37"/>
      <c r="BA15" s="37"/>
      <c r="BB15" s="37"/>
      <c r="BC15" s="37"/>
      <c r="BD15" s="37"/>
      <c r="BE15" s="37"/>
      <c r="BF15" s="37"/>
    </row>
    <row r="16" spans="1:58" ht="21" customHeight="1" x14ac:dyDescent="0.25">
      <c r="A16" s="39">
        <v>10</v>
      </c>
      <c r="B16" s="40">
        <v>2358104020059</v>
      </c>
      <c r="C16" s="41" t="s">
        <v>66</v>
      </c>
      <c r="D16" s="42" t="s">
        <v>67</v>
      </c>
      <c r="E16" s="45"/>
      <c r="F16" s="43"/>
      <c r="G16" s="43"/>
      <c r="H16" s="43"/>
      <c r="I16" s="43"/>
      <c r="J16" s="43"/>
      <c r="K16" s="43"/>
      <c r="L16" s="43"/>
      <c r="M16" s="43"/>
      <c r="N16" s="43"/>
      <c r="O16" s="43"/>
      <c r="P16" s="44"/>
      <c r="Q16" s="45"/>
      <c r="R16" s="43"/>
      <c r="S16" s="45"/>
      <c r="T16" s="43"/>
      <c r="U16" s="45"/>
      <c r="V16" s="43"/>
      <c r="W16" s="45"/>
      <c r="X16" s="43"/>
      <c r="Y16" s="45"/>
      <c r="Z16" s="43"/>
      <c r="AA16" s="43"/>
      <c r="AB16" s="45"/>
      <c r="AC16" s="43"/>
      <c r="AD16" s="43"/>
      <c r="AE16" s="45"/>
      <c r="AF16" s="45"/>
      <c r="AG16" s="43"/>
      <c r="AH16" s="43"/>
      <c r="AI16" s="43"/>
      <c r="AJ16" s="46">
        <f t="shared" si="2"/>
        <v>0</v>
      </c>
      <c r="AK16" s="4">
        <f t="shared" si="3"/>
        <v>0</v>
      </c>
      <c r="AL16" s="4">
        <f t="shared" si="4"/>
        <v>0</v>
      </c>
      <c r="AM16" s="48"/>
      <c r="AN16" s="48"/>
      <c r="AO16" s="32"/>
      <c r="AP16" s="37"/>
      <c r="AQ16" s="37"/>
      <c r="AR16" s="37"/>
      <c r="AS16" s="37"/>
      <c r="AT16" s="37"/>
      <c r="AU16" s="37"/>
      <c r="AV16" s="37"/>
      <c r="AW16" s="37"/>
      <c r="AX16" s="37"/>
      <c r="AY16" s="37"/>
      <c r="AZ16" s="37"/>
      <c r="BA16" s="37"/>
      <c r="BB16" s="37"/>
      <c r="BC16" s="37"/>
      <c r="BD16" s="37"/>
      <c r="BE16" s="37"/>
      <c r="BF16" s="37"/>
    </row>
    <row r="17" spans="1:58" ht="21" customHeight="1" x14ac:dyDescent="0.25">
      <c r="A17" s="39">
        <v>11</v>
      </c>
      <c r="B17" s="40">
        <v>2353404240026</v>
      </c>
      <c r="C17" s="41" t="s">
        <v>68</v>
      </c>
      <c r="D17" s="42" t="s">
        <v>69</v>
      </c>
      <c r="E17" s="43"/>
      <c r="F17" s="43"/>
      <c r="G17" s="43"/>
      <c r="H17" s="45" t="s">
        <v>48</v>
      </c>
      <c r="I17" s="43"/>
      <c r="J17" s="43"/>
      <c r="K17" s="43"/>
      <c r="L17" s="43"/>
      <c r="M17" s="43"/>
      <c r="N17" s="43"/>
      <c r="O17" s="43"/>
      <c r="P17" s="50"/>
      <c r="Q17" s="43"/>
      <c r="R17" s="43"/>
      <c r="S17" s="43"/>
      <c r="T17" s="43"/>
      <c r="U17" s="43"/>
      <c r="V17" s="43"/>
      <c r="W17" s="43"/>
      <c r="X17" s="43"/>
      <c r="Y17" s="43"/>
      <c r="Z17" s="43"/>
      <c r="AA17" s="43"/>
      <c r="AB17" s="45"/>
      <c r="AC17" s="43"/>
      <c r="AD17" s="43"/>
      <c r="AE17" s="43"/>
      <c r="AF17" s="43"/>
      <c r="AG17" s="43"/>
      <c r="AH17" s="43"/>
      <c r="AI17" s="43"/>
      <c r="AJ17" s="46">
        <f t="shared" si="2"/>
        <v>0</v>
      </c>
      <c r="AK17" s="4">
        <f t="shared" si="3"/>
        <v>1</v>
      </c>
      <c r="AL17" s="4">
        <f t="shared" si="4"/>
        <v>0</v>
      </c>
      <c r="AM17" s="48"/>
      <c r="AN17" s="48"/>
      <c r="AO17" s="32"/>
      <c r="AP17" s="37"/>
      <c r="AQ17" s="37"/>
      <c r="AR17" s="37"/>
      <c r="AS17" s="37"/>
      <c r="AT17" s="37"/>
      <c r="AU17" s="37"/>
      <c r="AV17" s="37"/>
      <c r="AW17" s="37"/>
      <c r="AX17" s="37"/>
      <c r="AY17" s="37"/>
      <c r="AZ17" s="37"/>
      <c r="BA17" s="37"/>
      <c r="BB17" s="37"/>
      <c r="BC17" s="37"/>
      <c r="BD17" s="37"/>
      <c r="BE17" s="37"/>
      <c r="BF17" s="37"/>
    </row>
    <row r="18" spans="1:58" ht="21" customHeight="1" x14ac:dyDescent="0.25">
      <c r="A18" s="39">
        <v>12</v>
      </c>
      <c r="B18" s="40">
        <v>2353404240020</v>
      </c>
      <c r="C18" s="41" t="s">
        <v>70</v>
      </c>
      <c r="D18" s="42" t="s">
        <v>71</v>
      </c>
      <c r="E18" s="43"/>
      <c r="F18" s="43"/>
      <c r="G18" s="43"/>
      <c r="H18" s="43"/>
      <c r="I18" s="43"/>
      <c r="J18" s="43"/>
      <c r="K18" s="43"/>
      <c r="L18" s="43"/>
      <c r="M18" s="43"/>
      <c r="N18" s="43"/>
      <c r="O18" s="43"/>
      <c r="P18" s="44"/>
      <c r="Q18" s="43"/>
      <c r="R18" s="43"/>
      <c r="S18" s="43"/>
      <c r="T18" s="43"/>
      <c r="U18" s="45"/>
      <c r="V18" s="43"/>
      <c r="W18" s="43"/>
      <c r="X18" s="43"/>
      <c r="Y18" s="43"/>
      <c r="Z18" s="43"/>
      <c r="AA18" s="43"/>
      <c r="AB18" s="43"/>
      <c r="AC18" s="43"/>
      <c r="AD18" s="43"/>
      <c r="AE18" s="43"/>
      <c r="AF18" s="43"/>
      <c r="AG18" s="45"/>
      <c r="AH18" s="43"/>
      <c r="AI18" s="43"/>
      <c r="AJ18" s="46">
        <f t="shared" si="2"/>
        <v>0</v>
      </c>
      <c r="AK18" s="4">
        <f t="shared" si="3"/>
        <v>0</v>
      </c>
      <c r="AL18" s="4">
        <f t="shared" si="4"/>
        <v>0</v>
      </c>
      <c r="AM18" s="48"/>
      <c r="AN18" s="48"/>
      <c r="AO18" s="32"/>
      <c r="AP18" s="37"/>
      <c r="AQ18" s="37"/>
      <c r="AR18" s="37"/>
      <c r="AS18" s="37"/>
      <c r="AT18" s="37"/>
      <c r="AU18" s="37"/>
      <c r="AV18" s="37"/>
      <c r="AW18" s="37"/>
      <c r="AX18" s="37"/>
      <c r="AY18" s="37"/>
      <c r="AZ18" s="37"/>
      <c r="BA18" s="37"/>
      <c r="BB18" s="37"/>
      <c r="BC18" s="37"/>
      <c r="BD18" s="37"/>
      <c r="BE18" s="37"/>
      <c r="BF18" s="37"/>
    </row>
    <row r="19" spans="1:58" ht="21" customHeight="1" x14ac:dyDescent="0.25">
      <c r="A19" s="39">
        <v>13</v>
      </c>
      <c r="B19" s="40">
        <v>2353404240016</v>
      </c>
      <c r="C19" s="41" t="s">
        <v>72</v>
      </c>
      <c r="D19" s="42" t="s">
        <v>71</v>
      </c>
      <c r="E19" s="43"/>
      <c r="F19" s="43"/>
      <c r="G19" s="45" t="s">
        <v>48</v>
      </c>
      <c r="H19" s="43"/>
      <c r="I19" s="43"/>
      <c r="J19" s="45"/>
      <c r="K19" s="43"/>
      <c r="L19" s="43"/>
      <c r="M19" s="45" t="s">
        <v>49</v>
      </c>
      <c r="N19" s="43"/>
      <c r="O19" s="43"/>
      <c r="P19" s="44"/>
      <c r="Q19" s="43"/>
      <c r="R19" s="43"/>
      <c r="S19" s="43"/>
      <c r="T19" s="43"/>
      <c r="U19" s="43"/>
      <c r="V19" s="43"/>
      <c r="W19" s="43"/>
      <c r="X19" s="43"/>
      <c r="Y19" s="43"/>
      <c r="Z19" s="43"/>
      <c r="AA19" s="43"/>
      <c r="AB19" s="43"/>
      <c r="AC19" s="43"/>
      <c r="AD19" s="43"/>
      <c r="AE19" s="43"/>
      <c r="AF19" s="43"/>
      <c r="AG19" s="43"/>
      <c r="AH19" s="43"/>
      <c r="AI19" s="43"/>
      <c r="AJ19" s="46">
        <f t="shared" si="2"/>
        <v>0</v>
      </c>
      <c r="AK19" s="4">
        <f t="shared" si="3"/>
        <v>1</v>
      </c>
      <c r="AL19" s="4">
        <f t="shared" si="4"/>
        <v>1</v>
      </c>
      <c r="AM19" s="48"/>
      <c r="AN19" s="48"/>
      <c r="AO19" s="32"/>
      <c r="AP19" s="37"/>
      <c r="AQ19" s="37"/>
      <c r="AR19" s="37"/>
      <c r="AS19" s="37"/>
      <c r="AT19" s="37"/>
      <c r="AU19" s="37"/>
      <c r="AV19" s="37"/>
      <c r="AW19" s="37"/>
      <c r="AX19" s="37"/>
      <c r="AY19" s="37"/>
      <c r="AZ19" s="37"/>
      <c r="BA19" s="37"/>
      <c r="BB19" s="37"/>
      <c r="BC19" s="37"/>
      <c r="BD19" s="37"/>
      <c r="BE19" s="37"/>
      <c r="BF19" s="37"/>
    </row>
    <row r="20" spans="1:58" ht="21" customHeight="1" x14ac:dyDescent="0.25">
      <c r="A20" s="39">
        <v>14</v>
      </c>
      <c r="B20" s="40">
        <v>2353404240030</v>
      </c>
      <c r="C20" s="41" t="s">
        <v>73</v>
      </c>
      <c r="D20" s="42" t="s">
        <v>71</v>
      </c>
      <c r="E20" s="43"/>
      <c r="F20" s="43"/>
      <c r="G20" s="43"/>
      <c r="H20" s="43"/>
      <c r="I20" s="43"/>
      <c r="J20" s="43"/>
      <c r="K20" s="43"/>
      <c r="L20" s="43"/>
      <c r="M20" s="43"/>
      <c r="N20" s="43"/>
      <c r="O20" s="43"/>
      <c r="P20" s="44"/>
      <c r="Q20" s="43"/>
      <c r="R20" s="43"/>
      <c r="S20" s="43"/>
      <c r="T20" s="43"/>
      <c r="U20" s="43"/>
      <c r="V20" s="45"/>
      <c r="W20" s="43"/>
      <c r="X20" s="43"/>
      <c r="Y20" s="43"/>
      <c r="Z20" s="43"/>
      <c r="AA20" s="43"/>
      <c r="AB20" s="43"/>
      <c r="AC20" s="43"/>
      <c r="AD20" s="43"/>
      <c r="AE20" s="43"/>
      <c r="AF20" s="43"/>
      <c r="AG20" s="45"/>
      <c r="AH20" s="43"/>
      <c r="AI20" s="43"/>
      <c r="AJ20" s="46">
        <f t="shared" si="2"/>
        <v>0</v>
      </c>
      <c r="AK20" s="4">
        <f t="shared" si="3"/>
        <v>0</v>
      </c>
      <c r="AL20" s="4">
        <f t="shared" si="4"/>
        <v>0</v>
      </c>
      <c r="AM20" s="48"/>
      <c r="AN20" s="48"/>
      <c r="AO20" s="32"/>
      <c r="AP20" s="37"/>
      <c r="AQ20" s="37"/>
      <c r="AR20" s="37"/>
      <c r="AS20" s="37"/>
      <c r="AT20" s="37"/>
      <c r="AU20" s="37"/>
      <c r="AV20" s="37"/>
      <c r="AW20" s="37"/>
      <c r="AX20" s="37"/>
      <c r="AY20" s="37"/>
      <c r="AZ20" s="37"/>
      <c r="BA20" s="37"/>
      <c r="BB20" s="37"/>
      <c r="BC20" s="37"/>
      <c r="BD20" s="37"/>
      <c r="BE20" s="37"/>
      <c r="BF20" s="37"/>
    </row>
    <row r="21" spans="1:58" ht="21" customHeight="1" x14ac:dyDescent="0.25">
      <c r="A21" s="39">
        <v>15</v>
      </c>
      <c r="B21" s="40">
        <v>2353404240015</v>
      </c>
      <c r="C21" s="41" t="s">
        <v>74</v>
      </c>
      <c r="D21" s="42" t="s">
        <v>75</v>
      </c>
      <c r="E21" s="43"/>
      <c r="F21" s="43"/>
      <c r="G21" s="43"/>
      <c r="H21" s="43"/>
      <c r="I21" s="43"/>
      <c r="J21" s="43"/>
      <c r="K21" s="43"/>
      <c r="L21" s="43"/>
      <c r="M21" s="45" t="s">
        <v>49</v>
      </c>
      <c r="N21" s="43"/>
      <c r="O21" s="43"/>
      <c r="P21" s="50"/>
      <c r="Q21" s="43"/>
      <c r="R21" s="43"/>
      <c r="S21" s="43"/>
      <c r="T21" s="43"/>
      <c r="U21" s="43"/>
      <c r="V21" s="43"/>
      <c r="W21" s="43"/>
      <c r="X21" s="45"/>
      <c r="Y21" s="43"/>
      <c r="Z21" s="43"/>
      <c r="AA21" s="43"/>
      <c r="AB21" s="43"/>
      <c r="AC21" s="43"/>
      <c r="AD21" s="43"/>
      <c r="AE21" s="43"/>
      <c r="AF21" s="43"/>
      <c r="AG21" s="43"/>
      <c r="AH21" s="43"/>
      <c r="AI21" s="43"/>
      <c r="AJ21" s="46">
        <f t="shared" si="2"/>
        <v>0</v>
      </c>
      <c r="AK21" s="4">
        <f t="shared" si="3"/>
        <v>0</v>
      </c>
      <c r="AL21" s="4">
        <f t="shared" si="4"/>
        <v>1</v>
      </c>
      <c r="AM21" s="48"/>
      <c r="AN21" s="48"/>
      <c r="AO21" s="32"/>
      <c r="AP21" s="37"/>
      <c r="AQ21" s="37"/>
      <c r="AR21" s="37"/>
      <c r="AS21" s="37"/>
      <c r="AT21" s="37"/>
      <c r="AU21" s="37"/>
      <c r="AV21" s="37"/>
      <c r="AW21" s="37"/>
      <c r="AX21" s="37"/>
      <c r="AY21" s="37"/>
      <c r="AZ21" s="37"/>
      <c r="BA21" s="37"/>
      <c r="BB21" s="37"/>
      <c r="BC21" s="37"/>
      <c r="BD21" s="37"/>
      <c r="BE21" s="37"/>
      <c r="BF21" s="37"/>
    </row>
    <row r="22" spans="1:58" ht="21" customHeight="1" x14ac:dyDescent="0.25">
      <c r="A22" s="39">
        <v>16</v>
      </c>
      <c r="B22" s="40">
        <v>2353404240018</v>
      </c>
      <c r="C22" s="41" t="s">
        <v>76</v>
      </c>
      <c r="D22" s="42" t="s">
        <v>75</v>
      </c>
      <c r="E22" s="43"/>
      <c r="F22" s="43"/>
      <c r="G22" s="43"/>
      <c r="H22" s="43"/>
      <c r="I22" s="43"/>
      <c r="J22" s="43"/>
      <c r="K22" s="43"/>
      <c r="L22" s="43"/>
      <c r="M22" s="43"/>
      <c r="N22" s="43"/>
      <c r="O22" s="43"/>
      <c r="P22" s="44"/>
      <c r="Q22" s="43"/>
      <c r="R22" s="45"/>
      <c r="S22" s="43"/>
      <c r="T22" s="43"/>
      <c r="U22" s="43"/>
      <c r="V22" s="43"/>
      <c r="W22" s="43"/>
      <c r="X22" s="43"/>
      <c r="Y22" s="43"/>
      <c r="Z22" s="43"/>
      <c r="AA22" s="43"/>
      <c r="AB22" s="45"/>
      <c r="AC22" s="43"/>
      <c r="AD22" s="43"/>
      <c r="AE22" s="43"/>
      <c r="AF22" s="43"/>
      <c r="AG22" s="45"/>
      <c r="AH22" s="43"/>
      <c r="AI22" s="43"/>
      <c r="AJ22" s="46">
        <f t="shared" si="2"/>
        <v>0</v>
      </c>
      <c r="AK22" s="4">
        <f t="shared" si="3"/>
        <v>0</v>
      </c>
      <c r="AL22" s="4">
        <f t="shared" si="4"/>
        <v>0</v>
      </c>
      <c r="AM22" s="48"/>
      <c r="AN22" s="48"/>
      <c r="AO22" s="32"/>
      <c r="AP22" s="37"/>
      <c r="AQ22" s="37"/>
      <c r="AR22" s="37"/>
      <c r="AS22" s="37"/>
      <c r="AT22" s="37"/>
      <c r="AU22" s="37"/>
      <c r="AV22" s="37"/>
      <c r="AW22" s="37"/>
      <c r="AX22" s="37"/>
      <c r="AY22" s="37"/>
      <c r="AZ22" s="37"/>
      <c r="BA22" s="37"/>
      <c r="BB22" s="37"/>
      <c r="BC22" s="37"/>
      <c r="BD22" s="37"/>
      <c r="BE22" s="37"/>
      <c r="BF22" s="37"/>
    </row>
    <row r="23" spans="1:58" ht="21" customHeight="1" x14ac:dyDescent="0.25">
      <c r="A23" s="39">
        <v>17</v>
      </c>
      <c r="B23" s="40">
        <v>2353404240004</v>
      </c>
      <c r="C23" s="41" t="s">
        <v>77</v>
      </c>
      <c r="D23" s="42" t="s">
        <v>75</v>
      </c>
      <c r="E23" s="43"/>
      <c r="F23" s="43"/>
      <c r="G23" s="43"/>
      <c r="H23" s="45" t="s">
        <v>48</v>
      </c>
      <c r="I23" s="43"/>
      <c r="J23" s="43"/>
      <c r="K23" s="43"/>
      <c r="L23" s="43"/>
      <c r="M23" s="43"/>
      <c r="N23" s="43"/>
      <c r="O23" s="43"/>
      <c r="P23" s="44"/>
      <c r="Q23" s="43"/>
      <c r="R23" s="43"/>
      <c r="S23" s="43"/>
      <c r="T23" s="43"/>
      <c r="U23" s="43"/>
      <c r="V23" s="43"/>
      <c r="W23" s="43"/>
      <c r="X23" s="43"/>
      <c r="Y23" s="43"/>
      <c r="Z23" s="43"/>
      <c r="AA23" s="43"/>
      <c r="AB23" s="43"/>
      <c r="AC23" s="43"/>
      <c r="AD23" s="43"/>
      <c r="AE23" s="43"/>
      <c r="AF23" s="43"/>
      <c r="AG23" s="43"/>
      <c r="AH23" s="43"/>
      <c r="AI23" s="43"/>
      <c r="AJ23" s="46">
        <f t="shared" si="2"/>
        <v>0</v>
      </c>
      <c r="AK23" s="4">
        <f t="shared" si="3"/>
        <v>1</v>
      </c>
      <c r="AL23" s="4">
        <f t="shared" si="4"/>
        <v>0</v>
      </c>
      <c r="AM23" s="48"/>
      <c r="AN23" s="48"/>
      <c r="AO23" s="32"/>
      <c r="AP23" s="37"/>
      <c r="AQ23" s="37"/>
      <c r="AR23" s="37"/>
      <c r="AS23" s="37"/>
      <c r="AT23" s="37"/>
      <c r="AU23" s="37"/>
      <c r="AV23" s="37"/>
      <c r="AW23" s="37"/>
      <c r="AX23" s="37"/>
      <c r="AY23" s="37"/>
      <c r="AZ23" s="37"/>
      <c r="BA23" s="37"/>
      <c r="BB23" s="37"/>
      <c r="BC23" s="37"/>
      <c r="BD23" s="37"/>
      <c r="BE23" s="37"/>
      <c r="BF23" s="37"/>
    </row>
    <row r="24" spans="1:58" ht="21" customHeight="1" x14ac:dyDescent="0.25">
      <c r="A24" s="39">
        <v>18</v>
      </c>
      <c r="B24" s="40">
        <v>2353404240006</v>
      </c>
      <c r="C24" s="41" t="s">
        <v>78</v>
      </c>
      <c r="D24" s="42" t="s">
        <v>75</v>
      </c>
      <c r="E24" s="43"/>
      <c r="F24" s="43"/>
      <c r="G24" s="43"/>
      <c r="H24" s="43"/>
      <c r="I24" s="45"/>
      <c r="J24" s="43"/>
      <c r="K24" s="43"/>
      <c r="L24" s="43"/>
      <c r="M24" s="43"/>
      <c r="N24" s="43"/>
      <c r="O24" s="43"/>
      <c r="P24" s="44"/>
      <c r="Q24" s="43"/>
      <c r="R24" s="43"/>
      <c r="S24" s="43"/>
      <c r="T24" s="43"/>
      <c r="U24" s="43"/>
      <c r="V24" s="43"/>
      <c r="W24" s="43"/>
      <c r="X24" s="43"/>
      <c r="Y24" s="43"/>
      <c r="Z24" s="43"/>
      <c r="AA24" s="43"/>
      <c r="AB24" s="43"/>
      <c r="AC24" s="43"/>
      <c r="AD24" s="43"/>
      <c r="AE24" s="43"/>
      <c r="AF24" s="43"/>
      <c r="AG24" s="43"/>
      <c r="AH24" s="43"/>
      <c r="AI24" s="43"/>
      <c r="AJ24" s="46">
        <f t="shared" si="2"/>
        <v>0</v>
      </c>
      <c r="AK24" s="4">
        <f t="shared" si="3"/>
        <v>0</v>
      </c>
      <c r="AL24" s="4">
        <f t="shared" si="4"/>
        <v>0</v>
      </c>
      <c r="AM24" s="48"/>
      <c r="AN24" s="48"/>
      <c r="AO24" s="32"/>
      <c r="AP24" s="37"/>
      <c r="AQ24" s="37"/>
      <c r="AR24" s="37"/>
      <c r="AS24" s="37"/>
      <c r="AT24" s="37"/>
      <c r="AU24" s="37"/>
      <c r="AV24" s="37"/>
      <c r="AW24" s="37"/>
      <c r="AX24" s="37"/>
      <c r="AY24" s="37"/>
      <c r="AZ24" s="37"/>
      <c r="BA24" s="37"/>
      <c r="BB24" s="37"/>
      <c r="BC24" s="37"/>
      <c r="BD24" s="37"/>
      <c r="BE24" s="37"/>
      <c r="BF24" s="37"/>
    </row>
    <row r="25" spans="1:58" ht="21" customHeight="1" x14ac:dyDescent="0.25">
      <c r="A25" s="39">
        <v>19</v>
      </c>
      <c r="B25" s="40">
        <v>2353404240022</v>
      </c>
      <c r="C25" s="41" t="s">
        <v>79</v>
      </c>
      <c r="D25" s="42" t="s">
        <v>80</v>
      </c>
      <c r="E25" s="45"/>
      <c r="F25" s="45" t="s">
        <v>48</v>
      </c>
      <c r="G25" s="43"/>
      <c r="H25" s="43"/>
      <c r="I25" s="45"/>
      <c r="J25" s="43"/>
      <c r="K25" s="43"/>
      <c r="L25" s="43"/>
      <c r="M25" s="43"/>
      <c r="N25" s="43"/>
      <c r="O25" s="43"/>
      <c r="P25" s="44"/>
      <c r="Q25" s="43"/>
      <c r="R25" s="43"/>
      <c r="S25" s="52"/>
      <c r="T25" s="43"/>
      <c r="U25" s="45"/>
      <c r="V25" s="43"/>
      <c r="W25" s="43"/>
      <c r="X25" s="43"/>
      <c r="Y25" s="45"/>
      <c r="Z25" s="43"/>
      <c r="AA25" s="43"/>
      <c r="AB25" s="43"/>
      <c r="AC25" s="43"/>
      <c r="AD25" s="43"/>
      <c r="AE25" s="43"/>
      <c r="AF25" s="43"/>
      <c r="AG25" s="43"/>
      <c r="AH25" s="43"/>
      <c r="AI25" s="43"/>
      <c r="AJ25" s="46">
        <f t="shared" si="2"/>
        <v>0</v>
      </c>
      <c r="AK25" s="4">
        <f t="shared" si="3"/>
        <v>1</v>
      </c>
      <c r="AL25" s="4">
        <f t="shared" si="4"/>
        <v>0</v>
      </c>
      <c r="AM25" s="48"/>
      <c r="AN25" s="48"/>
      <c r="AO25" s="32"/>
      <c r="AP25" s="37"/>
      <c r="AQ25" s="37"/>
      <c r="AR25" s="37"/>
      <c r="AS25" s="37"/>
      <c r="AT25" s="37"/>
      <c r="AU25" s="37"/>
      <c r="AV25" s="37"/>
      <c r="AW25" s="37"/>
      <c r="AX25" s="37"/>
      <c r="AY25" s="37"/>
      <c r="AZ25" s="37"/>
      <c r="BA25" s="37"/>
      <c r="BB25" s="37"/>
      <c r="BC25" s="37"/>
      <c r="BD25" s="37"/>
      <c r="BE25" s="37"/>
      <c r="BF25" s="37"/>
    </row>
    <row r="26" spans="1:58" ht="21" customHeight="1" x14ac:dyDescent="0.25">
      <c r="A26" s="39">
        <v>20</v>
      </c>
      <c r="B26" s="40">
        <v>2353404240025</v>
      </c>
      <c r="C26" s="41" t="s">
        <v>81</v>
      </c>
      <c r="D26" s="42" t="s">
        <v>82</v>
      </c>
      <c r="E26" s="43"/>
      <c r="F26" s="43"/>
      <c r="G26" s="43"/>
      <c r="H26" s="43"/>
      <c r="I26" s="43"/>
      <c r="J26" s="43"/>
      <c r="K26" s="43"/>
      <c r="L26" s="43"/>
      <c r="M26" s="43"/>
      <c r="N26" s="43"/>
      <c r="O26" s="43"/>
      <c r="P26" s="44"/>
      <c r="Q26" s="43"/>
      <c r="R26" s="43"/>
      <c r="S26" s="53"/>
      <c r="T26" s="54"/>
      <c r="U26" s="54"/>
      <c r="V26" s="54"/>
      <c r="W26" s="54"/>
      <c r="X26" s="54"/>
      <c r="Y26" s="54"/>
      <c r="Z26" s="54"/>
      <c r="AA26" s="54"/>
      <c r="AB26" s="54"/>
      <c r="AC26" s="54"/>
      <c r="AD26" s="54"/>
      <c r="AE26" s="54"/>
      <c r="AF26" s="54"/>
      <c r="AG26" s="54"/>
      <c r="AH26" s="54"/>
      <c r="AI26" s="54"/>
      <c r="AJ26" s="46">
        <f t="shared" si="2"/>
        <v>0</v>
      </c>
      <c r="AK26" s="4">
        <f t="shared" si="3"/>
        <v>0</v>
      </c>
      <c r="AL26" s="4">
        <f t="shared" si="4"/>
        <v>0</v>
      </c>
      <c r="AM26" s="48"/>
      <c r="AN26" s="48"/>
      <c r="AO26" s="32"/>
      <c r="AP26" s="37"/>
      <c r="AQ26" s="37"/>
      <c r="AR26" s="37"/>
      <c r="AS26" s="37"/>
      <c r="AT26" s="37"/>
      <c r="AU26" s="37"/>
      <c r="AV26" s="37"/>
      <c r="AW26" s="37"/>
      <c r="AX26" s="37"/>
      <c r="AY26" s="37"/>
      <c r="AZ26" s="37"/>
      <c r="BA26" s="37"/>
      <c r="BB26" s="37"/>
      <c r="BC26" s="37"/>
      <c r="BD26" s="37"/>
      <c r="BE26" s="37"/>
      <c r="BF26" s="37"/>
    </row>
    <row r="27" spans="1:58" ht="21" customHeight="1" x14ac:dyDescent="0.25">
      <c r="A27" s="39">
        <v>21</v>
      </c>
      <c r="B27" s="40">
        <v>2358104020040</v>
      </c>
      <c r="C27" s="41" t="s">
        <v>83</v>
      </c>
      <c r="D27" s="42" t="s">
        <v>84</v>
      </c>
      <c r="E27" s="43"/>
      <c r="F27" s="45" t="s">
        <v>48</v>
      </c>
      <c r="G27" s="43"/>
      <c r="H27" s="43"/>
      <c r="I27" s="43"/>
      <c r="J27" s="43"/>
      <c r="K27" s="43"/>
      <c r="L27" s="43"/>
      <c r="M27" s="43"/>
      <c r="N27" s="43"/>
      <c r="O27" s="45" t="s">
        <v>49</v>
      </c>
      <c r="P27" s="44"/>
      <c r="Q27" s="43"/>
      <c r="R27" s="52"/>
      <c r="S27" s="55"/>
      <c r="T27" s="43"/>
      <c r="U27" s="43"/>
      <c r="V27" s="54"/>
      <c r="W27" s="54"/>
      <c r="X27" s="54"/>
      <c r="Y27" s="54"/>
      <c r="Z27" s="54"/>
      <c r="AA27" s="54"/>
      <c r="AB27" s="54"/>
      <c r="AC27" s="54"/>
      <c r="AD27" s="54"/>
      <c r="AE27" s="54"/>
      <c r="AF27" s="54"/>
      <c r="AG27" s="54"/>
      <c r="AH27" s="54"/>
      <c r="AI27" s="54"/>
      <c r="AJ27" s="46">
        <f t="shared" si="2"/>
        <v>0</v>
      </c>
      <c r="AK27" s="4">
        <f t="shared" si="3"/>
        <v>1</v>
      </c>
      <c r="AL27" s="4">
        <f t="shared" si="4"/>
        <v>1</v>
      </c>
      <c r="AM27" s="48"/>
      <c r="AN27" s="48"/>
      <c r="AO27" s="32"/>
      <c r="AP27" s="37"/>
      <c r="AQ27" s="37"/>
      <c r="AR27" s="37"/>
      <c r="AS27" s="37"/>
      <c r="AT27" s="37"/>
      <c r="AU27" s="37"/>
      <c r="AV27" s="37"/>
      <c r="AW27" s="37"/>
      <c r="AX27" s="37"/>
      <c r="AY27" s="37"/>
      <c r="AZ27" s="37"/>
      <c r="BA27" s="37"/>
      <c r="BB27" s="37"/>
      <c r="BC27" s="37"/>
      <c r="BD27" s="37"/>
      <c r="BE27" s="37"/>
      <c r="BF27" s="37"/>
    </row>
    <row r="28" spans="1:58" ht="21" customHeight="1" x14ac:dyDescent="0.25">
      <c r="A28" s="39">
        <v>22</v>
      </c>
      <c r="B28" s="40">
        <v>2353401220005</v>
      </c>
      <c r="C28" s="41" t="s">
        <v>85</v>
      </c>
      <c r="D28" s="42" t="s">
        <v>86</v>
      </c>
      <c r="E28" s="43"/>
      <c r="F28" s="43"/>
      <c r="G28" s="43"/>
      <c r="H28" s="43"/>
      <c r="I28" s="43"/>
      <c r="J28" s="43"/>
      <c r="K28" s="43"/>
      <c r="L28" s="43"/>
      <c r="M28" s="43"/>
      <c r="N28" s="43"/>
      <c r="O28" s="43"/>
      <c r="P28" s="50"/>
      <c r="Q28" s="45"/>
      <c r="R28" s="43"/>
      <c r="S28" s="56"/>
      <c r="T28" s="56"/>
      <c r="U28" s="56"/>
      <c r="V28" s="56"/>
      <c r="W28" s="56"/>
      <c r="X28" s="56"/>
      <c r="Y28" s="56"/>
      <c r="Z28" s="56"/>
      <c r="AA28" s="56"/>
      <c r="AB28" s="56"/>
      <c r="AC28" s="56"/>
      <c r="AD28" s="57"/>
      <c r="AE28" s="56"/>
      <c r="AF28" s="56"/>
      <c r="AG28" s="56"/>
      <c r="AH28" s="56"/>
      <c r="AI28" s="56"/>
      <c r="AJ28" s="46">
        <f t="shared" si="2"/>
        <v>0</v>
      </c>
      <c r="AK28" s="4">
        <f t="shared" si="3"/>
        <v>0</v>
      </c>
      <c r="AL28" s="4">
        <f t="shared" si="4"/>
        <v>0</v>
      </c>
      <c r="AM28" s="48"/>
      <c r="AN28" s="48"/>
      <c r="AO28" s="32"/>
      <c r="AP28" s="37"/>
      <c r="AQ28" s="37"/>
      <c r="AR28" s="37"/>
      <c r="AS28" s="37"/>
      <c r="AT28" s="37"/>
      <c r="AU28" s="37"/>
      <c r="AV28" s="37"/>
      <c r="AW28" s="37"/>
      <c r="AX28" s="37"/>
      <c r="AY28" s="37"/>
      <c r="AZ28" s="37"/>
      <c r="BA28" s="37"/>
      <c r="BB28" s="37"/>
      <c r="BC28" s="37"/>
      <c r="BD28" s="37"/>
      <c r="BE28" s="37"/>
      <c r="BF28" s="37"/>
    </row>
    <row r="29" spans="1:58" ht="21" customHeight="1" x14ac:dyDescent="0.25">
      <c r="A29" s="39">
        <v>23</v>
      </c>
      <c r="B29" s="40">
        <v>2353404240003</v>
      </c>
      <c r="C29" s="41" t="s">
        <v>87</v>
      </c>
      <c r="D29" s="42" t="s">
        <v>88</v>
      </c>
      <c r="E29" s="43"/>
      <c r="F29" s="43"/>
      <c r="G29" s="43"/>
      <c r="H29" s="43"/>
      <c r="I29" s="43"/>
      <c r="J29" s="43"/>
      <c r="K29" s="43"/>
      <c r="L29" s="43"/>
      <c r="M29" s="43"/>
      <c r="N29" s="43"/>
      <c r="O29" s="43"/>
      <c r="P29" s="44"/>
      <c r="Q29" s="43"/>
      <c r="R29" s="43"/>
      <c r="S29" s="43"/>
      <c r="T29" s="43"/>
      <c r="U29" s="43"/>
      <c r="V29" s="43"/>
      <c r="W29" s="43"/>
      <c r="X29" s="43"/>
      <c r="Y29" s="43"/>
      <c r="Z29" s="43"/>
      <c r="AA29" s="43"/>
      <c r="AB29" s="43"/>
      <c r="AC29" s="43"/>
      <c r="AD29" s="43"/>
      <c r="AE29" s="43"/>
      <c r="AF29" s="43"/>
      <c r="AG29" s="43"/>
      <c r="AH29" s="43"/>
      <c r="AI29" s="43"/>
      <c r="AJ29" s="46">
        <f t="shared" si="2"/>
        <v>0</v>
      </c>
      <c r="AK29" s="4">
        <f t="shared" si="3"/>
        <v>0</v>
      </c>
      <c r="AL29" s="4">
        <f t="shared" si="4"/>
        <v>0</v>
      </c>
      <c r="AM29" s="48"/>
      <c r="AN29" s="48"/>
      <c r="AO29" s="32"/>
      <c r="AP29" s="37"/>
      <c r="AQ29" s="37"/>
      <c r="AR29" s="37"/>
      <c r="AS29" s="37"/>
      <c r="AT29" s="37"/>
      <c r="AU29" s="37"/>
      <c r="AV29" s="37"/>
      <c r="AW29" s="37"/>
      <c r="AX29" s="37"/>
      <c r="AY29" s="37"/>
      <c r="AZ29" s="37"/>
      <c r="BA29" s="37"/>
      <c r="BB29" s="37"/>
      <c r="BC29" s="37"/>
      <c r="BD29" s="37"/>
      <c r="BE29" s="37"/>
      <c r="BF29" s="37"/>
    </row>
    <row r="30" spans="1:58" ht="21" customHeight="1" x14ac:dyDescent="0.25">
      <c r="A30" s="39">
        <v>24</v>
      </c>
      <c r="B30" s="40">
        <v>2353404240009</v>
      </c>
      <c r="C30" s="41" t="s">
        <v>89</v>
      </c>
      <c r="D30" s="42" t="s">
        <v>90</v>
      </c>
      <c r="E30" s="43"/>
      <c r="F30" s="43"/>
      <c r="G30" s="45"/>
      <c r="H30" s="43"/>
      <c r="I30" s="43"/>
      <c r="J30" s="43"/>
      <c r="K30" s="43"/>
      <c r="L30" s="43"/>
      <c r="M30" s="43"/>
      <c r="N30" s="45"/>
      <c r="O30" s="43"/>
      <c r="P30" s="50"/>
      <c r="Q30" s="45"/>
      <c r="R30" s="43"/>
      <c r="S30" s="45"/>
      <c r="T30" s="43"/>
      <c r="U30" s="45"/>
      <c r="V30" s="45"/>
      <c r="W30" s="43"/>
      <c r="X30" s="43"/>
      <c r="Y30" s="45"/>
      <c r="Z30" s="43"/>
      <c r="AA30" s="43"/>
      <c r="AB30" s="45"/>
      <c r="AC30" s="45"/>
      <c r="AD30" s="43"/>
      <c r="AE30" s="43"/>
      <c r="AF30" s="43"/>
      <c r="AG30" s="43"/>
      <c r="AH30" s="43"/>
      <c r="AI30" s="43"/>
      <c r="AJ30" s="46">
        <f t="shared" si="2"/>
        <v>0</v>
      </c>
      <c r="AK30" s="4">
        <f t="shared" si="3"/>
        <v>0</v>
      </c>
      <c r="AL30" s="4">
        <f t="shared" si="4"/>
        <v>0</v>
      </c>
      <c r="AM30" s="48"/>
      <c r="AN30" s="48"/>
      <c r="AO30" s="32"/>
      <c r="AP30" s="37"/>
      <c r="AQ30" s="37"/>
      <c r="AR30" s="37"/>
      <c r="AS30" s="37"/>
      <c r="AT30" s="37"/>
      <c r="AU30" s="37"/>
      <c r="AV30" s="37"/>
      <c r="AW30" s="37"/>
      <c r="AX30" s="37"/>
      <c r="AY30" s="37"/>
      <c r="AZ30" s="37"/>
      <c r="BA30" s="37"/>
      <c r="BB30" s="37"/>
      <c r="BC30" s="37"/>
      <c r="BD30" s="37"/>
      <c r="BE30" s="37"/>
      <c r="BF30" s="37"/>
    </row>
    <row r="31" spans="1:58" ht="21" customHeight="1" x14ac:dyDescent="0.25">
      <c r="A31" s="39">
        <v>25</v>
      </c>
      <c r="B31" s="40">
        <v>2353404240001</v>
      </c>
      <c r="C31" s="41" t="s">
        <v>91</v>
      </c>
      <c r="D31" s="42" t="s">
        <v>92</v>
      </c>
      <c r="E31" s="43"/>
      <c r="F31" s="43"/>
      <c r="G31" s="45"/>
      <c r="H31" s="43"/>
      <c r="I31" s="43"/>
      <c r="J31" s="43"/>
      <c r="K31" s="43"/>
      <c r="L31" s="43"/>
      <c r="M31" s="43"/>
      <c r="N31" s="43"/>
      <c r="O31" s="43"/>
      <c r="P31" s="50"/>
      <c r="Q31" s="43"/>
      <c r="R31" s="43"/>
      <c r="S31" s="43"/>
      <c r="T31" s="43"/>
      <c r="U31" s="43"/>
      <c r="V31" s="43"/>
      <c r="W31" s="43"/>
      <c r="X31" s="43"/>
      <c r="Y31" s="43"/>
      <c r="Z31" s="43"/>
      <c r="AA31" s="43"/>
      <c r="AB31" s="43"/>
      <c r="AC31" s="43"/>
      <c r="AD31" s="43"/>
      <c r="AE31" s="43"/>
      <c r="AF31" s="43"/>
      <c r="AG31" s="43"/>
      <c r="AH31" s="43"/>
      <c r="AI31" s="43"/>
      <c r="AJ31" s="46">
        <f t="shared" si="2"/>
        <v>0</v>
      </c>
      <c r="AK31" s="4">
        <f t="shared" si="3"/>
        <v>0</v>
      </c>
      <c r="AL31" s="4">
        <f t="shared" si="4"/>
        <v>0</v>
      </c>
      <c r="AM31" s="48"/>
      <c r="AN31" s="48"/>
      <c r="AO31" s="32"/>
      <c r="AP31" s="37"/>
      <c r="AQ31" s="37"/>
      <c r="AR31" s="37"/>
      <c r="AS31" s="37"/>
      <c r="AT31" s="37"/>
      <c r="AU31" s="37"/>
      <c r="AV31" s="37"/>
      <c r="AW31" s="37"/>
      <c r="AX31" s="37"/>
      <c r="AY31" s="37"/>
      <c r="AZ31" s="37"/>
      <c r="BA31" s="37"/>
      <c r="BB31" s="37"/>
      <c r="BC31" s="37"/>
      <c r="BD31" s="37"/>
      <c r="BE31" s="37"/>
      <c r="BF31" s="37"/>
    </row>
    <row r="32" spans="1:58" ht="21" customHeight="1" x14ac:dyDescent="0.25">
      <c r="A32" s="39">
        <v>26</v>
      </c>
      <c r="B32" s="40">
        <v>2353404240013</v>
      </c>
      <c r="C32" s="41" t="s">
        <v>93</v>
      </c>
      <c r="D32" s="42" t="s">
        <v>94</v>
      </c>
      <c r="E32" s="43"/>
      <c r="F32" s="43"/>
      <c r="G32" s="43"/>
      <c r="H32" s="43"/>
      <c r="I32" s="43"/>
      <c r="J32" s="43"/>
      <c r="K32" s="43"/>
      <c r="L32" s="43"/>
      <c r="M32" s="43"/>
      <c r="N32" s="43"/>
      <c r="O32" s="43"/>
      <c r="P32" s="44"/>
      <c r="Q32" s="43"/>
      <c r="R32" s="43"/>
      <c r="S32" s="43"/>
      <c r="T32" s="43"/>
      <c r="U32" s="43"/>
      <c r="V32" s="43"/>
      <c r="W32" s="43"/>
      <c r="X32" s="43"/>
      <c r="Y32" s="43"/>
      <c r="Z32" s="43"/>
      <c r="AA32" s="43"/>
      <c r="AB32" s="43"/>
      <c r="AC32" s="43"/>
      <c r="AD32" s="45"/>
      <c r="AE32" s="43"/>
      <c r="AF32" s="43"/>
      <c r="AG32" s="43"/>
      <c r="AH32" s="43"/>
      <c r="AI32" s="43"/>
      <c r="AJ32" s="46">
        <f t="shared" si="2"/>
        <v>0</v>
      </c>
      <c r="AK32" s="4">
        <f t="shared" si="3"/>
        <v>0</v>
      </c>
      <c r="AL32" s="4">
        <f t="shared" si="4"/>
        <v>0</v>
      </c>
      <c r="AM32" s="48"/>
      <c r="AN32" s="48"/>
      <c r="AO32" s="32"/>
      <c r="AP32" s="37"/>
      <c r="AQ32" s="37"/>
      <c r="AR32" s="37"/>
      <c r="AS32" s="37"/>
      <c r="AT32" s="37"/>
      <c r="AU32" s="37"/>
      <c r="AV32" s="37"/>
      <c r="AW32" s="37"/>
      <c r="AX32" s="37"/>
      <c r="AY32" s="37"/>
      <c r="AZ32" s="37"/>
      <c r="BA32" s="37"/>
      <c r="BB32" s="37"/>
      <c r="BC32" s="37"/>
      <c r="BD32" s="37"/>
      <c r="BE32" s="37"/>
      <c r="BF32" s="37"/>
    </row>
    <row r="33" spans="1:58" ht="21" customHeight="1" x14ac:dyDescent="0.25">
      <c r="A33" s="39">
        <v>27</v>
      </c>
      <c r="B33" s="40">
        <v>2353404240008</v>
      </c>
      <c r="C33" s="41" t="s">
        <v>95</v>
      </c>
      <c r="D33" s="42" t="s">
        <v>94</v>
      </c>
      <c r="E33" s="43"/>
      <c r="F33" s="43"/>
      <c r="G33" s="43"/>
      <c r="H33" s="43"/>
      <c r="I33" s="43"/>
      <c r="J33" s="43"/>
      <c r="K33" s="43"/>
      <c r="L33" s="43"/>
      <c r="M33" s="43"/>
      <c r="N33" s="43"/>
      <c r="O33" s="43"/>
      <c r="P33" s="50"/>
      <c r="Q33" s="45"/>
      <c r="R33" s="43"/>
      <c r="S33" s="43"/>
      <c r="T33" s="43"/>
      <c r="U33" s="43"/>
      <c r="V33" s="43"/>
      <c r="W33" s="43"/>
      <c r="X33" s="43"/>
      <c r="Y33" s="43"/>
      <c r="Z33" s="43"/>
      <c r="AA33" s="43"/>
      <c r="AB33" s="43"/>
      <c r="AC33" s="43"/>
      <c r="AD33" s="43"/>
      <c r="AE33" s="43"/>
      <c r="AF33" s="43"/>
      <c r="AG33" s="43"/>
      <c r="AH33" s="43"/>
      <c r="AI33" s="43"/>
      <c r="AJ33" s="46">
        <f t="shared" si="2"/>
        <v>0</v>
      </c>
      <c r="AK33" s="4">
        <f t="shared" si="3"/>
        <v>0</v>
      </c>
      <c r="AL33" s="4">
        <f t="shared" si="4"/>
        <v>0</v>
      </c>
      <c r="AM33" s="48"/>
      <c r="AN33" s="48"/>
      <c r="AO33" s="32"/>
      <c r="AP33" s="37"/>
      <c r="AQ33" s="37"/>
      <c r="AR33" s="37"/>
      <c r="AS33" s="37"/>
      <c r="AT33" s="37"/>
      <c r="AU33" s="37"/>
      <c r="AV33" s="37"/>
      <c r="AW33" s="37"/>
      <c r="AX33" s="37"/>
      <c r="AY33" s="37"/>
      <c r="AZ33" s="37"/>
      <c r="BA33" s="37"/>
      <c r="BB33" s="37"/>
      <c r="BC33" s="37"/>
      <c r="BD33" s="37"/>
      <c r="BE33" s="37"/>
      <c r="BF33" s="37"/>
    </row>
    <row r="34" spans="1:58" ht="21" customHeight="1" x14ac:dyDescent="0.25">
      <c r="A34" s="39">
        <v>28</v>
      </c>
      <c r="B34" s="40">
        <v>2353404240002</v>
      </c>
      <c r="C34" s="41" t="s">
        <v>87</v>
      </c>
      <c r="D34" s="42" t="s">
        <v>96</v>
      </c>
      <c r="E34" s="43"/>
      <c r="F34" s="43"/>
      <c r="G34" s="43"/>
      <c r="H34" s="43"/>
      <c r="I34" s="43"/>
      <c r="J34" s="43"/>
      <c r="K34" s="43"/>
      <c r="L34" s="43"/>
      <c r="M34" s="43"/>
      <c r="N34" s="43"/>
      <c r="O34" s="43"/>
      <c r="P34" s="44"/>
      <c r="Q34" s="43"/>
      <c r="R34" s="43"/>
      <c r="S34" s="43"/>
      <c r="T34" s="43"/>
      <c r="U34" s="43"/>
      <c r="V34" s="43"/>
      <c r="W34" s="43"/>
      <c r="X34" s="43"/>
      <c r="Y34" s="43"/>
      <c r="Z34" s="43"/>
      <c r="AA34" s="43"/>
      <c r="AB34" s="43"/>
      <c r="AC34" s="43"/>
      <c r="AD34" s="43"/>
      <c r="AE34" s="43"/>
      <c r="AF34" s="43"/>
      <c r="AG34" s="43"/>
      <c r="AH34" s="43"/>
      <c r="AI34" s="43"/>
      <c r="AJ34" s="46">
        <f t="shared" si="2"/>
        <v>0</v>
      </c>
      <c r="AK34" s="4">
        <f t="shared" si="3"/>
        <v>0</v>
      </c>
      <c r="AL34" s="4">
        <f t="shared" si="4"/>
        <v>0</v>
      </c>
      <c r="AM34" s="32"/>
      <c r="AN34" s="32"/>
      <c r="AO34" s="32"/>
      <c r="AP34" s="37"/>
      <c r="AQ34" s="37"/>
      <c r="AR34" s="37"/>
      <c r="AS34" s="37"/>
      <c r="AT34" s="37"/>
      <c r="AU34" s="37"/>
      <c r="AV34" s="37"/>
      <c r="AW34" s="37"/>
      <c r="AX34" s="37"/>
      <c r="AY34" s="37"/>
      <c r="AZ34" s="37"/>
      <c r="BA34" s="37"/>
      <c r="BB34" s="37"/>
      <c r="BC34" s="37"/>
      <c r="BD34" s="37"/>
      <c r="BE34" s="37"/>
      <c r="BF34" s="37"/>
    </row>
    <row r="35" spans="1:58" ht="21" customHeight="1" x14ac:dyDescent="0.25">
      <c r="A35" s="39">
        <v>29</v>
      </c>
      <c r="B35" s="40">
        <v>2353404240028</v>
      </c>
      <c r="C35" s="41" t="s">
        <v>97</v>
      </c>
      <c r="D35" s="42" t="s">
        <v>98</v>
      </c>
      <c r="E35" s="43"/>
      <c r="F35" s="43"/>
      <c r="G35" s="45"/>
      <c r="H35" s="43"/>
      <c r="I35" s="43"/>
      <c r="J35" s="43"/>
      <c r="K35" s="43"/>
      <c r="L35" s="43"/>
      <c r="M35" s="43"/>
      <c r="N35" s="45"/>
      <c r="O35" s="43"/>
      <c r="P35" s="44"/>
      <c r="Q35" s="45"/>
      <c r="R35" s="45"/>
      <c r="S35" s="43"/>
      <c r="T35" s="43"/>
      <c r="U35" s="45"/>
      <c r="V35" s="45"/>
      <c r="W35" s="43"/>
      <c r="X35" s="45"/>
      <c r="Y35" s="45"/>
      <c r="Z35" s="43"/>
      <c r="AA35" s="43"/>
      <c r="AB35" s="43"/>
      <c r="AC35" s="45"/>
      <c r="AD35" s="43"/>
      <c r="AE35" s="43"/>
      <c r="AF35" s="43"/>
      <c r="AG35" s="43"/>
      <c r="AH35" s="43"/>
      <c r="AI35" s="43"/>
      <c r="AJ35" s="46">
        <f t="shared" si="2"/>
        <v>0</v>
      </c>
      <c r="AK35" s="4">
        <f t="shared" si="3"/>
        <v>0</v>
      </c>
      <c r="AL35" s="4">
        <f t="shared" si="4"/>
        <v>0</v>
      </c>
      <c r="AM35" s="32"/>
      <c r="AN35" s="32"/>
      <c r="AO35" s="32"/>
      <c r="AP35" s="37"/>
      <c r="AQ35" s="37"/>
      <c r="AR35" s="37"/>
      <c r="AS35" s="37"/>
      <c r="AT35" s="37"/>
      <c r="AU35" s="37"/>
      <c r="AV35" s="37"/>
      <c r="AW35" s="37"/>
      <c r="AX35" s="37"/>
      <c r="AY35" s="37"/>
      <c r="AZ35" s="37"/>
      <c r="BA35" s="37"/>
      <c r="BB35" s="37"/>
      <c r="BC35" s="37"/>
      <c r="BD35" s="37"/>
      <c r="BE35" s="37"/>
      <c r="BF35" s="37"/>
    </row>
    <row r="36" spans="1:58" ht="21" customHeight="1" x14ac:dyDescent="0.25">
      <c r="A36" s="39">
        <v>30</v>
      </c>
      <c r="B36" s="40">
        <v>2353404240005</v>
      </c>
      <c r="C36" s="41" t="s">
        <v>99</v>
      </c>
      <c r="D36" s="42" t="s">
        <v>100</v>
      </c>
      <c r="E36" s="43"/>
      <c r="F36" s="43"/>
      <c r="G36" s="43"/>
      <c r="H36" s="43"/>
      <c r="I36" s="43"/>
      <c r="J36" s="43"/>
      <c r="K36" s="43"/>
      <c r="L36" s="43"/>
      <c r="M36" s="45" t="s">
        <v>48</v>
      </c>
      <c r="N36" s="43"/>
      <c r="O36" s="43"/>
      <c r="P36" s="44"/>
      <c r="Q36" s="43"/>
      <c r="R36" s="43"/>
      <c r="S36" s="43"/>
      <c r="T36" s="43"/>
      <c r="U36" s="43"/>
      <c r="V36" s="43"/>
      <c r="W36" s="43"/>
      <c r="X36" s="43"/>
      <c r="Y36" s="43"/>
      <c r="Z36" s="43"/>
      <c r="AA36" s="43"/>
      <c r="AB36" s="43"/>
      <c r="AC36" s="43"/>
      <c r="AD36" s="43"/>
      <c r="AE36" s="43"/>
      <c r="AF36" s="43"/>
      <c r="AG36" s="45"/>
      <c r="AH36" s="43"/>
      <c r="AI36" s="43"/>
      <c r="AJ36" s="46">
        <f t="shared" si="2"/>
        <v>0</v>
      </c>
      <c r="AK36" s="4">
        <f t="shared" si="3"/>
        <v>1</v>
      </c>
      <c r="AL36" s="4">
        <f t="shared" si="4"/>
        <v>0</v>
      </c>
      <c r="AM36" s="32"/>
      <c r="AN36" s="32"/>
      <c r="AO36" s="32"/>
      <c r="AP36" s="37"/>
      <c r="AQ36" s="37"/>
      <c r="AR36" s="37"/>
      <c r="AS36" s="37"/>
      <c r="AT36" s="37"/>
      <c r="AU36" s="37"/>
      <c r="AV36" s="37"/>
      <c r="AW36" s="37"/>
      <c r="AX36" s="37"/>
      <c r="AY36" s="37"/>
      <c r="AZ36" s="37"/>
      <c r="BA36" s="37"/>
      <c r="BB36" s="37"/>
      <c r="BC36" s="37"/>
      <c r="BD36" s="37"/>
      <c r="BE36" s="37"/>
      <c r="BF36" s="37"/>
    </row>
    <row r="37" spans="1:58" ht="21" customHeight="1" x14ac:dyDescent="0.25">
      <c r="A37" s="39">
        <v>31</v>
      </c>
      <c r="B37" s="40">
        <v>2353404240012</v>
      </c>
      <c r="C37" s="41" t="s">
        <v>101</v>
      </c>
      <c r="D37" s="42" t="s">
        <v>100</v>
      </c>
      <c r="E37" s="45"/>
      <c r="F37" s="43"/>
      <c r="G37" s="45"/>
      <c r="H37" s="43"/>
      <c r="I37" s="45"/>
      <c r="J37" s="43"/>
      <c r="K37" s="43"/>
      <c r="L37" s="45"/>
      <c r="M37" s="43"/>
      <c r="N37" s="45"/>
      <c r="O37" s="43"/>
      <c r="P37" s="44"/>
      <c r="Q37" s="43"/>
      <c r="R37" s="45"/>
      <c r="S37" s="45"/>
      <c r="T37" s="43"/>
      <c r="U37" s="45"/>
      <c r="V37" s="43"/>
      <c r="W37" s="43"/>
      <c r="X37" s="43"/>
      <c r="Y37" s="45"/>
      <c r="Z37" s="45"/>
      <c r="AA37" s="43"/>
      <c r="AB37" s="45"/>
      <c r="AC37" s="43"/>
      <c r="AD37" s="43"/>
      <c r="AE37" s="43"/>
      <c r="AF37" s="43"/>
      <c r="AG37" s="43"/>
      <c r="AH37" s="43"/>
      <c r="AI37" s="43"/>
      <c r="AJ37" s="46">
        <f t="shared" si="2"/>
        <v>0</v>
      </c>
      <c r="AK37" s="4">
        <f t="shared" si="3"/>
        <v>0</v>
      </c>
      <c r="AL37" s="4">
        <f t="shared" si="4"/>
        <v>0</v>
      </c>
      <c r="AM37" s="32"/>
      <c r="AN37" s="32"/>
      <c r="AO37" s="32"/>
      <c r="AP37" s="37"/>
      <c r="AQ37" s="37"/>
      <c r="AR37" s="37"/>
      <c r="AS37" s="37"/>
      <c r="AT37" s="37"/>
      <c r="AU37" s="37"/>
      <c r="AV37" s="37"/>
      <c r="AW37" s="37"/>
      <c r="AX37" s="37"/>
      <c r="AY37" s="37"/>
      <c r="AZ37" s="37"/>
      <c r="BA37" s="37"/>
      <c r="BB37" s="37"/>
      <c r="BC37" s="37"/>
      <c r="BD37" s="37"/>
      <c r="BE37" s="37"/>
      <c r="BF37" s="37"/>
    </row>
    <row r="38" spans="1:58" ht="21" customHeight="1" x14ac:dyDescent="0.25">
      <c r="A38" s="39">
        <v>32</v>
      </c>
      <c r="B38" s="40">
        <v>2353404240031</v>
      </c>
      <c r="C38" s="41" t="s">
        <v>102</v>
      </c>
      <c r="D38" s="42" t="s">
        <v>94</v>
      </c>
      <c r="E38" s="43"/>
      <c r="F38" s="43"/>
      <c r="G38" s="43"/>
      <c r="H38" s="43"/>
      <c r="I38" s="43"/>
      <c r="J38" s="43"/>
      <c r="K38" s="43"/>
      <c r="L38" s="43"/>
      <c r="M38" s="43"/>
      <c r="N38" s="43"/>
      <c r="O38" s="43"/>
      <c r="P38" s="44"/>
      <c r="Q38" s="43"/>
      <c r="R38" s="43"/>
      <c r="S38" s="43"/>
      <c r="T38" s="43"/>
      <c r="U38" s="43"/>
      <c r="V38" s="43"/>
      <c r="W38" s="43"/>
      <c r="X38" s="43"/>
      <c r="Y38" s="43"/>
      <c r="Z38" s="43"/>
      <c r="AA38" s="43"/>
      <c r="AB38" s="43"/>
      <c r="AC38" s="43"/>
      <c r="AD38" s="43"/>
      <c r="AE38" s="43"/>
      <c r="AF38" s="43"/>
      <c r="AG38" s="45"/>
      <c r="AH38" s="43"/>
      <c r="AI38" s="43"/>
      <c r="AJ38" s="46">
        <f t="shared" si="2"/>
        <v>0</v>
      </c>
      <c r="AK38" s="4">
        <f t="shared" si="3"/>
        <v>0</v>
      </c>
      <c r="AL38" s="4">
        <f t="shared" si="4"/>
        <v>0</v>
      </c>
      <c r="AM38" s="32"/>
      <c r="AN38" s="32"/>
      <c r="AO38" s="32"/>
      <c r="AP38" s="37"/>
      <c r="AQ38" s="37"/>
      <c r="AR38" s="37"/>
      <c r="AS38" s="37"/>
      <c r="AT38" s="37"/>
      <c r="AU38" s="37"/>
      <c r="AV38" s="37"/>
      <c r="AW38" s="37"/>
      <c r="AX38" s="37"/>
      <c r="AY38" s="37"/>
      <c r="AZ38" s="37"/>
      <c r="BA38" s="37"/>
      <c r="BB38" s="37"/>
      <c r="BC38" s="37"/>
      <c r="BD38" s="37"/>
      <c r="BE38" s="37"/>
      <c r="BF38" s="37"/>
    </row>
    <row r="39" spans="1:58" ht="21" customHeight="1" x14ac:dyDescent="0.25">
      <c r="A39" s="39">
        <v>33</v>
      </c>
      <c r="B39" s="40">
        <v>2353404240032</v>
      </c>
      <c r="C39" s="41" t="s">
        <v>103</v>
      </c>
      <c r="D39" s="42" t="s">
        <v>104</v>
      </c>
      <c r="E39" s="58"/>
      <c r="F39" s="58"/>
      <c r="G39" s="59" t="s">
        <v>48</v>
      </c>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46">
        <f t="shared" si="2"/>
        <v>0</v>
      </c>
      <c r="AK39" s="4">
        <f t="shared" si="3"/>
        <v>1</v>
      </c>
      <c r="AL39" s="4">
        <f t="shared" si="4"/>
        <v>0</v>
      </c>
      <c r="AM39" s="32"/>
      <c r="AN39" s="32"/>
      <c r="AO39" s="32"/>
      <c r="AP39" s="37"/>
      <c r="AQ39" s="37"/>
      <c r="AR39" s="37"/>
      <c r="AS39" s="37"/>
      <c r="AT39" s="37"/>
      <c r="AU39" s="37"/>
      <c r="AV39" s="37"/>
      <c r="AW39" s="37"/>
      <c r="AX39" s="37"/>
      <c r="AY39" s="37"/>
      <c r="AZ39" s="37"/>
      <c r="BA39" s="37"/>
      <c r="BB39" s="37"/>
      <c r="BC39" s="37"/>
      <c r="BD39" s="37"/>
      <c r="BE39" s="37"/>
      <c r="BF39" s="37"/>
    </row>
    <row r="40" spans="1:58" ht="21" customHeight="1" x14ac:dyDescent="0.25">
      <c r="A40" s="39">
        <v>34</v>
      </c>
      <c r="B40" s="60"/>
      <c r="C40" s="61"/>
      <c r="D40" s="62"/>
      <c r="E40" s="58"/>
      <c r="F40" s="58"/>
      <c r="G40" s="58"/>
      <c r="H40" s="58"/>
      <c r="I40" s="59"/>
      <c r="J40" s="58"/>
      <c r="K40" s="58"/>
      <c r="L40" s="58"/>
      <c r="M40" s="58"/>
      <c r="N40" s="58"/>
      <c r="O40" s="58"/>
      <c r="P40" s="58"/>
      <c r="Q40" s="58"/>
      <c r="R40" s="58"/>
      <c r="S40" s="58"/>
      <c r="T40" s="58"/>
      <c r="U40" s="58"/>
      <c r="V40" s="58"/>
      <c r="W40" s="58"/>
      <c r="X40" s="59"/>
      <c r="Y40" s="58"/>
      <c r="Z40" s="58"/>
      <c r="AA40" s="58"/>
      <c r="AB40" s="58"/>
      <c r="AC40" s="58"/>
      <c r="AD40" s="59"/>
      <c r="AE40" s="59"/>
      <c r="AF40" s="59"/>
      <c r="AG40" s="59"/>
      <c r="AH40" s="59"/>
      <c r="AI40" s="58"/>
      <c r="AJ40" s="46">
        <f t="shared" si="2"/>
        <v>0</v>
      </c>
      <c r="AK40" s="4">
        <f t="shared" si="3"/>
        <v>0</v>
      </c>
      <c r="AL40" s="4">
        <f t="shared" si="4"/>
        <v>0</v>
      </c>
      <c r="AM40" s="32"/>
      <c r="AN40" s="32"/>
      <c r="AO40" s="32"/>
      <c r="AP40" s="37"/>
      <c r="AQ40" s="37"/>
      <c r="AR40" s="37"/>
      <c r="AS40" s="37"/>
      <c r="AT40" s="37"/>
      <c r="AU40" s="37"/>
      <c r="AV40" s="37"/>
      <c r="AW40" s="37"/>
      <c r="AX40" s="37"/>
      <c r="AY40" s="37"/>
      <c r="AZ40" s="37"/>
      <c r="BA40" s="37"/>
      <c r="BB40" s="37"/>
      <c r="BC40" s="37"/>
      <c r="BD40" s="37"/>
      <c r="BE40" s="37"/>
      <c r="BF40" s="37"/>
    </row>
    <row r="41" spans="1:58" ht="21" customHeight="1" x14ac:dyDescent="0.25">
      <c r="A41" s="39">
        <v>35</v>
      </c>
      <c r="B41" s="60"/>
      <c r="C41" s="61"/>
      <c r="D41" s="62"/>
      <c r="E41" s="59"/>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46">
        <f t="shared" si="2"/>
        <v>0</v>
      </c>
      <c r="AK41" s="4">
        <f t="shared" si="3"/>
        <v>0</v>
      </c>
      <c r="AL41" s="4">
        <f t="shared" si="4"/>
        <v>0</v>
      </c>
      <c r="AM41" s="32"/>
      <c r="AN41" s="32"/>
      <c r="AO41" s="32"/>
      <c r="AP41" s="37"/>
      <c r="AQ41" s="37"/>
      <c r="AR41" s="37"/>
      <c r="AS41" s="37"/>
      <c r="AT41" s="37"/>
      <c r="AU41" s="37"/>
      <c r="AV41" s="37"/>
      <c r="AW41" s="37"/>
      <c r="AX41" s="37"/>
      <c r="AY41" s="37"/>
      <c r="AZ41" s="37"/>
      <c r="BA41" s="37"/>
      <c r="BB41" s="37"/>
      <c r="BC41" s="37"/>
      <c r="BD41" s="37"/>
      <c r="BE41" s="37"/>
      <c r="BF41" s="37"/>
    </row>
    <row r="42" spans="1:58" ht="21" customHeight="1" x14ac:dyDescent="0.25">
      <c r="A42" s="179" t="s">
        <v>105</v>
      </c>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7"/>
      <c r="AJ42" s="46">
        <f t="shared" ref="AJ42:AL42" si="5">SUM(AJ8:AJ41)</f>
        <v>0</v>
      </c>
      <c r="AK42" s="46">
        <f t="shared" si="5"/>
        <v>10</v>
      </c>
      <c r="AL42" s="46">
        <f t="shared" si="5"/>
        <v>4</v>
      </c>
      <c r="AM42" s="46" t="s">
        <v>106</v>
      </c>
      <c r="AN42" s="46" t="s">
        <v>107</v>
      </c>
      <c r="AO42" s="46" t="s">
        <v>108</v>
      </c>
      <c r="AP42" s="32"/>
      <c r="AQ42" s="32"/>
      <c r="AR42" s="37"/>
      <c r="AS42" s="37"/>
      <c r="AT42" s="37"/>
      <c r="AU42" s="37"/>
      <c r="AV42" s="37"/>
      <c r="AW42" s="37"/>
      <c r="AX42" s="37"/>
      <c r="AY42" s="37"/>
      <c r="AZ42" s="37"/>
      <c r="BA42" s="37"/>
      <c r="BB42" s="37"/>
      <c r="BC42" s="37"/>
      <c r="BD42" s="37"/>
      <c r="BE42" s="37"/>
      <c r="BF42" s="37"/>
    </row>
    <row r="43" spans="1:58" ht="21" customHeight="1" x14ac:dyDescent="0.25">
      <c r="A43" s="180" t="s">
        <v>109</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7"/>
      <c r="AM43" s="46"/>
      <c r="AN43" s="46"/>
      <c r="AO43" s="46"/>
      <c r="AP43" s="32"/>
      <c r="AQ43" s="32"/>
      <c r="AR43" s="37"/>
      <c r="AS43" s="37"/>
      <c r="AT43" s="37"/>
      <c r="AU43" s="37"/>
      <c r="AV43" s="37"/>
      <c r="AW43" s="37"/>
      <c r="AX43" s="37"/>
      <c r="AY43" s="37"/>
      <c r="AZ43" s="37"/>
      <c r="BA43" s="37"/>
      <c r="BB43" s="37"/>
      <c r="BC43" s="37"/>
      <c r="BD43" s="37"/>
      <c r="BE43" s="37"/>
      <c r="BF43" s="37"/>
    </row>
    <row r="44" spans="1:58" ht="18" customHeight="1" x14ac:dyDescent="0.25">
      <c r="A44" s="63"/>
      <c r="B44" s="63"/>
      <c r="C44" s="181"/>
      <c r="D44" s="139"/>
      <c r="E44" s="33"/>
      <c r="F44" s="33"/>
      <c r="G44" s="33"/>
      <c r="H44" s="65"/>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33"/>
      <c r="AN44" s="33"/>
      <c r="AO44" s="33"/>
      <c r="AP44" s="33"/>
      <c r="AQ44" s="33"/>
      <c r="AR44" s="33"/>
      <c r="AS44" s="33"/>
      <c r="AT44" s="33"/>
      <c r="AU44" s="33"/>
      <c r="AV44" s="33"/>
      <c r="AW44" s="33"/>
      <c r="AX44" s="33"/>
      <c r="AY44" s="33"/>
      <c r="AZ44" s="33"/>
      <c r="BA44" s="33"/>
      <c r="BB44" s="33"/>
      <c r="BC44" s="33"/>
      <c r="BD44" s="33"/>
      <c r="BE44" s="33"/>
      <c r="BF44" s="33"/>
    </row>
    <row r="45" spans="1:58" ht="18" customHeight="1" x14ac:dyDescent="0.25">
      <c r="A45" s="33"/>
      <c r="B45" s="33"/>
      <c r="C45" s="64"/>
      <c r="D45" s="33"/>
      <c r="E45" s="33"/>
      <c r="F45" s="33"/>
      <c r="G45" s="33"/>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33"/>
      <c r="AN45" s="33"/>
      <c r="AO45" s="33"/>
      <c r="AP45" s="33"/>
      <c r="AQ45" s="33"/>
      <c r="AR45" s="33"/>
      <c r="AS45" s="33"/>
      <c r="AT45" s="33"/>
      <c r="AU45" s="33"/>
      <c r="AV45" s="33"/>
      <c r="AW45" s="33"/>
      <c r="AX45" s="33"/>
      <c r="AY45" s="33"/>
      <c r="AZ45" s="33"/>
      <c r="BA45" s="33"/>
      <c r="BB45" s="33"/>
      <c r="BC45" s="33"/>
      <c r="BD45" s="33"/>
      <c r="BE45" s="33"/>
      <c r="BF45" s="33"/>
    </row>
    <row r="46" spans="1:58" ht="18" customHeight="1" x14ac:dyDescent="0.25">
      <c r="A46" s="33"/>
      <c r="B46" s="33"/>
      <c r="C46" s="64"/>
      <c r="D46" s="33"/>
      <c r="E46" s="33"/>
      <c r="F46" s="33"/>
      <c r="G46" s="33"/>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33"/>
      <c r="AN46" s="33"/>
      <c r="AO46" s="33"/>
      <c r="AP46" s="33"/>
      <c r="AQ46" s="33"/>
      <c r="AR46" s="33"/>
      <c r="AS46" s="33"/>
      <c r="AT46" s="33"/>
      <c r="AU46" s="33"/>
      <c r="AV46" s="33"/>
      <c r="AW46" s="33"/>
      <c r="AX46" s="33"/>
      <c r="AY46" s="33"/>
      <c r="AZ46" s="33"/>
      <c r="BA46" s="33"/>
      <c r="BB46" s="33"/>
      <c r="BC46" s="33"/>
      <c r="BD46" s="33"/>
      <c r="BE46" s="33"/>
      <c r="BF46" s="33"/>
    </row>
    <row r="47" spans="1:58" ht="18" customHeight="1" x14ac:dyDescent="0.25">
      <c r="A47" s="33"/>
      <c r="B47" s="33"/>
      <c r="C47" s="181"/>
      <c r="D47" s="139"/>
      <c r="E47" s="33"/>
      <c r="F47" s="33"/>
      <c r="G47" s="33"/>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33"/>
      <c r="AN47" s="33"/>
      <c r="AO47" s="33"/>
      <c r="AP47" s="33"/>
      <c r="AQ47" s="33"/>
      <c r="AR47" s="33"/>
      <c r="AS47" s="33"/>
      <c r="AT47" s="33"/>
      <c r="AU47" s="33"/>
      <c r="AV47" s="33"/>
      <c r="AW47" s="33"/>
      <c r="AX47" s="33"/>
      <c r="AY47" s="33"/>
      <c r="AZ47" s="33"/>
      <c r="BA47" s="33"/>
      <c r="BB47" s="33"/>
      <c r="BC47" s="33"/>
      <c r="BD47" s="33"/>
      <c r="BE47" s="33"/>
      <c r="BF47" s="33"/>
    </row>
    <row r="48" spans="1:58" ht="18" customHeight="1" x14ac:dyDescent="0.25">
      <c r="A48" s="33"/>
      <c r="B48" s="33"/>
      <c r="C48" s="181"/>
      <c r="D48" s="139"/>
      <c r="E48" s="139"/>
      <c r="F48" s="139"/>
      <c r="G48" s="139"/>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33"/>
      <c r="AN48" s="33"/>
      <c r="AO48" s="33"/>
      <c r="AP48" s="33"/>
      <c r="AQ48" s="33"/>
      <c r="AR48" s="33"/>
      <c r="AS48" s="33"/>
      <c r="AT48" s="33"/>
      <c r="AU48" s="33"/>
      <c r="AV48" s="33"/>
      <c r="AW48" s="33"/>
      <c r="AX48" s="33"/>
      <c r="AY48" s="33"/>
      <c r="AZ48" s="33"/>
      <c r="BA48" s="33"/>
      <c r="BB48" s="33"/>
      <c r="BC48" s="33"/>
      <c r="BD48" s="33"/>
      <c r="BE48" s="33"/>
      <c r="BF48" s="33"/>
    </row>
    <row r="49" spans="1:58" ht="18" customHeight="1" x14ac:dyDescent="0.25">
      <c r="A49" s="33"/>
      <c r="B49" s="33"/>
      <c r="C49" s="181"/>
      <c r="D49" s="139"/>
      <c r="E49" s="139"/>
      <c r="F49" s="33"/>
      <c r="G49" s="33"/>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33"/>
      <c r="AN49" s="33"/>
      <c r="AO49" s="33"/>
      <c r="AP49" s="33"/>
      <c r="AQ49" s="33"/>
      <c r="AR49" s="33"/>
      <c r="AS49" s="33"/>
      <c r="AT49" s="33"/>
      <c r="AU49" s="33"/>
      <c r="AV49" s="33"/>
      <c r="AW49" s="33"/>
      <c r="AX49" s="33"/>
      <c r="AY49" s="33"/>
      <c r="AZ49" s="33"/>
      <c r="BA49" s="33"/>
      <c r="BB49" s="33"/>
      <c r="BC49" s="33"/>
      <c r="BD49" s="33"/>
      <c r="BE49" s="33"/>
      <c r="BF49" s="33"/>
    </row>
    <row r="50" spans="1:58" ht="18" customHeight="1" x14ac:dyDescent="0.25">
      <c r="A50" s="33"/>
      <c r="B50" s="33"/>
      <c r="C50" s="181"/>
      <c r="D50" s="139"/>
      <c r="E50" s="33"/>
      <c r="F50" s="33"/>
      <c r="G50" s="33"/>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33"/>
      <c r="AN50" s="33"/>
      <c r="AO50" s="33"/>
      <c r="AP50" s="33"/>
      <c r="AQ50" s="33"/>
      <c r="AR50" s="33"/>
      <c r="AS50" s="33"/>
      <c r="AT50" s="33"/>
      <c r="AU50" s="33"/>
      <c r="AV50" s="33"/>
      <c r="AW50" s="33"/>
      <c r="AX50" s="33"/>
      <c r="AY50" s="33"/>
      <c r="AZ50" s="33"/>
      <c r="BA50" s="33"/>
      <c r="BB50" s="33"/>
      <c r="BC50" s="33"/>
      <c r="BD50" s="33"/>
      <c r="BE50" s="33"/>
      <c r="BF50" s="33"/>
    </row>
    <row r="51" spans="1:58" ht="18" customHeight="1" x14ac:dyDescent="0.25">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row>
    <row r="52" spans="1:58" ht="18" customHeight="1" x14ac:dyDescent="0.2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row>
    <row r="53" spans="1:58" ht="18" customHeight="1" x14ac:dyDescent="0.2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row>
    <row r="54" spans="1:58" ht="18" customHeight="1" x14ac:dyDescent="0.25">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row>
    <row r="55" spans="1:58" ht="18" customHeight="1" x14ac:dyDescent="0.2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row>
    <row r="56" spans="1:58" ht="18" customHeight="1" x14ac:dyDescent="0.2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row>
    <row r="57" spans="1:58" ht="18" customHeight="1" x14ac:dyDescent="0.2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row>
    <row r="58" spans="1:58" ht="18" customHeight="1" x14ac:dyDescent="0.2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row>
    <row r="59" spans="1:58" ht="18" customHeight="1" x14ac:dyDescent="0.2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row>
    <row r="60" spans="1:58" ht="18" customHeight="1" x14ac:dyDescent="0.2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row>
    <row r="61" spans="1:58" ht="18" customHeight="1" x14ac:dyDescent="0.2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row>
    <row r="62" spans="1:58" ht="18" customHeight="1" x14ac:dyDescent="0.2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row>
    <row r="63" spans="1:58" ht="18" customHeight="1" x14ac:dyDescent="0.2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row>
    <row r="64" spans="1:58" ht="18" customHeight="1" x14ac:dyDescent="0.2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row>
    <row r="65" spans="1:58" ht="18" customHeight="1" x14ac:dyDescent="0.2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row>
    <row r="66" spans="1:58" ht="18" customHeight="1" x14ac:dyDescent="0.2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row>
    <row r="67" spans="1:58" ht="18" customHeight="1" x14ac:dyDescent="0.2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row>
    <row r="68" spans="1:58" ht="18" customHeight="1" x14ac:dyDescent="0.2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row>
    <row r="69" spans="1:58" ht="18" customHeight="1" x14ac:dyDescent="0.2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row>
    <row r="70" spans="1:58" ht="18" customHeight="1" x14ac:dyDescent="0.2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row>
    <row r="71" spans="1:58" ht="18" customHeight="1" x14ac:dyDescent="0.2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row>
    <row r="72" spans="1:58" ht="18" customHeight="1"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row>
    <row r="73" spans="1:58" ht="18" customHeight="1"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row>
    <row r="74" spans="1:58" ht="18" customHeight="1"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row>
    <row r="75" spans="1:58" ht="18" customHeight="1" x14ac:dyDescent="0.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row>
    <row r="76" spans="1:58" ht="18" customHeight="1" x14ac:dyDescent="0.2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row>
    <row r="77" spans="1:58" ht="18" customHeight="1" x14ac:dyDescent="0.2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row>
    <row r="78" spans="1:58" ht="18" customHeight="1" x14ac:dyDescent="0.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row>
    <row r="79" spans="1:58" ht="18" customHeight="1"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row>
    <row r="80" spans="1:58" ht="18" customHeight="1" x14ac:dyDescent="0.2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row>
    <row r="81" spans="1:58" ht="18" customHeight="1" x14ac:dyDescent="0.2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row>
    <row r="82" spans="1:58" ht="18" customHeight="1"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row>
    <row r="83" spans="1:58" ht="18" customHeight="1" x14ac:dyDescent="0.2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row>
    <row r="84" spans="1:58" ht="18" customHeight="1" x14ac:dyDescent="0.2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row>
    <row r="85" spans="1:58" ht="18" customHeight="1" x14ac:dyDescent="0.2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row>
    <row r="86" spans="1:58" ht="18" customHeight="1" x14ac:dyDescent="0.2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row>
    <row r="87" spans="1:58" ht="18" customHeight="1"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row>
    <row r="88" spans="1:58" ht="18" customHeight="1"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row>
    <row r="89" spans="1:58" ht="18" customHeight="1" x14ac:dyDescent="0.2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row>
    <row r="90" spans="1:58" ht="18" customHeight="1" x14ac:dyDescent="0.2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row>
    <row r="91" spans="1:58" ht="18" customHeight="1"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row>
    <row r="92" spans="1:58" ht="18" customHeight="1" x14ac:dyDescent="0.2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row>
    <row r="93" spans="1:58" ht="18" customHeight="1" x14ac:dyDescent="0.2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row>
    <row r="94" spans="1:58" ht="18" customHeight="1" x14ac:dyDescent="0.2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row>
    <row r="95" spans="1:58" ht="18"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row>
    <row r="96" spans="1:58" ht="18"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row>
    <row r="97" spans="1:58" ht="18" customHeight="1" x14ac:dyDescent="0.2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row>
    <row r="98" spans="1:58" ht="18" customHeight="1"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row>
    <row r="99" spans="1:58" ht="18"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row>
    <row r="100" spans="1:58" ht="18" customHeight="1"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row>
    <row r="101" spans="1:58" ht="18" customHeight="1" x14ac:dyDescent="0.2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row>
    <row r="102" spans="1:58" ht="18" customHeight="1" x14ac:dyDescent="0.2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row>
    <row r="103" spans="1:58" ht="18" customHeight="1" x14ac:dyDescent="0.2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row>
    <row r="104" spans="1:58" ht="18" customHeight="1"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row>
    <row r="105" spans="1:58" ht="18" customHeight="1"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row>
    <row r="106" spans="1:58" ht="18" customHeight="1" x14ac:dyDescent="0.2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row>
    <row r="107" spans="1:58" ht="18" customHeight="1" x14ac:dyDescent="0.2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row>
    <row r="108" spans="1:58" ht="18" customHeight="1" x14ac:dyDescent="0.2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row>
    <row r="109" spans="1:58" ht="18" customHeight="1" x14ac:dyDescent="0.2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row>
    <row r="110" spans="1:58" ht="18" customHeight="1"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row>
    <row r="111" spans="1:58" ht="18" customHeight="1" x14ac:dyDescent="0.2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row>
    <row r="112" spans="1:58" ht="18" customHeight="1" x14ac:dyDescent="0.2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row>
    <row r="113" spans="1:58" ht="18" customHeight="1" x14ac:dyDescent="0.2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row>
    <row r="114" spans="1:58" ht="18" customHeight="1" x14ac:dyDescent="0.2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row>
    <row r="115" spans="1:58" ht="18" customHeight="1" x14ac:dyDescent="0.2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row>
    <row r="116" spans="1:58" ht="18" customHeight="1" x14ac:dyDescent="0.2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row>
    <row r="117" spans="1:58" ht="18" customHeight="1"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row>
    <row r="118" spans="1:58" ht="18" customHeight="1"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row>
    <row r="119" spans="1:58" ht="18" customHeight="1"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row>
    <row r="120" spans="1:58" ht="18" customHeight="1"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row>
    <row r="121" spans="1:58" ht="18" customHeight="1" x14ac:dyDescent="0.2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row>
    <row r="122" spans="1:58" ht="18" customHeight="1" x14ac:dyDescent="0.2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row>
    <row r="123" spans="1:58" ht="18" customHeight="1" x14ac:dyDescent="0.2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row>
    <row r="124" spans="1:58" ht="18" customHeight="1" x14ac:dyDescent="0.2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row>
    <row r="125" spans="1:58" ht="18" customHeight="1" x14ac:dyDescent="0.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row>
    <row r="126" spans="1:58" ht="18" customHeight="1"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row>
    <row r="127" spans="1:58" ht="18" customHeight="1" x14ac:dyDescent="0.2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row>
    <row r="128" spans="1:58" ht="18" customHeight="1" x14ac:dyDescent="0.2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row>
    <row r="129" spans="1:58" ht="18" customHeight="1"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row>
    <row r="130" spans="1:58" ht="18" customHeight="1" x14ac:dyDescent="0.2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row>
    <row r="131" spans="1:58" ht="18" customHeight="1" x14ac:dyDescent="0.2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row>
    <row r="132" spans="1:58" ht="18" customHeight="1" x14ac:dyDescent="0.2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row>
    <row r="133" spans="1:58" ht="18" customHeight="1"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row>
    <row r="134" spans="1:58" ht="18" customHeight="1"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row>
    <row r="135" spans="1:58" ht="18" customHeight="1"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row>
    <row r="136" spans="1:58" ht="18" customHeight="1" x14ac:dyDescent="0.2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row>
    <row r="137" spans="1:58" ht="18" customHeight="1" x14ac:dyDescent="0.2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row>
    <row r="138" spans="1:58" ht="18" customHeight="1" x14ac:dyDescent="0.2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row>
    <row r="139" spans="1:58" ht="18" customHeight="1" x14ac:dyDescent="0.2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row>
    <row r="140" spans="1:58" ht="18" customHeight="1"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row>
    <row r="141" spans="1:58" ht="18" customHeight="1"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row>
    <row r="142" spans="1:58" ht="18" customHeight="1"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row>
    <row r="143" spans="1:58" ht="18" customHeight="1" x14ac:dyDescent="0.2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row>
    <row r="144" spans="1:58" ht="18" customHeight="1" x14ac:dyDescent="0.2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row>
    <row r="145" spans="1:58" ht="18" customHeight="1" x14ac:dyDescent="0.2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row>
    <row r="146" spans="1:58" ht="18" customHeight="1" x14ac:dyDescent="0.2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row>
    <row r="147" spans="1:58" ht="18" customHeight="1" x14ac:dyDescent="0.2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row>
    <row r="148" spans="1:58" ht="18" customHeight="1"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row>
    <row r="149" spans="1:58" ht="18" customHeight="1"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row>
    <row r="150" spans="1:58" ht="18" customHeight="1"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row>
    <row r="151" spans="1:58" ht="18" customHeight="1" x14ac:dyDescent="0.2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row>
    <row r="152" spans="1:58" ht="18" customHeight="1"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row>
    <row r="153" spans="1:58" ht="18" customHeight="1" x14ac:dyDescent="0.2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row>
    <row r="154" spans="1:58" ht="18" customHeight="1" x14ac:dyDescent="0.2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row>
    <row r="155" spans="1:58" ht="18" customHeight="1"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row>
    <row r="156" spans="1:58" ht="18" customHeight="1"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row>
    <row r="157" spans="1:58" ht="18" customHeight="1"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row>
    <row r="158" spans="1:58" ht="18" customHeight="1"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row>
    <row r="159" spans="1:58" ht="18" customHeight="1" x14ac:dyDescent="0.2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row>
    <row r="160" spans="1:58" ht="18" customHeight="1" x14ac:dyDescent="0.2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row>
    <row r="161" spans="1:58" ht="18" customHeight="1" x14ac:dyDescent="0.2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row>
    <row r="162" spans="1:58" ht="18" customHeight="1" x14ac:dyDescent="0.2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row>
    <row r="163" spans="1:58" ht="18" customHeight="1"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row>
    <row r="164" spans="1:58" ht="18" customHeight="1"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row>
    <row r="165" spans="1:58" ht="18" customHeight="1"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row>
    <row r="166" spans="1:58" ht="18" customHeight="1"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row>
    <row r="167" spans="1:58" ht="18" customHeight="1"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row>
    <row r="168" spans="1:58" ht="18" customHeight="1"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row>
    <row r="169" spans="1:58" ht="18" customHeight="1"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row>
    <row r="170" spans="1:58" ht="18" customHeight="1"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row>
    <row r="171" spans="1:58" ht="18" customHeight="1"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row>
    <row r="172" spans="1:58" ht="18" customHeight="1" x14ac:dyDescent="0.2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row>
    <row r="173" spans="1:58" ht="18" customHeight="1" x14ac:dyDescent="0.2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row>
    <row r="174" spans="1:58" ht="18" customHeight="1" x14ac:dyDescent="0.2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row>
    <row r="175" spans="1:58" ht="18" customHeight="1" x14ac:dyDescent="0.2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row>
    <row r="176" spans="1:58" ht="18" customHeight="1" x14ac:dyDescent="0.2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row>
    <row r="177" spans="1:58" ht="18" customHeight="1" x14ac:dyDescent="0.2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row>
    <row r="178" spans="1:58" ht="18" customHeight="1" x14ac:dyDescent="0.2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row>
    <row r="179" spans="1:58" ht="18" customHeight="1" x14ac:dyDescent="0.2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row>
    <row r="180" spans="1:58" ht="18" customHeight="1" x14ac:dyDescent="0.2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row>
    <row r="181" spans="1:58" ht="18" customHeight="1" x14ac:dyDescent="0.2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row>
    <row r="182" spans="1:58" ht="18" customHeight="1" x14ac:dyDescent="0.2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row>
    <row r="183" spans="1:58" ht="18" customHeight="1" x14ac:dyDescent="0.2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row>
    <row r="184" spans="1:58" ht="18" customHeight="1" x14ac:dyDescent="0.2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row>
    <row r="185" spans="1:58" ht="18" customHeight="1" x14ac:dyDescent="0.2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row>
    <row r="186" spans="1:58" ht="18" customHeight="1" x14ac:dyDescent="0.2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row>
    <row r="187" spans="1:58" ht="18" customHeight="1" x14ac:dyDescent="0.2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row>
    <row r="188" spans="1:58" ht="18" customHeight="1" x14ac:dyDescent="0.2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row>
    <row r="189" spans="1:58" ht="18" customHeight="1" x14ac:dyDescent="0.2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row>
    <row r="190" spans="1:58" ht="18" customHeight="1" x14ac:dyDescent="0.2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row>
    <row r="191" spans="1:58" ht="18" customHeight="1" x14ac:dyDescent="0.2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row>
    <row r="192" spans="1:58" ht="18" customHeight="1" x14ac:dyDescent="0.2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row>
    <row r="193" spans="1:58" ht="18" customHeight="1" x14ac:dyDescent="0.2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row>
    <row r="194" spans="1:58" ht="18" customHeight="1" x14ac:dyDescent="0.2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row>
    <row r="195" spans="1:58" ht="18" customHeight="1" x14ac:dyDescent="0.2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row>
    <row r="196" spans="1:58" ht="18" customHeight="1" x14ac:dyDescent="0.2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row>
    <row r="197" spans="1:58" ht="18" customHeight="1" x14ac:dyDescent="0.2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row>
    <row r="198" spans="1:58" ht="18" customHeight="1" x14ac:dyDescent="0.2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row>
    <row r="199" spans="1:58" ht="18" customHeight="1" x14ac:dyDescent="0.2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row>
    <row r="200" spans="1:58" ht="18" customHeight="1" x14ac:dyDescent="0.2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row>
    <row r="201" spans="1:58" ht="18" customHeight="1" x14ac:dyDescent="0.2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row>
    <row r="202" spans="1:58" ht="18" customHeight="1" x14ac:dyDescent="0.2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row>
    <row r="203" spans="1:58" ht="18" customHeight="1" x14ac:dyDescent="0.2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row>
    <row r="204" spans="1:58" ht="18" customHeight="1" x14ac:dyDescent="0.2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row>
    <row r="205" spans="1:58" ht="18" customHeight="1" x14ac:dyDescent="0.2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row>
    <row r="206" spans="1:58" ht="18" customHeight="1" x14ac:dyDescent="0.2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row>
    <row r="207" spans="1:58" ht="18" customHeight="1" x14ac:dyDescent="0.2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row>
    <row r="208" spans="1:58" ht="18" customHeight="1" x14ac:dyDescent="0.2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row>
    <row r="209" spans="1:58" ht="18" customHeight="1" x14ac:dyDescent="0.2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row>
    <row r="210" spans="1:58" ht="18" customHeight="1" x14ac:dyDescent="0.2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row>
    <row r="211" spans="1:58" ht="18" customHeight="1" x14ac:dyDescent="0.2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row>
    <row r="212" spans="1:58" ht="18" customHeight="1" x14ac:dyDescent="0.2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row>
    <row r="213" spans="1:58" ht="18" customHeight="1" x14ac:dyDescent="0.2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row>
    <row r="214" spans="1:58" ht="18" customHeight="1" x14ac:dyDescent="0.2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row>
    <row r="215" spans="1:58" ht="18" customHeight="1" x14ac:dyDescent="0.2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row>
    <row r="216" spans="1:58" ht="18" customHeight="1" x14ac:dyDescent="0.2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row>
    <row r="217" spans="1:58" ht="18" customHeight="1" x14ac:dyDescent="0.2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row>
    <row r="218" spans="1:58" ht="18" customHeight="1" x14ac:dyDescent="0.2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row>
    <row r="219" spans="1:58" ht="18" customHeight="1" x14ac:dyDescent="0.2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row>
    <row r="220" spans="1:58" ht="18" customHeight="1" x14ac:dyDescent="0.2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row>
    <row r="221" spans="1:58" ht="18" customHeight="1" x14ac:dyDescent="0.2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row>
    <row r="222" spans="1:58" ht="18" customHeight="1" x14ac:dyDescent="0.2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row>
    <row r="223" spans="1:58" ht="18" customHeight="1" x14ac:dyDescent="0.2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row>
    <row r="224" spans="1:58" ht="18" customHeight="1" x14ac:dyDescent="0.2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row>
    <row r="225" spans="1:58" ht="18" customHeight="1" x14ac:dyDescent="0.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row>
    <row r="226" spans="1:58" ht="18" customHeight="1" x14ac:dyDescent="0.2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row>
    <row r="227" spans="1:58" ht="18" customHeight="1" x14ac:dyDescent="0.2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row>
    <row r="228" spans="1:58" ht="18" customHeight="1" x14ac:dyDescent="0.2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row>
    <row r="229" spans="1:58" ht="18" customHeight="1" x14ac:dyDescent="0.2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row>
    <row r="230" spans="1:58" ht="18" customHeight="1" x14ac:dyDescent="0.2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row>
    <row r="231" spans="1:58" ht="18" customHeight="1" x14ac:dyDescent="0.2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row>
    <row r="232" spans="1:58" ht="18" customHeight="1" x14ac:dyDescent="0.2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row>
    <row r="233" spans="1:58" ht="18" customHeight="1" x14ac:dyDescent="0.2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row>
    <row r="234" spans="1:58" ht="18" customHeight="1" x14ac:dyDescent="0.2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row>
    <row r="235" spans="1:58" ht="18" customHeight="1" x14ac:dyDescent="0.2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row>
    <row r="236" spans="1:58" ht="18" customHeight="1" x14ac:dyDescent="0.2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row>
    <row r="237" spans="1:58" ht="18" customHeight="1" x14ac:dyDescent="0.2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row>
    <row r="238" spans="1:58" ht="18" customHeight="1" x14ac:dyDescent="0.2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row>
    <row r="239" spans="1:58" ht="18" customHeight="1" x14ac:dyDescent="0.2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row>
    <row r="240" spans="1:58" ht="18" customHeight="1" x14ac:dyDescent="0.2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row>
    <row r="241" spans="1:58" ht="18" customHeight="1" x14ac:dyDescent="0.2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row>
    <row r="242" spans="1:58" ht="18" customHeight="1" x14ac:dyDescent="0.2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row>
    <row r="243" spans="1:58" ht="18" customHeight="1" x14ac:dyDescent="0.2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row>
    <row r="244" spans="1:58" ht="15.75" customHeight="1" x14ac:dyDescent="0.2"/>
    <row r="245" spans="1:58" ht="15.75" customHeight="1" x14ac:dyDescent="0.2"/>
    <row r="246" spans="1:58" ht="15.75" customHeight="1" x14ac:dyDescent="0.2"/>
    <row r="247" spans="1:58" ht="15.75" customHeight="1" x14ac:dyDescent="0.2"/>
    <row r="248" spans="1:58" ht="15.75" customHeight="1" x14ac:dyDescent="0.2"/>
    <row r="249" spans="1:58" ht="15.75" customHeight="1" x14ac:dyDescent="0.2"/>
    <row r="250" spans="1:58" ht="15.75" customHeight="1" x14ac:dyDescent="0.2"/>
    <row r="251" spans="1:58" ht="15.75" customHeight="1" x14ac:dyDescent="0.2"/>
    <row r="252" spans="1:58" ht="15.75" customHeight="1" x14ac:dyDescent="0.2"/>
    <row r="253" spans="1:58" ht="15.75" customHeight="1" x14ac:dyDescent="0.2"/>
    <row r="254" spans="1:58" ht="15.75" customHeight="1" x14ac:dyDescent="0.2"/>
    <row r="255" spans="1:58" ht="15.75" customHeight="1" x14ac:dyDescent="0.2"/>
    <row r="256" spans="1:58"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2">
    <mergeCell ref="C44:D44"/>
    <mergeCell ref="C47:D47"/>
    <mergeCell ref="C48:G48"/>
    <mergeCell ref="C49:E49"/>
    <mergeCell ref="C50:D50"/>
    <mergeCell ref="I4:L4"/>
    <mergeCell ref="M4:N4"/>
    <mergeCell ref="C5:D6"/>
    <mergeCell ref="A42:AI42"/>
    <mergeCell ref="A43:AL43"/>
    <mergeCell ref="O4:Q4"/>
    <mergeCell ref="R4:T4"/>
    <mergeCell ref="A5:A6"/>
    <mergeCell ref="B5:B6"/>
    <mergeCell ref="AJ5:AJ6"/>
    <mergeCell ref="AK5:AK6"/>
    <mergeCell ref="AL5:AL6"/>
    <mergeCell ref="A1:P1"/>
    <mergeCell ref="Q1:AL1"/>
    <mergeCell ref="A2:P2"/>
    <mergeCell ref="Q2:AL2"/>
    <mergeCell ref="A3:AK3"/>
  </mergeCells>
  <conditionalFormatting sqref="S27">
    <cfRule type="expression" dxfId="77" priority="1">
      <formula>IF(T$6="CN",1,0)</formula>
    </cfRule>
  </conditionalFormatting>
  <conditionalFormatting sqref="S27">
    <cfRule type="expression" dxfId="76" priority="2">
      <formula>IF(T$6="CN",1,0)</formula>
    </cfRule>
  </conditionalFormatting>
  <conditionalFormatting sqref="E6:G41 H6 I6:N41 O6:P6 Q6:AI41">
    <cfRule type="expression" dxfId="75" priority="3">
      <formula>IF(E$6="CN",1,0)</formula>
    </cfRule>
  </conditionalFormatting>
  <conditionalFormatting sqref="E6:G41 H6 I6:N41 O6:P6 Q6:AI41">
    <cfRule type="expression" dxfId="74" priority="4">
      <formula>IF(E$6="CN",1,0)</formula>
    </cfRule>
  </conditionalFormatting>
  <pageMargins left="0.30902777777777801" right="0.25" top="0.30902777777777801" bottom="0.16875000000000001" header="0" footer="0"/>
  <pageSetup orientation="landscape"/>
  <colBreaks count="1" manualBreakCount="1">
    <brk id="38" man="1"/>
  </colBreaks>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000"/>
  <sheetViews>
    <sheetView workbookViewId="0"/>
  </sheetViews>
  <sheetFormatPr defaultColWidth="14.42578125" defaultRowHeight="15" customHeight="1" x14ac:dyDescent="0.2"/>
  <cols>
    <col min="1" max="1" width="6.42578125" customWidth="1"/>
    <col min="2" max="2" width="17.85546875" customWidth="1"/>
    <col min="3" max="3" width="26.5703125" customWidth="1"/>
    <col min="4" max="4" width="10.28515625" customWidth="1"/>
    <col min="5" max="5" width="3.85546875" customWidth="1"/>
    <col min="6" max="17" width="4" customWidth="1"/>
    <col min="18" max="18" width="6.42578125" customWidth="1"/>
    <col min="19" max="35" width="4" customWidth="1"/>
    <col min="36" max="38" width="6.85546875" customWidth="1"/>
    <col min="39" max="39" width="10.85546875" hidden="1" customWidth="1"/>
    <col min="40" max="40" width="12.140625" hidden="1" customWidth="1"/>
    <col min="41" max="41" width="10.85546875" hidden="1" customWidth="1"/>
    <col min="42" max="44" width="9.28515625" hidden="1" customWidth="1"/>
    <col min="45" max="58" width="9.28515625" customWidth="1"/>
  </cols>
  <sheetData>
    <row r="1" spans="1:58" ht="22.5" customHeight="1" x14ac:dyDescent="0.25">
      <c r="A1" s="171" t="s">
        <v>37</v>
      </c>
      <c r="B1" s="139"/>
      <c r="C1" s="139"/>
      <c r="D1" s="139"/>
      <c r="E1" s="139"/>
      <c r="F1" s="139"/>
      <c r="G1" s="139"/>
      <c r="H1" s="139"/>
      <c r="I1" s="139"/>
      <c r="J1" s="139"/>
      <c r="K1" s="139"/>
      <c r="L1" s="139"/>
      <c r="M1" s="139"/>
      <c r="N1" s="139"/>
      <c r="O1" s="139"/>
      <c r="P1" s="139"/>
      <c r="Q1" s="172" t="s">
        <v>38</v>
      </c>
      <c r="R1" s="139"/>
      <c r="S1" s="139"/>
      <c r="T1" s="139"/>
      <c r="U1" s="139"/>
      <c r="V1" s="139"/>
      <c r="W1" s="139"/>
      <c r="X1" s="139"/>
      <c r="Y1" s="139"/>
      <c r="Z1" s="139"/>
      <c r="AA1" s="139"/>
      <c r="AB1" s="139"/>
      <c r="AC1" s="139"/>
      <c r="AD1" s="139"/>
      <c r="AE1" s="139"/>
      <c r="AF1" s="139"/>
      <c r="AG1" s="139"/>
      <c r="AH1" s="139"/>
      <c r="AI1" s="139"/>
      <c r="AJ1" s="139"/>
      <c r="AK1" s="139"/>
      <c r="AL1" s="139"/>
      <c r="AM1" s="33"/>
      <c r="AN1" s="33"/>
      <c r="AO1" s="33"/>
      <c r="AP1" s="33"/>
      <c r="AQ1" s="33"/>
      <c r="AR1" s="33"/>
      <c r="AS1" s="33"/>
      <c r="AT1" s="33"/>
      <c r="AU1" s="33"/>
      <c r="AV1" s="33"/>
      <c r="AW1" s="33"/>
      <c r="AX1" s="33"/>
      <c r="AY1" s="33"/>
      <c r="AZ1" s="33"/>
      <c r="BA1" s="33"/>
      <c r="BB1" s="33"/>
      <c r="BC1" s="33"/>
      <c r="BD1" s="33"/>
      <c r="BE1" s="33"/>
      <c r="BF1" s="33"/>
    </row>
    <row r="2" spans="1:58" ht="22.5" customHeight="1" x14ac:dyDescent="0.25">
      <c r="A2" s="172" t="s">
        <v>39</v>
      </c>
      <c r="B2" s="139"/>
      <c r="C2" s="139"/>
      <c r="D2" s="139"/>
      <c r="E2" s="139"/>
      <c r="F2" s="139"/>
      <c r="G2" s="139"/>
      <c r="H2" s="139"/>
      <c r="I2" s="139"/>
      <c r="J2" s="139"/>
      <c r="K2" s="139"/>
      <c r="L2" s="139"/>
      <c r="M2" s="139"/>
      <c r="N2" s="139"/>
      <c r="O2" s="139"/>
      <c r="P2" s="139"/>
      <c r="Q2" s="172" t="s">
        <v>40</v>
      </c>
      <c r="R2" s="139"/>
      <c r="S2" s="139"/>
      <c r="T2" s="139"/>
      <c r="U2" s="139"/>
      <c r="V2" s="139"/>
      <c r="W2" s="139"/>
      <c r="X2" s="139"/>
      <c r="Y2" s="139"/>
      <c r="Z2" s="139"/>
      <c r="AA2" s="139"/>
      <c r="AB2" s="139"/>
      <c r="AC2" s="139"/>
      <c r="AD2" s="139"/>
      <c r="AE2" s="139"/>
      <c r="AF2" s="139"/>
      <c r="AG2" s="139"/>
      <c r="AH2" s="139"/>
      <c r="AI2" s="139"/>
      <c r="AJ2" s="139"/>
      <c r="AK2" s="139"/>
      <c r="AL2" s="139"/>
      <c r="AM2" s="33"/>
      <c r="AN2" s="33"/>
      <c r="AO2" s="33"/>
      <c r="AP2" s="33"/>
      <c r="AQ2" s="33"/>
      <c r="AR2" s="33"/>
      <c r="AS2" s="33"/>
      <c r="AT2" s="33"/>
      <c r="AU2" s="33"/>
      <c r="AV2" s="33"/>
      <c r="AW2" s="33"/>
      <c r="AX2" s="33"/>
      <c r="AY2" s="33"/>
      <c r="AZ2" s="33"/>
      <c r="BA2" s="33"/>
      <c r="BB2" s="33"/>
      <c r="BC2" s="33"/>
      <c r="BD2" s="33"/>
      <c r="BE2" s="33"/>
      <c r="BF2" s="33"/>
    </row>
    <row r="3" spans="1:58" ht="31.5" customHeight="1" x14ac:dyDescent="0.25">
      <c r="A3" s="173" t="s">
        <v>110</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34"/>
      <c r="AM3" s="33"/>
      <c r="AN3" s="33"/>
      <c r="AO3" s="33"/>
      <c r="AP3" s="33"/>
      <c r="AQ3" s="33"/>
      <c r="AR3" s="33"/>
      <c r="AS3" s="33"/>
      <c r="AT3" s="33"/>
      <c r="AU3" s="33"/>
      <c r="AV3" s="33"/>
      <c r="AW3" s="33"/>
      <c r="AX3" s="33"/>
      <c r="AY3" s="33"/>
      <c r="AZ3" s="33"/>
      <c r="BA3" s="33"/>
      <c r="BB3" s="33"/>
      <c r="BC3" s="33"/>
      <c r="BD3" s="33"/>
      <c r="BE3" s="33"/>
      <c r="BF3" s="33"/>
    </row>
    <row r="4" spans="1:58" ht="31.5" customHeight="1" x14ac:dyDescent="0.25">
      <c r="A4" s="33"/>
      <c r="B4" s="35"/>
      <c r="C4" s="35"/>
      <c r="D4" s="35"/>
      <c r="E4" s="35" t="s">
        <v>0</v>
      </c>
      <c r="F4" s="35" t="s">
        <v>0</v>
      </c>
      <c r="G4" s="35"/>
      <c r="H4" s="35"/>
      <c r="I4" s="174" t="s">
        <v>42</v>
      </c>
      <c r="J4" s="175"/>
      <c r="K4" s="175"/>
      <c r="L4" s="175"/>
      <c r="M4" s="174">
        <v>1</v>
      </c>
      <c r="N4" s="175"/>
      <c r="O4" s="174" t="s">
        <v>43</v>
      </c>
      <c r="P4" s="175"/>
      <c r="Q4" s="175"/>
      <c r="R4" s="174">
        <v>2024</v>
      </c>
      <c r="S4" s="175"/>
      <c r="T4" s="175"/>
      <c r="U4" s="35"/>
      <c r="V4" s="35"/>
      <c r="W4" s="35"/>
      <c r="X4" s="35"/>
      <c r="Y4" s="35"/>
      <c r="Z4" s="35"/>
      <c r="AA4" s="35"/>
      <c r="AB4" s="35"/>
      <c r="AC4" s="35"/>
      <c r="AD4" s="35"/>
      <c r="AE4" s="35"/>
      <c r="AF4" s="35"/>
      <c r="AG4" s="35"/>
      <c r="AH4" s="35"/>
      <c r="AI4" s="35"/>
      <c r="AJ4" s="35"/>
      <c r="AK4" s="35"/>
      <c r="AL4" s="35"/>
      <c r="AM4" s="33"/>
      <c r="AN4" s="33"/>
      <c r="AO4" s="33"/>
      <c r="AP4" s="33"/>
      <c r="AQ4" s="33"/>
      <c r="AR4" s="33"/>
      <c r="AS4" s="33"/>
      <c r="AT4" s="33"/>
      <c r="AU4" s="33"/>
      <c r="AV4" s="33"/>
      <c r="AW4" s="33"/>
      <c r="AX4" s="33"/>
      <c r="AY4" s="33"/>
      <c r="AZ4" s="33"/>
      <c r="BA4" s="33"/>
      <c r="BB4" s="33"/>
      <c r="BC4" s="33"/>
      <c r="BD4" s="33"/>
      <c r="BE4" s="33"/>
      <c r="BF4" s="33"/>
    </row>
    <row r="5" spans="1:58" ht="21" customHeight="1" x14ac:dyDescent="0.25">
      <c r="A5" s="182" t="s">
        <v>44</v>
      </c>
      <c r="B5" s="182" t="s">
        <v>45</v>
      </c>
      <c r="C5" s="176" t="s">
        <v>46</v>
      </c>
      <c r="D5" s="163"/>
      <c r="E5" s="36">
        <f>DATE(R4,M4,1)</f>
        <v>45292</v>
      </c>
      <c r="F5" s="36">
        <f t="shared" ref="F5:AI5" si="0">E5+1</f>
        <v>45293</v>
      </c>
      <c r="G5" s="36">
        <f t="shared" si="0"/>
        <v>45294</v>
      </c>
      <c r="H5" s="36">
        <f t="shared" si="0"/>
        <v>45295</v>
      </c>
      <c r="I5" s="36">
        <f t="shared" si="0"/>
        <v>45296</v>
      </c>
      <c r="J5" s="36">
        <f t="shared" si="0"/>
        <v>45297</v>
      </c>
      <c r="K5" s="36">
        <f t="shared" si="0"/>
        <v>45298</v>
      </c>
      <c r="L5" s="36">
        <f t="shared" si="0"/>
        <v>45299</v>
      </c>
      <c r="M5" s="36">
        <f t="shared" si="0"/>
        <v>45300</v>
      </c>
      <c r="N5" s="36">
        <f t="shared" si="0"/>
        <v>45301</v>
      </c>
      <c r="O5" s="36">
        <f t="shared" si="0"/>
        <v>45302</v>
      </c>
      <c r="P5" s="36">
        <f t="shared" si="0"/>
        <v>45303</v>
      </c>
      <c r="Q5" s="36">
        <f t="shared" si="0"/>
        <v>45304</v>
      </c>
      <c r="R5" s="36">
        <f t="shared" si="0"/>
        <v>45305</v>
      </c>
      <c r="S5" s="36">
        <f t="shared" si="0"/>
        <v>45306</v>
      </c>
      <c r="T5" s="36">
        <f t="shared" si="0"/>
        <v>45307</v>
      </c>
      <c r="U5" s="36">
        <f t="shared" si="0"/>
        <v>45308</v>
      </c>
      <c r="V5" s="36">
        <f t="shared" si="0"/>
        <v>45309</v>
      </c>
      <c r="W5" s="36">
        <f t="shared" si="0"/>
        <v>45310</v>
      </c>
      <c r="X5" s="36">
        <f t="shared" si="0"/>
        <v>45311</v>
      </c>
      <c r="Y5" s="36">
        <f t="shared" si="0"/>
        <v>45312</v>
      </c>
      <c r="Z5" s="36">
        <f t="shared" si="0"/>
        <v>45313</v>
      </c>
      <c r="AA5" s="36">
        <f t="shared" si="0"/>
        <v>45314</v>
      </c>
      <c r="AB5" s="36">
        <f t="shared" si="0"/>
        <v>45315</v>
      </c>
      <c r="AC5" s="36">
        <f t="shared" si="0"/>
        <v>45316</v>
      </c>
      <c r="AD5" s="36">
        <f t="shared" si="0"/>
        <v>45317</v>
      </c>
      <c r="AE5" s="36">
        <f t="shared" si="0"/>
        <v>45318</v>
      </c>
      <c r="AF5" s="36">
        <f t="shared" si="0"/>
        <v>45319</v>
      </c>
      <c r="AG5" s="36">
        <f t="shared" si="0"/>
        <v>45320</v>
      </c>
      <c r="AH5" s="36">
        <f t="shared" si="0"/>
        <v>45321</v>
      </c>
      <c r="AI5" s="36">
        <f t="shared" si="0"/>
        <v>45322</v>
      </c>
      <c r="AJ5" s="184" t="s">
        <v>47</v>
      </c>
      <c r="AK5" s="184" t="s">
        <v>48</v>
      </c>
      <c r="AL5" s="184" t="s">
        <v>49</v>
      </c>
      <c r="AM5" s="37"/>
      <c r="AN5" s="37"/>
      <c r="AO5" s="37"/>
      <c r="AP5" s="37"/>
      <c r="AQ5" s="37"/>
      <c r="AR5" s="37"/>
      <c r="AS5" s="37"/>
      <c r="AT5" s="37"/>
      <c r="AU5" s="37"/>
      <c r="AV5" s="37"/>
      <c r="AW5" s="37"/>
      <c r="AX5" s="37"/>
      <c r="AY5" s="37"/>
      <c r="AZ5" s="37"/>
      <c r="BA5" s="37"/>
      <c r="BB5" s="37"/>
      <c r="BC5" s="37"/>
      <c r="BD5" s="37"/>
      <c r="BE5" s="37"/>
      <c r="BF5" s="37"/>
    </row>
    <row r="6" spans="1:58" ht="21" customHeight="1" x14ac:dyDescent="0.25">
      <c r="A6" s="183"/>
      <c r="B6" s="183"/>
      <c r="C6" s="177"/>
      <c r="D6" s="178"/>
      <c r="E6" s="38">
        <f t="shared" ref="E6:AI6" si="1">IF(WEEKDAY(E5)=1,"CN",WEEKDAY(E5))</f>
        <v>2</v>
      </c>
      <c r="F6" s="38">
        <f t="shared" si="1"/>
        <v>3</v>
      </c>
      <c r="G6" s="38">
        <f t="shared" si="1"/>
        <v>4</v>
      </c>
      <c r="H6" s="38">
        <f t="shared" si="1"/>
        <v>5</v>
      </c>
      <c r="I6" s="38">
        <f t="shared" si="1"/>
        <v>6</v>
      </c>
      <c r="J6" s="38">
        <f t="shared" si="1"/>
        <v>7</v>
      </c>
      <c r="K6" s="38" t="str">
        <f t="shared" si="1"/>
        <v>CN</v>
      </c>
      <c r="L6" s="38">
        <f t="shared" si="1"/>
        <v>2</v>
      </c>
      <c r="M6" s="38">
        <f t="shared" si="1"/>
        <v>3</v>
      </c>
      <c r="N6" s="38">
        <f t="shared" si="1"/>
        <v>4</v>
      </c>
      <c r="O6" s="38">
        <f t="shared" si="1"/>
        <v>5</v>
      </c>
      <c r="P6" s="38">
        <f t="shared" si="1"/>
        <v>6</v>
      </c>
      <c r="Q6" s="38">
        <f t="shared" si="1"/>
        <v>7</v>
      </c>
      <c r="R6" s="38" t="str">
        <f t="shared" si="1"/>
        <v>CN</v>
      </c>
      <c r="S6" s="38">
        <f t="shared" si="1"/>
        <v>2</v>
      </c>
      <c r="T6" s="38">
        <f t="shared" si="1"/>
        <v>3</v>
      </c>
      <c r="U6" s="38">
        <f t="shared" si="1"/>
        <v>4</v>
      </c>
      <c r="V6" s="38">
        <f t="shared" si="1"/>
        <v>5</v>
      </c>
      <c r="W6" s="38">
        <f t="shared" si="1"/>
        <v>6</v>
      </c>
      <c r="X6" s="38">
        <f t="shared" si="1"/>
        <v>7</v>
      </c>
      <c r="Y6" s="38" t="str">
        <f t="shared" si="1"/>
        <v>CN</v>
      </c>
      <c r="Z6" s="38">
        <f t="shared" si="1"/>
        <v>2</v>
      </c>
      <c r="AA6" s="38">
        <f t="shared" si="1"/>
        <v>3</v>
      </c>
      <c r="AB6" s="38">
        <f t="shared" si="1"/>
        <v>4</v>
      </c>
      <c r="AC6" s="38">
        <f t="shared" si="1"/>
        <v>5</v>
      </c>
      <c r="AD6" s="38">
        <f t="shared" si="1"/>
        <v>6</v>
      </c>
      <c r="AE6" s="38">
        <f t="shared" si="1"/>
        <v>7</v>
      </c>
      <c r="AF6" s="38" t="str">
        <f t="shared" si="1"/>
        <v>CN</v>
      </c>
      <c r="AG6" s="38">
        <f t="shared" si="1"/>
        <v>2</v>
      </c>
      <c r="AH6" s="38">
        <f t="shared" si="1"/>
        <v>3</v>
      </c>
      <c r="AI6" s="38">
        <f t="shared" si="1"/>
        <v>4</v>
      </c>
      <c r="AJ6" s="183"/>
      <c r="AK6" s="183"/>
      <c r="AL6" s="183"/>
      <c r="AM6" s="37"/>
      <c r="AN6" s="37"/>
      <c r="AO6" s="37"/>
      <c r="AP6" s="37"/>
      <c r="AQ6" s="37"/>
      <c r="AR6" s="37"/>
      <c r="AS6" s="37"/>
      <c r="AT6" s="37"/>
      <c r="AU6" s="37"/>
      <c r="AV6" s="37"/>
      <c r="AW6" s="37"/>
      <c r="AX6" s="37"/>
      <c r="AY6" s="37"/>
      <c r="AZ6" s="37"/>
      <c r="BA6" s="37"/>
      <c r="BB6" s="37"/>
      <c r="BC6" s="37"/>
      <c r="BD6" s="37"/>
      <c r="BE6" s="37"/>
      <c r="BF6" s="37"/>
    </row>
    <row r="7" spans="1:58" ht="21" customHeight="1" x14ac:dyDescent="0.25">
      <c r="A7" s="39">
        <v>1</v>
      </c>
      <c r="B7" s="67">
        <v>2353403020003</v>
      </c>
      <c r="C7" s="41" t="s">
        <v>111</v>
      </c>
      <c r="D7" s="68" t="s">
        <v>112</v>
      </c>
      <c r="E7" s="43"/>
      <c r="F7" s="43"/>
      <c r="G7" s="43"/>
      <c r="H7" s="43"/>
      <c r="I7" s="45" t="s">
        <v>47</v>
      </c>
      <c r="J7" s="43"/>
      <c r="K7" s="43"/>
      <c r="L7" s="43"/>
      <c r="M7" s="43"/>
      <c r="N7" s="43"/>
      <c r="O7" s="43"/>
      <c r="P7" s="50" t="s">
        <v>47</v>
      </c>
      <c r="Q7" s="43"/>
      <c r="R7" s="43"/>
      <c r="S7" s="43"/>
      <c r="T7" s="43"/>
      <c r="U7" s="43"/>
      <c r="V7" s="43"/>
      <c r="W7" s="43"/>
      <c r="X7" s="43"/>
      <c r="Y7" s="43"/>
      <c r="Z7" s="43"/>
      <c r="AA7" s="43"/>
      <c r="AB7" s="43"/>
      <c r="AC7" s="43"/>
      <c r="AD7" s="45"/>
      <c r="AE7" s="43"/>
      <c r="AF7" s="43"/>
      <c r="AG7" s="43"/>
      <c r="AH7" s="43"/>
      <c r="AI7" s="43"/>
      <c r="AJ7" s="46">
        <f t="shared" ref="AJ7:AJ41" si="2">COUNTIF(E7:AI7,"K")+2*COUNTIF(E7:AI7,"2K")+COUNTIF(E7:AI7,"TK")+COUNTIF(E7:AI7,"KT")+COUNTIF(E7:AI7,"PK")+COUNTIF(E7:AI7,"KP")+2*COUNTIF(E7:AI7,"K2")</f>
        <v>2</v>
      </c>
      <c r="AK7" s="4">
        <f t="shared" ref="AK7:AK41" si="3">COUNTIF(F7:AJ7,"P")+2*COUNTIF(F7:AJ7,"2P")+COUNTIF(F7:AJ7,"TP")+COUNTIF(F7:AJ7,"PT")+COUNTIF(F7:AJ7,"PK")+COUNTIF(F7:AJ7,"KP")+2*COUNTIF(F7:AJ7,"P2")</f>
        <v>0</v>
      </c>
      <c r="AL7" s="4">
        <f t="shared" ref="AL7:AL41" si="4">COUNTIF(E7:AI7,"T")+2*COUNTIF(E7:AI7,"2T")+2*COUNTIF(E7:AI7,"T2")+COUNTIF(E7:AI7,"PT")+COUNTIF(E7:AI7,"TP")+COUNTIF(E7:AI7,"TK")+COUNTIF(E7:AI7,"KT")</f>
        <v>0</v>
      </c>
      <c r="AM7" s="37"/>
      <c r="AN7" s="37"/>
      <c r="AO7" s="37"/>
      <c r="AP7" s="37"/>
      <c r="AQ7" s="37"/>
      <c r="AR7" s="37"/>
      <c r="AS7" s="37"/>
      <c r="AT7" s="37"/>
      <c r="AU7" s="37"/>
      <c r="AV7" s="37"/>
      <c r="AW7" s="37"/>
      <c r="AX7" s="37"/>
      <c r="AY7" s="37"/>
      <c r="AZ7" s="37"/>
      <c r="BA7" s="37"/>
      <c r="BB7" s="37"/>
      <c r="BC7" s="37"/>
      <c r="BD7" s="37"/>
      <c r="BE7" s="37"/>
      <c r="BF7" s="37"/>
    </row>
    <row r="8" spans="1:58" ht="21" customHeight="1" x14ac:dyDescent="0.25">
      <c r="A8" s="39">
        <v>2</v>
      </c>
      <c r="B8" s="67">
        <v>2353402020004</v>
      </c>
      <c r="C8" s="41" t="s">
        <v>113</v>
      </c>
      <c r="D8" s="68" t="s">
        <v>114</v>
      </c>
      <c r="E8" s="43"/>
      <c r="F8" s="43"/>
      <c r="G8" s="43"/>
      <c r="H8" s="43"/>
      <c r="I8" s="45"/>
      <c r="J8" s="43"/>
      <c r="K8" s="45"/>
      <c r="L8" s="43"/>
      <c r="M8" s="45" t="s">
        <v>47</v>
      </c>
      <c r="N8" s="45"/>
      <c r="O8" s="43"/>
      <c r="P8" s="44"/>
      <c r="Q8" s="43"/>
      <c r="R8" s="43"/>
      <c r="S8" s="43"/>
      <c r="T8" s="43"/>
      <c r="U8" s="43"/>
      <c r="V8" s="43"/>
      <c r="W8" s="43"/>
      <c r="X8" s="43"/>
      <c r="Y8" s="43"/>
      <c r="Z8" s="43"/>
      <c r="AA8" s="43"/>
      <c r="AB8" s="43"/>
      <c r="AC8" s="43"/>
      <c r="AD8" s="43"/>
      <c r="AE8" s="43"/>
      <c r="AF8" s="43"/>
      <c r="AG8" s="45"/>
      <c r="AH8" s="43"/>
      <c r="AI8" s="43"/>
      <c r="AJ8" s="46">
        <f t="shared" si="2"/>
        <v>1</v>
      </c>
      <c r="AK8" s="4">
        <f t="shared" si="3"/>
        <v>0</v>
      </c>
      <c r="AL8" s="4">
        <f t="shared" si="4"/>
        <v>0</v>
      </c>
      <c r="AM8" s="47"/>
      <c r="AN8" s="48"/>
      <c r="AO8" s="32"/>
      <c r="AP8" s="37"/>
      <c r="AQ8" s="37"/>
      <c r="AR8" s="37"/>
      <c r="AS8" s="37"/>
      <c r="AT8" s="37"/>
      <c r="AU8" s="37"/>
      <c r="AV8" s="37"/>
      <c r="AW8" s="37"/>
      <c r="AX8" s="37"/>
      <c r="AY8" s="37"/>
      <c r="AZ8" s="37"/>
      <c r="BA8" s="37"/>
      <c r="BB8" s="37"/>
      <c r="BC8" s="37"/>
      <c r="BD8" s="37"/>
      <c r="BE8" s="37"/>
      <c r="BF8" s="37"/>
    </row>
    <row r="9" spans="1:58" ht="21" customHeight="1" x14ac:dyDescent="0.25">
      <c r="A9" s="39">
        <v>3</v>
      </c>
      <c r="B9" s="67">
        <v>2358101030003</v>
      </c>
      <c r="C9" s="41" t="s">
        <v>115</v>
      </c>
      <c r="D9" s="68" t="s">
        <v>51</v>
      </c>
      <c r="E9" s="43"/>
      <c r="F9" s="43"/>
      <c r="G9" s="43"/>
      <c r="H9" s="43"/>
      <c r="I9" s="43"/>
      <c r="J9" s="43"/>
      <c r="K9" s="43"/>
      <c r="L9" s="43"/>
      <c r="M9" s="43"/>
      <c r="N9" s="43"/>
      <c r="O9" s="43"/>
      <c r="P9" s="50" t="s">
        <v>48</v>
      </c>
      <c r="Q9" s="43"/>
      <c r="R9" s="43"/>
      <c r="S9" s="43"/>
      <c r="T9" s="43"/>
      <c r="U9" s="43"/>
      <c r="V9" s="43"/>
      <c r="W9" s="43"/>
      <c r="X9" s="43"/>
      <c r="Y9" s="43"/>
      <c r="Z9" s="43"/>
      <c r="AA9" s="43"/>
      <c r="AB9" s="45"/>
      <c r="AC9" s="43"/>
      <c r="AD9" s="43"/>
      <c r="AE9" s="43"/>
      <c r="AF9" s="43"/>
      <c r="AG9" s="43"/>
      <c r="AH9" s="43"/>
      <c r="AI9" s="43"/>
      <c r="AJ9" s="46">
        <f t="shared" si="2"/>
        <v>0</v>
      </c>
      <c r="AK9" s="4">
        <f t="shared" si="3"/>
        <v>1</v>
      </c>
      <c r="AL9" s="4">
        <f t="shared" si="4"/>
        <v>0</v>
      </c>
      <c r="AM9" s="48"/>
      <c r="AN9" s="48"/>
      <c r="AO9" s="32"/>
      <c r="AP9" s="37"/>
      <c r="AQ9" s="37"/>
      <c r="AR9" s="37"/>
      <c r="AS9" s="37"/>
      <c r="AT9" s="37"/>
      <c r="AU9" s="37"/>
      <c r="AV9" s="37"/>
      <c r="AW9" s="37"/>
      <c r="AX9" s="37"/>
      <c r="AY9" s="37"/>
      <c r="AZ9" s="37"/>
      <c r="BA9" s="37"/>
      <c r="BB9" s="37"/>
      <c r="BC9" s="37"/>
      <c r="BD9" s="37"/>
      <c r="BE9" s="37"/>
      <c r="BF9" s="37"/>
    </row>
    <row r="10" spans="1:58" ht="21" customHeight="1" x14ac:dyDescent="0.25">
      <c r="A10" s="39">
        <v>4</v>
      </c>
      <c r="B10" s="67">
        <v>2353403020001</v>
      </c>
      <c r="C10" s="41" t="s">
        <v>116</v>
      </c>
      <c r="D10" s="68" t="s">
        <v>117</v>
      </c>
      <c r="E10" s="45"/>
      <c r="F10" s="43"/>
      <c r="G10" s="43"/>
      <c r="H10" s="45" t="s">
        <v>48</v>
      </c>
      <c r="I10" s="43"/>
      <c r="J10" s="43"/>
      <c r="K10" s="43"/>
      <c r="L10" s="43"/>
      <c r="M10" s="43"/>
      <c r="N10" s="43"/>
      <c r="O10" s="43"/>
      <c r="P10" s="50" t="s">
        <v>48</v>
      </c>
      <c r="Q10" s="43"/>
      <c r="R10" s="43"/>
      <c r="S10" s="43"/>
      <c r="T10" s="43"/>
      <c r="U10" s="43"/>
      <c r="V10" s="43"/>
      <c r="W10" s="43"/>
      <c r="X10" s="43"/>
      <c r="Y10" s="43"/>
      <c r="Z10" s="43"/>
      <c r="AA10" s="43"/>
      <c r="AB10" s="45"/>
      <c r="AC10" s="43"/>
      <c r="AD10" s="43"/>
      <c r="AE10" s="43"/>
      <c r="AF10" s="43"/>
      <c r="AG10" s="43"/>
      <c r="AH10" s="43"/>
      <c r="AI10" s="43"/>
      <c r="AJ10" s="46">
        <f t="shared" si="2"/>
        <v>0</v>
      </c>
      <c r="AK10" s="4">
        <f t="shared" si="3"/>
        <v>2</v>
      </c>
      <c r="AL10" s="4">
        <f t="shared" si="4"/>
        <v>0</v>
      </c>
      <c r="AM10" s="48"/>
      <c r="AN10" s="48"/>
      <c r="AO10" s="32"/>
      <c r="AP10" s="37"/>
      <c r="AQ10" s="37"/>
      <c r="AR10" s="37"/>
      <c r="AS10" s="37"/>
      <c r="AT10" s="37"/>
      <c r="AU10" s="37"/>
      <c r="AV10" s="37"/>
      <c r="AW10" s="37"/>
      <c r="AX10" s="37"/>
      <c r="AY10" s="37"/>
      <c r="AZ10" s="37"/>
      <c r="BA10" s="37"/>
      <c r="BB10" s="37"/>
      <c r="BC10" s="37"/>
      <c r="BD10" s="37"/>
      <c r="BE10" s="37"/>
      <c r="BF10" s="37"/>
    </row>
    <row r="11" spans="1:58" ht="21" customHeight="1" x14ac:dyDescent="0.25">
      <c r="A11" s="39">
        <v>5</v>
      </c>
      <c r="B11" s="67">
        <v>2353402020003</v>
      </c>
      <c r="C11" s="41" t="s">
        <v>118</v>
      </c>
      <c r="D11" s="68" t="s">
        <v>59</v>
      </c>
      <c r="E11" s="43"/>
      <c r="F11" s="43"/>
      <c r="G11" s="43"/>
      <c r="H11" s="43"/>
      <c r="I11" s="43"/>
      <c r="J11" s="43"/>
      <c r="K11" s="43"/>
      <c r="L11" s="43"/>
      <c r="M11" s="43"/>
      <c r="N11" s="43"/>
      <c r="O11" s="43"/>
      <c r="P11" s="44"/>
      <c r="Q11" s="43"/>
      <c r="R11" s="43"/>
      <c r="S11" s="43"/>
      <c r="T11" s="43"/>
      <c r="U11" s="43"/>
      <c r="V11" s="43"/>
      <c r="W11" s="43"/>
      <c r="X11" s="43"/>
      <c r="Y11" s="43"/>
      <c r="Z11" s="43"/>
      <c r="AA11" s="43"/>
      <c r="AB11" s="43"/>
      <c r="AC11" s="43"/>
      <c r="AD11" s="43"/>
      <c r="AE11" s="43"/>
      <c r="AF11" s="43"/>
      <c r="AG11" s="43"/>
      <c r="AH11" s="43"/>
      <c r="AI11" s="43"/>
      <c r="AJ11" s="46">
        <f t="shared" si="2"/>
        <v>0</v>
      </c>
      <c r="AK11" s="4">
        <f t="shared" si="3"/>
        <v>0</v>
      </c>
      <c r="AL11" s="4">
        <f t="shared" si="4"/>
        <v>0</v>
      </c>
      <c r="AM11" s="48"/>
      <c r="AN11" s="48"/>
      <c r="AO11" s="32"/>
      <c r="AP11" s="37"/>
      <c r="AQ11" s="37"/>
      <c r="AR11" s="37"/>
      <c r="AS11" s="37"/>
      <c r="AT11" s="37"/>
      <c r="AU11" s="37"/>
      <c r="AV11" s="37"/>
      <c r="AW11" s="37"/>
      <c r="AX11" s="37"/>
      <c r="AY11" s="37"/>
      <c r="AZ11" s="37"/>
      <c r="BA11" s="37"/>
      <c r="BB11" s="37"/>
      <c r="BC11" s="37"/>
      <c r="BD11" s="37"/>
      <c r="BE11" s="37"/>
      <c r="BF11" s="37"/>
    </row>
    <row r="12" spans="1:58" ht="21" customHeight="1" x14ac:dyDescent="0.25">
      <c r="A12" s="39">
        <v>6</v>
      </c>
      <c r="B12" s="67">
        <v>2353403020020</v>
      </c>
      <c r="C12" s="41" t="s">
        <v>119</v>
      </c>
      <c r="D12" s="68" t="s">
        <v>120</v>
      </c>
      <c r="E12" s="43"/>
      <c r="F12" s="43"/>
      <c r="G12" s="43"/>
      <c r="H12" s="43"/>
      <c r="I12" s="43"/>
      <c r="J12" s="43"/>
      <c r="K12" s="43"/>
      <c r="L12" s="43"/>
      <c r="M12" s="43"/>
      <c r="N12" s="43"/>
      <c r="O12" s="43"/>
      <c r="P12" s="44"/>
      <c r="Q12" s="43"/>
      <c r="R12" s="43"/>
      <c r="S12" s="43"/>
      <c r="T12" s="43"/>
      <c r="U12" s="43"/>
      <c r="V12" s="43"/>
      <c r="W12" s="43"/>
      <c r="X12" s="43"/>
      <c r="Y12" s="43"/>
      <c r="Z12" s="45"/>
      <c r="AA12" s="43"/>
      <c r="AB12" s="43"/>
      <c r="AC12" s="43"/>
      <c r="AD12" s="43"/>
      <c r="AE12" s="43"/>
      <c r="AF12" s="43"/>
      <c r="AG12" s="43"/>
      <c r="AH12" s="43"/>
      <c r="AI12" s="43"/>
      <c r="AJ12" s="46">
        <f t="shared" si="2"/>
        <v>0</v>
      </c>
      <c r="AK12" s="4">
        <f t="shared" si="3"/>
        <v>0</v>
      </c>
      <c r="AL12" s="4">
        <f t="shared" si="4"/>
        <v>0</v>
      </c>
      <c r="AM12" s="48"/>
      <c r="AN12" s="48"/>
      <c r="AO12" s="32"/>
      <c r="AP12" s="37"/>
      <c r="AQ12" s="37"/>
      <c r="AR12" s="37"/>
      <c r="AS12" s="37"/>
      <c r="AT12" s="37"/>
      <c r="AU12" s="37"/>
      <c r="AV12" s="37"/>
      <c r="AW12" s="37"/>
      <c r="AX12" s="37"/>
      <c r="AY12" s="37"/>
      <c r="AZ12" s="37"/>
      <c r="BA12" s="37"/>
      <c r="BB12" s="37"/>
      <c r="BC12" s="37"/>
      <c r="BD12" s="37"/>
      <c r="BE12" s="37"/>
      <c r="BF12" s="37"/>
    </row>
    <row r="13" spans="1:58" ht="21" customHeight="1" x14ac:dyDescent="0.25">
      <c r="A13" s="39">
        <v>7</v>
      </c>
      <c r="B13" s="67">
        <v>2353402020006</v>
      </c>
      <c r="C13" s="41" t="s">
        <v>121</v>
      </c>
      <c r="D13" s="68" t="s">
        <v>122</v>
      </c>
      <c r="E13" s="43"/>
      <c r="F13" s="43"/>
      <c r="G13" s="43"/>
      <c r="H13" s="43"/>
      <c r="I13" s="43"/>
      <c r="J13" s="43"/>
      <c r="K13" s="43"/>
      <c r="L13" s="43"/>
      <c r="M13" s="43"/>
      <c r="N13" s="43"/>
      <c r="O13" s="43"/>
      <c r="P13" s="44"/>
      <c r="Q13" s="43"/>
      <c r="R13" s="43"/>
      <c r="S13" s="43"/>
      <c r="T13" s="43"/>
      <c r="U13" s="43"/>
      <c r="V13" s="43"/>
      <c r="W13" s="43"/>
      <c r="X13" s="43"/>
      <c r="Y13" s="43"/>
      <c r="Z13" s="43"/>
      <c r="AA13" s="43"/>
      <c r="AB13" s="43"/>
      <c r="AC13" s="43"/>
      <c r="AD13" s="43"/>
      <c r="AE13" s="45"/>
      <c r="AF13" s="43"/>
      <c r="AG13" s="45"/>
      <c r="AH13" s="43"/>
      <c r="AI13" s="43"/>
      <c r="AJ13" s="46">
        <f t="shared" si="2"/>
        <v>0</v>
      </c>
      <c r="AK13" s="4">
        <f t="shared" si="3"/>
        <v>0</v>
      </c>
      <c r="AL13" s="4">
        <f t="shared" si="4"/>
        <v>0</v>
      </c>
      <c r="AM13" s="48"/>
      <c r="AN13" s="48"/>
      <c r="AO13" s="32"/>
      <c r="AP13" s="37"/>
      <c r="AQ13" s="37"/>
      <c r="AR13" s="37"/>
      <c r="AS13" s="37"/>
      <c r="AT13" s="37"/>
      <c r="AU13" s="37"/>
      <c r="AV13" s="37"/>
      <c r="AW13" s="37"/>
      <c r="AX13" s="37"/>
      <c r="AY13" s="37"/>
      <c r="AZ13" s="37"/>
      <c r="BA13" s="37"/>
      <c r="BB13" s="37"/>
      <c r="BC13" s="37"/>
      <c r="BD13" s="37"/>
      <c r="BE13" s="37"/>
      <c r="BF13" s="37"/>
    </row>
    <row r="14" spans="1:58" ht="21" customHeight="1" x14ac:dyDescent="0.25">
      <c r="A14" s="39">
        <v>8</v>
      </c>
      <c r="B14" s="67">
        <v>2353403020015</v>
      </c>
      <c r="C14" s="41" t="s">
        <v>123</v>
      </c>
      <c r="D14" s="68" t="s">
        <v>65</v>
      </c>
      <c r="E14" s="43"/>
      <c r="F14" s="43"/>
      <c r="G14" s="43"/>
      <c r="H14" s="43"/>
      <c r="I14" s="45" t="s">
        <v>47</v>
      </c>
      <c r="J14" s="43"/>
      <c r="K14" s="43"/>
      <c r="L14" s="45" t="s">
        <v>47</v>
      </c>
      <c r="M14" s="45" t="s">
        <v>47</v>
      </c>
      <c r="N14" s="43"/>
      <c r="O14" s="43"/>
      <c r="P14" s="50"/>
      <c r="Q14" s="43"/>
      <c r="R14" s="43"/>
      <c r="S14" s="43"/>
      <c r="T14" s="43"/>
      <c r="U14" s="43"/>
      <c r="V14" s="43"/>
      <c r="W14" s="43"/>
      <c r="X14" s="43"/>
      <c r="Y14" s="43"/>
      <c r="Z14" s="43"/>
      <c r="AA14" s="43"/>
      <c r="AB14" s="43"/>
      <c r="AC14" s="43"/>
      <c r="AD14" s="43"/>
      <c r="AE14" s="43"/>
      <c r="AF14" s="43"/>
      <c r="AG14" s="43"/>
      <c r="AH14" s="43"/>
      <c r="AI14" s="43"/>
      <c r="AJ14" s="46">
        <f t="shared" si="2"/>
        <v>3</v>
      </c>
      <c r="AK14" s="4">
        <f t="shared" si="3"/>
        <v>0</v>
      </c>
      <c r="AL14" s="4">
        <f t="shared" si="4"/>
        <v>0</v>
      </c>
      <c r="AM14" s="48"/>
      <c r="AN14" s="48"/>
      <c r="AO14" s="32"/>
      <c r="AP14" s="37"/>
      <c r="AQ14" s="37"/>
      <c r="AR14" s="37"/>
      <c r="AS14" s="37"/>
      <c r="AT14" s="37"/>
      <c r="AU14" s="37"/>
      <c r="AV14" s="37"/>
      <c r="AW14" s="37"/>
      <c r="AX14" s="37"/>
      <c r="AY14" s="37"/>
      <c r="AZ14" s="37"/>
      <c r="BA14" s="37"/>
      <c r="BB14" s="37"/>
      <c r="BC14" s="37"/>
      <c r="BD14" s="37"/>
      <c r="BE14" s="37"/>
      <c r="BF14" s="37"/>
    </row>
    <row r="15" spans="1:58" ht="21" customHeight="1" x14ac:dyDescent="0.25">
      <c r="A15" s="39">
        <v>9</v>
      </c>
      <c r="B15" s="67">
        <v>2353402020005</v>
      </c>
      <c r="C15" s="41" t="s">
        <v>124</v>
      </c>
      <c r="D15" s="68" t="s">
        <v>125</v>
      </c>
      <c r="E15" s="43"/>
      <c r="F15" s="43"/>
      <c r="G15" s="43"/>
      <c r="H15" s="43"/>
      <c r="I15" s="45" t="s">
        <v>47</v>
      </c>
      <c r="J15" s="43"/>
      <c r="K15" s="43"/>
      <c r="L15" s="43"/>
      <c r="M15" s="43"/>
      <c r="N15" s="43"/>
      <c r="O15" s="43"/>
      <c r="P15" s="44"/>
      <c r="Q15" s="43"/>
      <c r="R15" s="43"/>
      <c r="S15" s="43"/>
      <c r="T15" s="43"/>
      <c r="U15" s="43"/>
      <c r="V15" s="43"/>
      <c r="W15" s="43"/>
      <c r="X15" s="43"/>
      <c r="Y15" s="43"/>
      <c r="Z15" s="43"/>
      <c r="AA15" s="43"/>
      <c r="AB15" s="45"/>
      <c r="AC15" s="43"/>
      <c r="AD15" s="43"/>
      <c r="AE15" s="43"/>
      <c r="AF15" s="43"/>
      <c r="AG15" s="43"/>
      <c r="AH15" s="43"/>
      <c r="AI15" s="43"/>
      <c r="AJ15" s="46">
        <f t="shared" si="2"/>
        <v>1</v>
      </c>
      <c r="AK15" s="4">
        <f t="shared" si="3"/>
        <v>0</v>
      </c>
      <c r="AL15" s="4">
        <f t="shared" si="4"/>
        <v>0</v>
      </c>
      <c r="AM15" s="48"/>
      <c r="AN15" s="48"/>
      <c r="AO15" s="32"/>
      <c r="AP15" s="37"/>
      <c r="AQ15" s="37"/>
      <c r="AR15" s="37"/>
      <c r="AS15" s="37"/>
      <c r="AT15" s="37"/>
      <c r="AU15" s="37"/>
      <c r="AV15" s="37"/>
      <c r="AW15" s="37"/>
      <c r="AX15" s="37"/>
      <c r="AY15" s="37"/>
      <c r="AZ15" s="37"/>
      <c r="BA15" s="37"/>
      <c r="BB15" s="37"/>
      <c r="BC15" s="37"/>
      <c r="BD15" s="37"/>
      <c r="BE15" s="37"/>
      <c r="BF15" s="37"/>
    </row>
    <row r="16" spans="1:58" ht="21" customHeight="1" x14ac:dyDescent="0.25">
      <c r="A16" s="39">
        <v>10</v>
      </c>
      <c r="B16" s="67">
        <v>2353403020005</v>
      </c>
      <c r="C16" s="41" t="s">
        <v>126</v>
      </c>
      <c r="D16" s="68" t="s">
        <v>127</v>
      </c>
      <c r="E16" s="45"/>
      <c r="F16" s="43"/>
      <c r="G16" s="43"/>
      <c r="H16" s="45" t="s">
        <v>48</v>
      </c>
      <c r="I16" s="45" t="s">
        <v>47</v>
      </c>
      <c r="J16" s="43"/>
      <c r="K16" s="43"/>
      <c r="L16" s="43"/>
      <c r="M16" s="43"/>
      <c r="N16" s="43"/>
      <c r="O16" s="43"/>
      <c r="P16" s="50" t="s">
        <v>47</v>
      </c>
      <c r="Q16" s="45"/>
      <c r="R16" s="43"/>
      <c r="S16" s="45"/>
      <c r="T16" s="43"/>
      <c r="U16" s="45"/>
      <c r="V16" s="43"/>
      <c r="W16" s="45"/>
      <c r="X16" s="43"/>
      <c r="Y16" s="45"/>
      <c r="Z16" s="43"/>
      <c r="AA16" s="43"/>
      <c r="AB16" s="45"/>
      <c r="AC16" s="43"/>
      <c r="AD16" s="43"/>
      <c r="AE16" s="45"/>
      <c r="AF16" s="45"/>
      <c r="AG16" s="43"/>
      <c r="AH16" s="43"/>
      <c r="AI16" s="43"/>
      <c r="AJ16" s="46">
        <f t="shared" si="2"/>
        <v>2</v>
      </c>
      <c r="AK16" s="4">
        <f t="shared" si="3"/>
        <v>1</v>
      </c>
      <c r="AL16" s="4">
        <f t="shared" si="4"/>
        <v>0</v>
      </c>
      <c r="AM16" s="48"/>
      <c r="AN16" s="48"/>
      <c r="AO16" s="32"/>
      <c r="AP16" s="37"/>
      <c r="AQ16" s="37"/>
      <c r="AR16" s="37"/>
      <c r="AS16" s="37"/>
      <c r="AT16" s="37"/>
      <c r="AU16" s="37"/>
      <c r="AV16" s="37"/>
      <c r="AW16" s="37"/>
      <c r="AX16" s="37"/>
      <c r="AY16" s="37"/>
      <c r="AZ16" s="37"/>
      <c r="BA16" s="37"/>
      <c r="BB16" s="37"/>
      <c r="BC16" s="37"/>
      <c r="BD16" s="37"/>
      <c r="BE16" s="37"/>
      <c r="BF16" s="37"/>
    </row>
    <row r="17" spans="1:58" ht="21" customHeight="1" x14ac:dyDescent="0.25">
      <c r="A17" s="39">
        <v>11</v>
      </c>
      <c r="B17" s="67">
        <v>2353403020008</v>
      </c>
      <c r="C17" s="41" t="s">
        <v>128</v>
      </c>
      <c r="D17" s="68" t="s">
        <v>71</v>
      </c>
      <c r="E17" s="43"/>
      <c r="F17" s="43"/>
      <c r="G17" s="43"/>
      <c r="H17" s="43"/>
      <c r="I17" s="43"/>
      <c r="J17" s="43"/>
      <c r="K17" s="43"/>
      <c r="L17" s="43"/>
      <c r="M17" s="43"/>
      <c r="N17" s="43"/>
      <c r="O17" s="43"/>
      <c r="P17" s="50"/>
      <c r="Q17" s="43"/>
      <c r="R17" s="43"/>
      <c r="S17" s="43"/>
      <c r="T17" s="43"/>
      <c r="U17" s="43"/>
      <c r="V17" s="43"/>
      <c r="W17" s="43"/>
      <c r="X17" s="43"/>
      <c r="Y17" s="43"/>
      <c r="Z17" s="43"/>
      <c r="AA17" s="43"/>
      <c r="AB17" s="45"/>
      <c r="AC17" s="43"/>
      <c r="AD17" s="43"/>
      <c r="AE17" s="43"/>
      <c r="AF17" s="43"/>
      <c r="AG17" s="43"/>
      <c r="AH17" s="43"/>
      <c r="AI17" s="43"/>
      <c r="AJ17" s="46">
        <f t="shared" si="2"/>
        <v>0</v>
      </c>
      <c r="AK17" s="4">
        <f t="shared" si="3"/>
        <v>0</v>
      </c>
      <c r="AL17" s="4">
        <f t="shared" si="4"/>
        <v>0</v>
      </c>
      <c r="AM17" s="48"/>
      <c r="AN17" s="48"/>
      <c r="AO17" s="32"/>
      <c r="AP17" s="37"/>
      <c r="AQ17" s="37"/>
      <c r="AR17" s="37"/>
      <c r="AS17" s="37"/>
      <c r="AT17" s="37"/>
      <c r="AU17" s="37"/>
      <c r="AV17" s="37"/>
      <c r="AW17" s="37"/>
      <c r="AX17" s="37"/>
      <c r="AY17" s="37"/>
      <c r="AZ17" s="37"/>
      <c r="BA17" s="37"/>
      <c r="BB17" s="37"/>
      <c r="BC17" s="37"/>
      <c r="BD17" s="37"/>
      <c r="BE17" s="37"/>
      <c r="BF17" s="37"/>
    </row>
    <row r="18" spans="1:58" ht="21" customHeight="1" x14ac:dyDescent="0.25">
      <c r="A18" s="39">
        <v>12</v>
      </c>
      <c r="B18" s="67">
        <v>2353403020017</v>
      </c>
      <c r="C18" s="41" t="s">
        <v>129</v>
      </c>
      <c r="D18" s="68" t="s">
        <v>71</v>
      </c>
      <c r="E18" s="43"/>
      <c r="F18" s="43"/>
      <c r="G18" s="43"/>
      <c r="H18" s="43"/>
      <c r="I18" s="43"/>
      <c r="J18" s="43"/>
      <c r="K18" s="43"/>
      <c r="L18" s="43"/>
      <c r="M18" s="43"/>
      <c r="N18" s="43"/>
      <c r="O18" s="43"/>
      <c r="P18" s="44"/>
      <c r="Q18" s="43"/>
      <c r="R18" s="43"/>
      <c r="S18" s="43"/>
      <c r="T18" s="43"/>
      <c r="U18" s="45"/>
      <c r="V18" s="43"/>
      <c r="W18" s="43"/>
      <c r="X18" s="43"/>
      <c r="Y18" s="43"/>
      <c r="Z18" s="43"/>
      <c r="AA18" s="43"/>
      <c r="AB18" s="43"/>
      <c r="AC18" s="43"/>
      <c r="AD18" s="43"/>
      <c r="AE18" s="43"/>
      <c r="AF18" s="43"/>
      <c r="AG18" s="45"/>
      <c r="AH18" s="43"/>
      <c r="AI18" s="43"/>
      <c r="AJ18" s="46">
        <f t="shared" si="2"/>
        <v>0</v>
      </c>
      <c r="AK18" s="4">
        <f t="shared" si="3"/>
        <v>0</v>
      </c>
      <c r="AL18" s="4">
        <f t="shared" si="4"/>
        <v>0</v>
      </c>
      <c r="AM18" s="48"/>
      <c r="AN18" s="48"/>
      <c r="AO18" s="32"/>
      <c r="AP18" s="37"/>
      <c r="AQ18" s="37"/>
      <c r="AR18" s="37"/>
      <c r="AS18" s="37"/>
      <c r="AT18" s="37"/>
      <c r="AU18" s="37"/>
      <c r="AV18" s="37"/>
      <c r="AW18" s="37"/>
      <c r="AX18" s="37"/>
      <c r="AY18" s="37"/>
      <c r="AZ18" s="37"/>
      <c r="BA18" s="37"/>
      <c r="BB18" s="37"/>
      <c r="BC18" s="37"/>
      <c r="BD18" s="37"/>
      <c r="BE18" s="37"/>
      <c r="BF18" s="37"/>
    </row>
    <row r="19" spans="1:58" ht="21" customHeight="1" x14ac:dyDescent="0.25">
      <c r="A19" s="39">
        <v>13</v>
      </c>
      <c r="B19" s="67">
        <v>2353403020006</v>
      </c>
      <c r="C19" s="41" t="s">
        <v>78</v>
      </c>
      <c r="D19" s="68" t="s">
        <v>75</v>
      </c>
      <c r="E19" s="43"/>
      <c r="F19" s="43"/>
      <c r="G19" s="43"/>
      <c r="H19" s="43"/>
      <c r="I19" s="43"/>
      <c r="J19" s="45"/>
      <c r="K19" s="43"/>
      <c r="L19" s="43"/>
      <c r="M19" s="43"/>
      <c r="N19" s="43"/>
      <c r="O19" s="43"/>
      <c r="P19" s="44"/>
      <c r="Q19" s="43"/>
      <c r="R19" s="43"/>
      <c r="S19" s="43"/>
      <c r="T19" s="43"/>
      <c r="U19" s="43"/>
      <c r="V19" s="43"/>
      <c r="W19" s="43"/>
      <c r="X19" s="43"/>
      <c r="Y19" s="43"/>
      <c r="Z19" s="43"/>
      <c r="AA19" s="43"/>
      <c r="AB19" s="43"/>
      <c r="AC19" s="43"/>
      <c r="AD19" s="43"/>
      <c r="AE19" s="43"/>
      <c r="AF19" s="43"/>
      <c r="AG19" s="43"/>
      <c r="AH19" s="43"/>
      <c r="AI19" s="43"/>
      <c r="AJ19" s="46">
        <f t="shared" si="2"/>
        <v>0</v>
      </c>
      <c r="AK19" s="4">
        <f t="shared" si="3"/>
        <v>0</v>
      </c>
      <c r="AL19" s="4">
        <f t="shared" si="4"/>
        <v>0</v>
      </c>
      <c r="AM19" s="48"/>
      <c r="AN19" s="48"/>
      <c r="AO19" s="32"/>
      <c r="AP19" s="37"/>
      <c r="AQ19" s="37"/>
      <c r="AR19" s="37"/>
      <c r="AS19" s="37"/>
      <c r="AT19" s="37"/>
      <c r="AU19" s="37"/>
      <c r="AV19" s="37"/>
      <c r="AW19" s="37"/>
      <c r="AX19" s="37"/>
      <c r="AY19" s="37"/>
      <c r="AZ19" s="37"/>
      <c r="BA19" s="37"/>
      <c r="BB19" s="37"/>
      <c r="BC19" s="37"/>
      <c r="BD19" s="37"/>
      <c r="BE19" s="37"/>
      <c r="BF19" s="37"/>
    </row>
    <row r="20" spans="1:58" ht="21" customHeight="1" x14ac:dyDescent="0.25">
      <c r="A20" s="39">
        <v>14</v>
      </c>
      <c r="B20" s="67">
        <v>2353403020019</v>
      </c>
      <c r="C20" s="41" t="s">
        <v>130</v>
      </c>
      <c r="D20" s="68" t="s">
        <v>75</v>
      </c>
      <c r="E20" s="43"/>
      <c r="F20" s="43"/>
      <c r="G20" s="43"/>
      <c r="H20" s="45" t="s">
        <v>48</v>
      </c>
      <c r="I20" s="45" t="s">
        <v>47</v>
      </c>
      <c r="J20" s="43"/>
      <c r="K20" s="43"/>
      <c r="L20" s="45" t="s">
        <v>47</v>
      </c>
      <c r="M20" s="45" t="s">
        <v>47</v>
      </c>
      <c r="N20" s="43"/>
      <c r="O20" s="43"/>
      <c r="P20" s="50" t="s">
        <v>47</v>
      </c>
      <c r="Q20" s="43"/>
      <c r="R20" s="43"/>
      <c r="S20" s="43"/>
      <c r="T20" s="43"/>
      <c r="U20" s="43"/>
      <c r="V20" s="45"/>
      <c r="W20" s="43"/>
      <c r="X20" s="43"/>
      <c r="Y20" s="43"/>
      <c r="Z20" s="43"/>
      <c r="AA20" s="43"/>
      <c r="AB20" s="43"/>
      <c r="AC20" s="43"/>
      <c r="AD20" s="43"/>
      <c r="AE20" s="43"/>
      <c r="AF20" s="43"/>
      <c r="AG20" s="45"/>
      <c r="AH20" s="43"/>
      <c r="AI20" s="43"/>
      <c r="AJ20" s="46">
        <f t="shared" si="2"/>
        <v>4</v>
      </c>
      <c r="AK20" s="4">
        <f t="shared" si="3"/>
        <v>1</v>
      </c>
      <c r="AL20" s="4">
        <f t="shared" si="4"/>
        <v>0</v>
      </c>
      <c r="AM20" s="48"/>
      <c r="AN20" s="48"/>
      <c r="AO20" s="32"/>
      <c r="AP20" s="37"/>
      <c r="AQ20" s="37"/>
      <c r="AR20" s="37"/>
      <c r="AS20" s="37"/>
      <c r="AT20" s="37"/>
      <c r="AU20" s="37"/>
      <c r="AV20" s="37"/>
      <c r="AW20" s="37"/>
      <c r="AX20" s="37"/>
      <c r="AY20" s="37"/>
      <c r="AZ20" s="37"/>
      <c r="BA20" s="37"/>
      <c r="BB20" s="37"/>
      <c r="BC20" s="37"/>
      <c r="BD20" s="37"/>
      <c r="BE20" s="37"/>
      <c r="BF20" s="37"/>
    </row>
    <row r="21" spans="1:58" ht="21" customHeight="1" x14ac:dyDescent="0.25">
      <c r="A21" s="39">
        <v>15</v>
      </c>
      <c r="B21" s="67">
        <v>2353403020010</v>
      </c>
      <c r="C21" s="41" t="s">
        <v>131</v>
      </c>
      <c r="D21" s="68" t="s">
        <v>132</v>
      </c>
      <c r="E21" s="43"/>
      <c r="F21" s="43"/>
      <c r="G21" s="43"/>
      <c r="H21" s="43"/>
      <c r="I21" s="43"/>
      <c r="J21" s="43"/>
      <c r="K21" s="43"/>
      <c r="L21" s="43"/>
      <c r="M21" s="43"/>
      <c r="N21" s="43"/>
      <c r="O21" s="43"/>
      <c r="P21" s="50"/>
      <c r="Q21" s="43"/>
      <c r="R21" s="43"/>
      <c r="S21" s="43"/>
      <c r="T21" s="43"/>
      <c r="U21" s="43"/>
      <c r="V21" s="43"/>
      <c r="W21" s="43"/>
      <c r="X21" s="45"/>
      <c r="Y21" s="43"/>
      <c r="Z21" s="43"/>
      <c r="AA21" s="43"/>
      <c r="AB21" s="43"/>
      <c r="AC21" s="43"/>
      <c r="AD21" s="43"/>
      <c r="AE21" s="43"/>
      <c r="AF21" s="43"/>
      <c r="AG21" s="43"/>
      <c r="AH21" s="43"/>
      <c r="AI21" s="43"/>
      <c r="AJ21" s="46">
        <f t="shared" si="2"/>
        <v>0</v>
      </c>
      <c r="AK21" s="4">
        <f t="shared" si="3"/>
        <v>0</v>
      </c>
      <c r="AL21" s="4">
        <f t="shared" si="4"/>
        <v>0</v>
      </c>
      <c r="AM21" s="48"/>
      <c r="AN21" s="48"/>
      <c r="AO21" s="32"/>
      <c r="AP21" s="37"/>
      <c r="AQ21" s="37"/>
      <c r="AR21" s="37"/>
      <c r="AS21" s="37"/>
      <c r="AT21" s="37"/>
      <c r="AU21" s="37"/>
      <c r="AV21" s="37"/>
      <c r="AW21" s="37"/>
      <c r="AX21" s="37"/>
      <c r="AY21" s="37"/>
      <c r="AZ21" s="37"/>
      <c r="BA21" s="37"/>
      <c r="BB21" s="37"/>
      <c r="BC21" s="37"/>
      <c r="BD21" s="37"/>
      <c r="BE21" s="37"/>
      <c r="BF21" s="37"/>
    </row>
    <row r="22" spans="1:58" ht="21" customHeight="1" x14ac:dyDescent="0.25">
      <c r="A22" s="39">
        <v>16</v>
      </c>
      <c r="B22" s="67">
        <v>2353403020018</v>
      </c>
      <c r="C22" s="41" t="s">
        <v>58</v>
      </c>
      <c r="D22" s="68" t="s">
        <v>84</v>
      </c>
      <c r="E22" s="43"/>
      <c r="F22" s="43"/>
      <c r="G22" s="43"/>
      <c r="H22" s="45" t="s">
        <v>48</v>
      </c>
      <c r="I22" s="43"/>
      <c r="J22" s="43"/>
      <c r="K22" s="43"/>
      <c r="L22" s="43"/>
      <c r="M22" s="43"/>
      <c r="N22" s="43"/>
      <c r="O22" s="43"/>
      <c r="P22" s="44"/>
      <c r="Q22" s="43"/>
      <c r="R22" s="45"/>
      <c r="S22" s="43"/>
      <c r="T22" s="43"/>
      <c r="U22" s="43"/>
      <c r="V22" s="43"/>
      <c r="W22" s="43"/>
      <c r="X22" s="43"/>
      <c r="Y22" s="43"/>
      <c r="Z22" s="43"/>
      <c r="AA22" s="43"/>
      <c r="AB22" s="45"/>
      <c r="AC22" s="43"/>
      <c r="AD22" s="43"/>
      <c r="AE22" s="43"/>
      <c r="AF22" s="43"/>
      <c r="AG22" s="45"/>
      <c r="AH22" s="43"/>
      <c r="AI22" s="43"/>
      <c r="AJ22" s="46">
        <f t="shared" si="2"/>
        <v>0</v>
      </c>
      <c r="AK22" s="4">
        <f t="shared" si="3"/>
        <v>1</v>
      </c>
      <c r="AL22" s="4">
        <f t="shared" si="4"/>
        <v>0</v>
      </c>
      <c r="AM22" s="48"/>
      <c r="AN22" s="48"/>
      <c r="AO22" s="32"/>
      <c r="AP22" s="37"/>
      <c r="AQ22" s="37"/>
      <c r="AR22" s="37"/>
      <c r="AS22" s="37"/>
      <c r="AT22" s="37"/>
      <c r="AU22" s="37"/>
      <c r="AV22" s="37"/>
      <c r="AW22" s="37"/>
      <c r="AX22" s="37"/>
      <c r="AY22" s="37"/>
      <c r="AZ22" s="37"/>
      <c r="BA22" s="37"/>
      <c r="BB22" s="37"/>
      <c r="BC22" s="37"/>
      <c r="BD22" s="37"/>
      <c r="BE22" s="37"/>
      <c r="BF22" s="37"/>
    </row>
    <row r="23" spans="1:58" ht="21" customHeight="1" x14ac:dyDescent="0.25">
      <c r="A23" s="39">
        <v>17</v>
      </c>
      <c r="B23" s="67">
        <v>2353403020012</v>
      </c>
      <c r="C23" s="41" t="s">
        <v>133</v>
      </c>
      <c r="D23" s="68" t="s">
        <v>134</v>
      </c>
      <c r="E23" s="43"/>
      <c r="F23" s="43"/>
      <c r="G23" s="43"/>
      <c r="H23" s="43"/>
      <c r="I23" s="43"/>
      <c r="J23" s="43"/>
      <c r="K23" s="43"/>
      <c r="L23" s="43"/>
      <c r="M23" s="43"/>
      <c r="N23" s="43"/>
      <c r="O23" s="43"/>
      <c r="P23" s="44"/>
      <c r="Q23" s="43"/>
      <c r="R23" s="43"/>
      <c r="S23" s="43"/>
      <c r="T23" s="43"/>
      <c r="U23" s="43"/>
      <c r="V23" s="43"/>
      <c r="W23" s="43"/>
      <c r="X23" s="43"/>
      <c r="Y23" s="43"/>
      <c r="Z23" s="43"/>
      <c r="AA23" s="43"/>
      <c r="AB23" s="43"/>
      <c r="AC23" s="43"/>
      <c r="AD23" s="43"/>
      <c r="AE23" s="43"/>
      <c r="AF23" s="43"/>
      <c r="AG23" s="43"/>
      <c r="AH23" s="43"/>
      <c r="AI23" s="43"/>
      <c r="AJ23" s="46">
        <f t="shared" si="2"/>
        <v>0</v>
      </c>
      <c r="AK23" s="4">
        <f t="shared" si="3"/>
        <v>0</v>
      </c>
      <c r="AL23" s="4">
        <f t="shared" si="4"/>
        <v>0</v>
      </c>
      <c r="AM23" s="48"/>
      <c r="AN23" s="48"/>
      <c r="AO23" s="32"/>
      <c r="AP23" s="37"/>
      <c r="AQ23" s="37"/>
      <c r="AR23" s="37"/>
      <c r="AS23" s="37"/>
      <c r="AT23" s="37"/>
      <c r="AU23" s="37"/>
      <c r="AV23" s="37"/>
      <c r="AW23" s="37"/>
      <c r="AX23" s="37"/>
      <c r="AY23" s="37"/>
      <c r="AZ23" s="37"/>
      <c r="BA23" s="37"/>
      <c r="BB23" s="37"/>
      <c r="BC23" s="37"/>
      <c r="BD23" s="37"/>
      <c r="BE23" s="37"/>
      <c r="BF23" s="37"/>
    </row>
    <row r="24" spans="1:58" ht="21" customHeight="1" x14ac:dyDescent="0.25">
      <c r="A24" s="39">
        <v>18</v>
      </c>
      <c r="B24" s="67">
        <v>2353403020004</v>
      </c>
      <c r="C24" s="41" t="s">
        <v>135</v>
      </c>
      <c r="D24" s="68" t="s">
        <v>136</v>
      </c>
      <c r="E24" s="43"/>
      <c r="F24" s="43"/>
      <c r="G24" s="43"/>
      <c r="H24" s="43"/>
      <c r="I24" s="45"/>
      <c r="J24" s="43"/>
      <c r="K24" s="43"/>
      <c r="L24" s="45" t="s">
        <v>47</v>
      </c>
      <c r="M24" s="43"/>
      <c r="N24" s="43"/>
      <c r="O24" s="43"/>
      <c r="P24" s="50" t="s">
        <v>47</v>
      </c>
      <c r="Q24" s="43"/>
      <c r="R24" s="43"/>
      <c r="S24" s="43"/>
      <c r="T24" s="43"/>
      <c r="U24" s="43"/>
      <c r="V24" s="43"/>
      <c r="W24" s="43"/>
      <c r="X24" s="43"/>
      <c r="Y24" s="43"/>
      <c r="Z24" s="43"/>
      <c r="AA24" s="43"/>
      <c r="AB24" s="43"/>
      <c r="AC24" s="43"/>
      <c r="AD24" s="43"/>
      <c r="AE24" s="43"/>
      <c r="AF24" s="43"/>
      <c r="AG24" s="43"/>
      <c r="AH24" s="43"/>
      <c r="AI24" s="43"/>
      <c r="AJ24" s="46">
        <f t="shared" si="2"/>
        <v>2</v>
      </c>
      <c r="AK24" s="4">
        <f t="shared" si="3"/>
        <v>0</v>
      </c>
      <c r="AL24" s="4">
        <f t="shared" si="4"/>
        <v>0</v>
      </c>
      <c r="AM24" s="48"/>
      <c r="AN24" s="48"/>
      <c r="AO24" s="32"/>
      <c r="AP24" s="37"/>
      <c r="AQ24" s="37"/>
      <c r="AR24" s="37"/>
      <c r="AS24" s="37"/>
      <c r="AT24" s="37"/>
      <c r="AU24" s="37"/>
      <c r="AV24" s="37"/>
      <c r="AW24" s="37"/>
      <c r="AX24" s="37"/>
      <c r="AY24" s="37"/>
      <c r="AZ24" s="37"/>
      <c r="BA24" s="37"/>
      <c r="BB24" s="37"/>
      <c r="BC24" s="37"/>
      <c r="BD24" s="37"/>
      <c r="BE24" s="37"/>
      <c r="BF24" s="37"/>
    </row>
    <row r="25" spans="1:58" ht="21" customHeight="1" x14ac:dyDescent="0.25">
      <c r="A25" s="39">
        <v>19</v>
      </c>
      <c r="B25" s="67">
        <v>2353403020007</v>
      </c>
      <c r="C25" s="41" t="s">
        <v>137</v>
      </c>
      <c r="D25" s="68" t="s">
        <v>138</v>
      </c>
      <c r="E25" s="45"/>
      <c r="F25" s="43"/>
      <c r="G25" s="43"/>
      <c r="H25" s="43"/>
      <c r="I25" s="45"/>
      <c r="J25" s="43"/>
      <c r="K25" s="43"/>
      <c r="L25" s="43"/>
      <c r="M25" s="43"/>
      <c r="N25" s="43"/>
      <c r="O25" s="43"/>
      <c r="P25" s="44"/>
      <c r="Q25" s="43"/>
      <c r="R25" s="43"/>
      <c r="S25" s="52"/>
      <c r="T25" s="43"/>
      <c r="U25" s="45"/>
      <c r="V25" s="43"/>
      <c r="W25" s="43"/>
      <c r="X25" s="43"/>
      <c r="Y25" s="45"/>
      <c r="Z25" s="43"/>
      <c r="AA25" s="43"/>
      <c r="AB25" s="43"/>
      <c r="AC25" s="43"/>
      <c r="AD25" s="43"/>
      <c r="AE25" s="43"/>
      <c r="AF25" s="43"/>
      <c r="AG25" s="43"/>
      <c r="AH25" s="43"/>
      <c r="AI25" s="43"/>
      <c r="AJ25" s="46">
        <f t="shared" si="2"/>
        <v>0</v>
      </c>
      <c r="AK25" s="4">
        <f t="shared" si="3"/>
        <v>0</v>
      </c>
      <c r="AL25" s="4">
        <f t="shared" si="4"/>
        <v>0</v>
      </c>
      <c r="AM25" s="48"/>
      <c r="AN25" s="48"/>
      <c r="AO25" s="32"/>
      <c r="AP25" s="37"/>
      <c r="AQ25" s="37"/>
      <c r="AR25" s="37"/>
      <c r="AS25" s="37"/>
      <c r="AT25" s="37"/>
      <c r="AU25" s="37"/>
      <c r="AV25" s="37"/>
      <c r="AW25" s="37"/>
      <c r="AX25" s="37"/>
      <c r="AY25" s="37"/>
      <c r="AZ25" s="37"/>
      <c r="BA25" s="37"/>
      <c r="BB25" s="37"/>
      <c r="BC25" s="37"/>
      <c r="BD25" s="37"/>
      <c r="BE25" s="37"/>
      <c r="BF25" s="37"/>
    </row>
    <row r="26" spans="1:58" ht="21" customHeight="1" x14ac:dyDescent="0.25">
      <c r="A26" s="39">
        <v>20</v>
      </c>
      <c r="B26" s="67">
        <v>2353402020002</v>
      </c>
      <c r="C26" s="51" t="s">
        <v>139</v>
      </c>
      <c r="D26" s="68" t="s">
        <v>140</v>
      </c>
      <c r="E26" s="43"/>
      <c r="F26" s="43"/>
      <c r="G26" s="43"/>
      <c r="H26" s="43"/>
      <c r="I26" s="43"/>
      <c r="J26" s="43"/>
      <c r="K26" s="43"/>
      <c r="L26" s="43"/>
      <c r="M26" s="43"/>
      <c r="N26" s="43"/>
      <c r="O26" s="43"/>
      <c r="P26" s="44"/>
      <c r="Q26" s="43"/>
      <c r="R26" s="43"/>
      <c r="S26" s="53"/>
      <c r="T26" s="54"/>
      <c r="U26" s="54"/>
      <c r="V26" s="54"/>
      <c r="W26" s="54"/>
      <c r="X26" s="54"/>
      <c r="Y26" s="54"/>
      <c r="Z26" s="54"/>
      <c r="AA26" s="54"/>
      <c r="AB26" s="54"/>
      <c r="AC26" s="54"/>
      <c r="AD26" s="54"/>
      <c r="AE26" s="54"/>
      <c r="AF26" s="54"/>
      <c r="AG26" s="54"/>
      <c r="AH26" s="54"/>
      <c r="AI26" s="54"/>
      <c r="AJ26" s="46">
        <f t="shared" si="2"/>
        <v>0</v>
      </c>
      <c r="AK26" s="4">
        <f t="shared" si="3"/>
        <v>0</v>
      </c>
      <c r="AL26" s="4">
        <f t="shared" si="4"/>
        <v>0</v>
      </c>
      <c r="AM26" s="48"/>
      <c r="AN26" s="48"/>
      <c r="AO26" s="32"/>
      <c r="AP26" s="37"/>
      <c r="AQ26" s="37"/>
      <c r="AR26" s="37"/>
      <c r="AS26" s="37"/>
      <c r="AT26" s="37"/>
      <c r="AU26" s="37"/>
      <c r="AV26" s="37"/>
      <c r="AW26" s="37"/>
      <c r="AX26" s="37"/>
      <c r="AY26" s="37"/>
      <c r="AZ26" s="37"/>
      <c r="BA26" s="37"/>
      <c r="BB26" s="37"/>
      <c r="BC26" s="37"/>
      <c r="BD26" s="37"/>
      <c r="BE26" s="37"/>
      <c r="BF26" s="37"/>
    </row>
    <row r="27" spans="1:58" ht="21" customHeight="1" x14ac:dyDescent="0.25">
      <c r="A27" s="39">
        <v>21</v>
      </c>
      <c r="B27" s="67">
        <v>2353403020013</v>
      </c>
      <c r="C27" s="41" t="s">
        <v>141</v>
      </c>
      <c r="D27" s="68" t="s">
        <v>142</v>
      </c>
      <c r="E27" s="43"/>
      <c r="F27" s="43"/>
      <c r="G27" s="43"/>
      <c r="H27" s="45" t="s">
        <v>48</v>
      </c>
      <c r="I27" s="45" t="s">
        <v>47</v>
      </c>
      <c r="J27" s="43"/>
      <c r="K27" s="43"/>
      <c r="L27" s="43"/>
      <c r="M27" s="45" t="s">
        <v>47</v>
      </c>
      <c r="N27" s="43"/>
      <c r="O27" s="43"/>
      <c r="P27" s="50" t="s">
        <v>48</v>
      </c>
      <c r="Q27" s="43"/>
      <c r="R27" s="52"/>
      <c r="S27" s="55"/>
      <c r="T27" s="43"/>
      <c r="U27" s="43"/>
      <c r="V27" s="54"/>
      <c r="W27" s="54"/>
      <c r="X27" s="54"/>
      <c r="Y27" s="54"/>
      <c r="Z27" s="54"/>
      <c r="AA27" s="54"/>
      <c r="AB27" s="54"/>
      <c r="AC27" s="54"/>
      <c r="AD27" s="54"/>
      <c r="AE27" s="54"/>
      <c r="AF27" s="54"/>
      <c r="AG27" s="54"/>
      <c r="AH27" s="54"/>
      <c r="AI27" s="54"/>
      <c r="AJ27" s="46">
        <f t="shared" si="2"/>
        <v>2</v>
      </c>
      <c r="AK27" s="4">
        <f t="shared" si="3"/>
        <v>2</v>
      </c>
      <c r="AL27" s="4">
        <f t="shared" si="4"/>
        <v>0</v>
      </c>
      <c r="AM27" s="48"/>
      <c r="AN27" s="48"/>
      <c r="AO27" s="32"/>
      <c r="AP27" s="37"/>
      <c r="AQ27" s="37"/>
      <c r="AR27" s="37"/>
      <c r="AS27" s="37"/>
      <c r="AT27" s="37"/>
      <c r="AU27" s="37"/>
      <c r="AV27" s="37"/>
      <c r="AW27" s="37"/>
      <c r="AX27" s="37"/>
      <c r="AY27" s="37"/>
      <c r="AZ27" s="37"/>
      <c r="BA27" s="37"/>
      <c r="BB27" s="37"/>
      <c r="BC27" s="37"/>
      <c r="BD27" s="37"/>
      <c r="BE27" s="37"/>
      <c r="BF27" s="37"/>
    </row>
    <row r="28" spans="1:58" ht="21" customHeight="1" x14ac:dyDescent="0.25">
      <c r="A28" s="39">
        <v>22</v>
      </c>
      <c r="B28" s="67">
        <v>2353403020016</v>
      </c>
      <c r="C28" s="41" t="s">
        <v>143</v>
      </c>
      <c r="D28" s="68" t="s">
        <v>144</v>
      </c>
      <c r="E28" s="43"/>
      <c r="F28" s="43"/>
      <c r="G28" s="43"/>
      <c r="H28" s="43"/>
      <c r="I28" s="43"/>
      <c r="J28" s="43"/>
      <c r="K28" s="43"/>
      <c r="L28" s="45" t="s">
        <v>47</v>
      </c>
      <c r="M28" s="43"/>
      <c r="N28" s="43"/>
      <c r="O28" s="43"/>
      <c r="P28" s="50" t="s">
        <v>47</v>
      </c>
      <c r="Q28" s="45"/>
      <c r="R28" s="43"/>
      <c r="S28" s="56"/>
      <c r="T28" s="56"/>
      <c r="U28" s="56"/>
      <c r="V28" s="56"/>
      <c r="W28" s="56"/>
      <c r="X28" s="56"/>
      <c r="Y28" s="56"/>
      <c r="Z28" s="56"/>
      <c r="AA28" s="56"/>
      <c r="AB28" s="56"/>
      <c r="AC28" s="56"/>
      <c r="AD28" s="57"/>
      <c r="AE28" s="56"/>
      <c r="AF28" s="56"/>
      <c r="AG28" s="56"/>
      <c r="AH28" s="56"/>
      <c r="AI28" s="56"/>
      <c r="AJ28" s="46">
        <f t="shared" si="2"/>
        <v>2</v>
      </c>
      <c r="AK28" s="4">
        <f t="shared" si="3"/>
        <v>0</v>
      </c>
      <c r="AL28" s="4">
        <f t="shared" si="4"/>
        <v>0</v>
      </c>
      <c r="AM28" s="48"/>
      <c r="AN28" s="48"/>
      <c r="AO28" s="32"/>
      <c r="AP28" s="37"/>
      <c r="AQ28" s="37"/>
      <c r="AR28" s="37"/>
      <c r="AS28" s="37"/>
      <c r="AT28" s="37"/>
      <c r="AU28" s="37"/>
      <c r="AV28" s="37"/>
      <c r="AW28" s="37"/>
      <c r="AX28" s="37"/>
      <c r="AY28" s="37"/>
      <c r="AZ28" s="37"/>
      <c r="BA28" s="37"/>
      <c r="BB28" s="37"/>
      <c r="BC28" s="37"/>
      <c r="BD28" s="37"/>
      <c r="BE28" s="37"/>
      <c r="BF28" s="37"/>
    </row>
    <row r="29" spans="1:58" ht="21" customHeight="1" x14ac:dyDescent="0.25">
      <c r="A29" s="39">
        <v>23</v>
      </c>
      <c r="B29" s="67">
        <v>2353403020011</v>
      </c>
      <c r="C29" s="41" t="s">
        <v>145</v>
      </c>
      <c r="D29" s="68" t="s">
        <v>144</v>
      </c>
      <c r="E29" s="43"/>
      <c r="F29" s="43"/>
      <c r="G29" s="43"/>
      <c r="H29" s="43"/>
      <c r="I29" s="43"/>
      <c r="J29" s="43"/>
      <c r="K29" s="43"/>
      <c r="L29" s="43"/>
      <c r="M29" s="43"/>
      <c r="N29" s="43"/>
      <c r="O29" s="43"/>
      <c r="P29" s="44"/>
      <c r="Q29" s="43"/>
      <c r="R29" s="43"/>
      <c r="S29" s="43"/>
      <c r="T29" s="43"/>
      <c r="U29" s="43"/>
      <c r="V29" s="43"/>
      <c r="W29" s="43"/>
      <c r="X29" s="43"/>
      <c r="Y29" s="43"/>
      <c r="Z29" s="43"/>
      <c r="AA29" s="43"/>
      <c r="AB29" s="43"/>
      <c r="AC29" s="43"/>
      <c r="AD29" s="43"/>
      <c r="AE29" s="43"/>
      <c r="AF29" s="43"/>
      <c r="AG29" s="43"/>
      <c r="AH29" s="43"/>
      <c r="AI29" s="43"/>
      <c r="AJ29" s="46">
        <f t="shared" si="2"/>
        <v>0</v>
      </c>
      <c r="AK29" s="4">
        <f t="shared" si="3"/>
        <v>0</v>
      </c>
      <c r="AL29" s="4">
        <f t="shared" si="4"/>
        <v>0</v>
      </c>
      <c r="AM29" s="48"/>
      <c r="AN29" s="48"/>
      <c r="AO29" s="32"/>
      <c r="AP29" s="37"/>
      <c r="AQ29" s="37"/>
      <c r="AR29" s="37"/>
      <c r="AS29" s="37"/>
      <c r="AT29" s="37"/>
      <c r="AU29" s="37"/>
      <c r="AV29" s="37"/>
      <c r="AW29" s="37"/>
      <c r="AX29" s="37"/>
      <c r="AY29" s="37"/>
      <c r="AZ29" s="37"/>
      <c r="BA29" s="37"/>
      <c r="BB29" s="37"/>
      <c r="BC29" s="37"/>
      <c r="BD29" s="37"/>
      <c r="BE29" s="37"/>
      <c r="BF29" s="37"/>
    </row>
    <row r="30" spans="1:58" ht="21" customHeight="1" x14ac:dyDescent="0.25">
      <c r="A30" s="39">
        <v>24</v>
      </c>
      <c r="B30" s="67">
        <v>2353404240010</v>
      </c>
      <c r="C30" s="41" t="s">
        <v>146</v>
      </c>
      <c r="D30" s="68" t="s">
        <v>147</v>
      </c>
      <c r="E30" s="43"/>
      <c r="F30" s="43"/>
      <c r="G30" s="45"/>
      <c r="H30" s="43"/>
      <c r="I30" s="43"/>
      <c r="J30" s="43"/>
      <c r="K30" s="43"/>
      <c r="L30" s="43"/>
      <c r="M30" s="43"/>
      <c r="N30" s="45"/>
      <c r="O30" s="43"/>
      <c r="P30" s="50"/>
      <c r="Q30" s="45"/>
      <c r="R30" s="43"/>
      <c r="S30" s="45"/>
      <c r="T30" s="43"/>
      <c r="U30" s="45"/>
      <c r="V30" s="45"/>
      <c r="W30" s="43"/>
      <c r="X30" s="43"/>
      <c r="Y30" s="45"/>
      <c r="Z30" s="43"/>
      <c r="AA30" s="43"/>
      <c r="AB30" s="45"/>
      <c r="AC30" s="45"/>
      <c r="AD30" s="43"/>
      <c r="AE30" s="43"/>
      <c r="AF30" s="43"/>
      <c r="AG30" s="43"/>
      <c r="AH30" s="43"/>
      <c r="AI30" s="43"/>
      <c r="AJ30" s="46">
        <f t="shared" si="2"/>
        <v>0</v>
      </c>
      <c r="AK30" s="4">
        <f t="shared" si="3"/>
        <v>0</v>
      </c>
      <c r="AL30" s="4">
        <f t="shared" si="4"/>
        <v>0</v>
      </c>
      <c r="AM30" s="48"/>
      <c r="AN30" s="48"/>
      <c r="AO30" s="32"/>
      <c r="AP30" s="37"/>
      <c r="AQ30" s="37"/>
      <c r="AR30" s="37"/>
      <c r="AS30" s="37"/>
      <c r="AT30" s="37"/>
      <c r="AU30" s="37"/>
      <c r="AV30" s="37"/>
      <c r="AW30" s="37"/>
      <c r="AX30" s="37"/>
      <c r="AY30" s="37"/>
      <c r="AZ30" s="37"/>
      <c r="BA30" s="37"/>
      <c r="BB30" s="37"/>
      <c r="BC30" s="37"/>
      <c r="BD30" s="37"/>
      <c r="BE30" s="37"/>
      <c r="BF30" s="37"/>
    </row>
    <row r="31" spans="1:58" ht="21" customHeight="1" x14ac:dyDescent="0.25">
      <c r="A31" s="39">
        <v>25</v>
      </c>
      <c r="B31" s="67">
        <v>2353403020002</v>
      </c>
      <c r="C31" s="41" t="s">
        <v>148</v>
      </c>
      <c r="D31" s="68" t="s">
        <v>149</v>
      </c>
      <c r="E31" s="43"/>
      <c r="F31" s="43"/>
      <c r="G31" s="45"/>
      <c r="H31" s="43"/>
      <c r="I31" s="43"/>
      <c r="J31" s="43"/>
      <c r="K31" s="43"/>
      <c r="L31" s="43"/>
      <c r="M31" s="43"/>
      <c r="N31" s="43"/>
      <c r="O31" s="43"/>
      <c r="P31" s="50"/>
      <c r="Q31" s="43"/>
      <c r="R31" s="43"/>
      <c r="S31" s="43"/>
      <c r="T31" s="43"/>
      <c r="U31" s="43"/>
      <c r="V31" s="43"/>
      <c r="W31" s="43"/>
      <c r="X31" s="43"/>
      <c r="Y31" s="43"/>
      <c r="Z31" s="43"/>
      <c r="AA31" s="43"/>
      <c r="AB31" s="43"/>
      <c r="AC31" s="43"/>
      <c r="AD31" s="43"/>
      <c r="AE31" s="43"/>
      <c r="AF31" s="43"/>
      <c r="AG31" s="43"/>
      <c r="AH31" s="43"/>
      <c r="AI31" s="43"/>
      <c r="AJ31" s="46">
        <f t="shared" si="2"/>
        <v>0</v>
      </c>
      <c r="AK31" s="4">
        <f t="shared" si="3"/>
        <v>0</v>
      </c>
      <c r="AL31" s="4">
        <f t="shared" si="4"/>
        <v>0</v>
      </c>
      <c r="AM31" s="48"/>
      <c r="AN31" s="48"/>
      <c r="AO31" s="32"/>
      <c r="AP31" s="37"/>
      <c r="AQ31" s="37"/>
      <c r="AR31" s="37"/>
      <c r="AS31" s="37"/>
      <c r="AT31" s="37"/>
      <c r="AU31" s="37"/>
      <c r="AV31" s="37"/>
      <c r="AW31" s="37"/>
      <c r="AX31" s="37"/>
      <c r="AY31" s="37"/>
      <c r="AZ31" s="37"/>
      <c r="BA31" s="37"/>
      <c r="BB31" s="37"/>
      <c r="BC31" s="37"/>
      <c r="BD31" s="37"/>
      <c r="BE31" s="37"/>
      <c r="BF31" s="37"/>
    </row>
    <row r="32" spans="1:58" ht="21" customHeight="1" x14ac:dyDescent="0.25">
      <c r="A32" s="39">
        <v>26</v>
      </c>
      <c r="B32" s="67">
        <v>2353403020014</v>
      </c>
      <c r="C32" s="41" t="s">
        <v>148</v>
      </c>
      <c r="D32" s="68" t="s">
        <v>149</v>
      </c>
      <c r="E32" s="43"/>
      <c r="F32" s="43"/>
      <c r="G32" s="43"/>
      <c r="H32" s="43"/>
      <c r="I32" s="43"/>
      <c r="J32" s="43"/>
      <c r="K32" s="43"/>
      <c r="L32" s="43"/>
      <c r="M32" s="43"/>
      <c r="N32" s="43"/>
      <c r="O32" s="43"/>
      <c r="P32" s="44"/>
      <c r="Q32" s="43"/>
      <c r="R32" s="43"/>
      <c r="S32" s="43"/>
      <c r="T32" s="43"/>
      <c r="U32" s="43"/>
      <c r="V32" s="43"/>
      <c r="W32" s="43"/>
      <c r="X32" s="43"/>
      <c r="Y32" s="43"/>
      <c r="Z32" s="43"/>
      <c r="AA32" s="43"/>
      <c r="AB32" s="43"/>
      <c r="AC32" s="43"/>
      <c r="AD32" s="45"/>
      <c r="AE32" s="43"/>
      <c r="AF32" s="43"/>
      <c r="AG32" s="43"/>
      <c r="AH32" s="43"/>
      <c r="AI32" s="43"/>
      <c r="AJ32" s="46">
        <f t="shared" si="2"/>
        <v>0</v>
      </c>
      <c r="AK32" s="4">
        <f t="shared" si="3"/>
        <v>0</v>
      </c>
      <c r="AL32" s="4">
        <f t="shared" si="4"/>
        <v>0</v>
      </c>
      <c r="AM32" s="48"/>
      <c r="AN32" s="48"/>
      <c r="AO32" s="32"/>
      <c r="AP32" s="37"/>
      <c r="AQ32" s="37"/>
      <c r="AR32" s="37"/>
      <c r="AS32" s="37"/>
      <c r="AT32" s="37"/>
      <c r="AU32" s="37"/>
      <c r="AV32" s="37"/>
      <c r="AW32" s="37"/>
      <c r="AX32" s="37"/>
      <c r="AY32" s="37"/>
      <c r="AZ32" s="37"/>
      <c r="BA32" s="37"/>
      <c r="BB32" s="37"/>
      <c r="BC32" s="37"/>
      <c r="BD32" s="37"/>
      <c r="BE32" s="37"/>
      <c r="BF32" s="37"/>
    </row>
    <row r="33" spans="1:58" ht="21" customHeight="1" x14ac:dyDescent="0.25">
      <c r="A33" s="39">
        <v>27</v>
      </c>
      <c r="B33" s="67">
        <v>2353403020009</v>
      </c>
      <c r="C33" s="51" t="s">
        <v>150</v>
      </c>
      <c r="D33" s="68" t="s">
        <v>100</v>
      </c>
      <c r="E33" s="43"/>
      <c r="F33" s="43"/>
      <c r="G33" s="43"/>
      <c r="H33" s="43"/>
      <c r="I33" s="43"/>
      <c r="J33" s="43"/>
      <c r="K33" s="43"/>
      <c r="L33" s="43"/>
      <c r="M33" s="43"/>
      <c r="N33" s="43"/>
      <c r="O33" s="43"/>
      <c r="P33" s="50"/>
      <c r="Q33" s="45"/>
      <c r="R33" s="43"/>
      <c r="S33" s="43"/>
      <c r="T33" s="43"/>
      <c r="U33" s="43"/>
      <c r="V33" s="43"/>
      <c r="W33" s="43"/>
      <c r="X33" s="43"/>
      <c r="Y33" s="43"/>
      <c r="Z33" s="43"/>
      <c r="AA33" s="43"/>
      <c r="AB33" s="43"/>
      <c r="AC33" s="43"/>
      <c r="AD33" s="43"/>
      <c r="AE33" s="43"/>
      <c r="AF33" s="43"/>
      <c r="AG33" s="43"/>
      <c r="AH33" s="43"/>
      <c r="AI33" s="43"/>
      <c r="AJ33" s="46">
        <f t="shared" si="2"/>
        <v>0</v>
      </c>
      <c r="AK33" s="4">
        <f t="shared" si="3"/>
        <v>0</v>
      </c>
      <c r="AL33" s="4">
        <f t="shared" si="4"/>
        <v>0</v>
      </c>
      <c r="AM33" s="48"/>
      <c r="AN33" s="48"/>
      <c r="AO33" s="32"/>
      <c r="AP33" s="37"/>
      <c r="AQ33" s="37"/>
      <c r="AR33" s="37"/>
      <c r="AS33" s="37"/>
      <c r="AT33" s="37"/>
      <c r="AU33" s="37"/>
      <c r="AV33" s="37"/>
      <c r="AW33" s="37"/>
      <c r="AX33" s="37"/>
      <c r="AY33" s="37"/>
      <c r="AZ33" s="37"/>
      <c r="BA33" s="37"/>
      <c r="BB33" s="37"/>
      <c r="BC33" s="37"/>
      <c r="BD33" s="37"/>
      <c r="BE33" s="37"/>
      <c r="BF33" s="37"/>
    </row>
    <row r="34" spans="1:58" ht="21" customHeight="1" x14ac:dyDescent="0.25">
      <c r="A34" s="39">
        <v>28</v>
      </c>
      <c r="B34" s="69"/>
      <c r="C34" s="61"/>
      <c r="D34" s="70"/>
      <c r="E34" s="43"/>
      <c r="F34" s="43"/>
      <c r="G34" s="43"/>
      <c r="H34" s="43"/>
      <c r="I34" s="43"/>
      <c r="J34" s="43"/>
      <c r="K34" s="43"/>
      <c r="L34" s="43"/>
      <c r="M34" s="43"/>
      <c r="N34" s="43"/>
      <c r="O34" s="43"/>
      <c r="P34" s="44"/>
      <c r="Q34" s="43"/>
      <c r="R34" s="43"/>
      <c r="S34" s="43"/>
      <c r="T34" s="43"/>
      <c r="U34" s="43"/>
      <c r="V34" s="43"/>
      <c r="W34" s="43"/>
      <c r="X34" s="43"/>
      <c r="Y34" s="43"/>
      <c r="Z34" s="43"/>
      <c r="AA34" s="43"/>
      <c r="AB34" s="43"/>
      <c r="AC34" s="43"/>
      <c r="AD34" s="43"/>
      <c r="AE34" s="43"/>
      <c r="AF34" s="43"/>
      <c r="AG34" s="43"/>
      <c r="AH34" s="43"/>
      <c r="AI34" s="43"/>
      <c r="AJ34" s="46">
        <f t="shared" si="2"/>
        <v>0</v>
      </c>
      <c r="AK34" s="4">
        <f t="shared" si="3"/>
        <v>0</v>
      </c>
      <c r="AL34" s="4">
        <f t="shared" si="4"/>
        <v>0</v>
      </c>
      <c r="AM34" s="32"/>
      <c r="AN34" s="32"/>
      <c r="AO34" s="32"/>
      <c r="AP34" s="37"/>
      <c r="AQ34" s="37"/>
      <c r="AR34" s="37"/>
      <c r="AS34" s="37"/>
      <c r="AT34" s="37"/>
      <c r="AU34" s="37"/>
      <c r="AV34" s="37"/>
      <c r="AW34" s="37"/>
      <c r="AX34" s="37"/>
      <c r="AY34" s="37"/>
      <c r="AZ34" s="37"/>
      <c r="BA34" s="37"/>
      <c r="BB34" s="37"/>
      <c r="BC34" s="37"/>
      <c r="BD34" s="37"/>
      <c r="BE34" s="37"/>
      <c r="BF34" s="37"/>
    </row>
    <row r="35" spans="1:58" ht="21" customHeight="1" x14ac:dyDescent="0.25">
      <c r="A35" s="39">
        <v>29</v>
      </c>
      <c r="B35" s="69"/>
      <c r="C35" s="71"/>
      <c r="D35" s="70"/>
      <c r="E35" s="43"/>
      <c r="F35" s="43"/>
      <c r="G35" s="45"/>
      <c r="H35" s="43"/>
      <c r="I35" s="43"/>
      <c r="J35" s="43"/>
      <c r="K35" s="43"/>
      <c r="L35" s="43"/>
      <c r="M35" s="43"/>
      <c r="N35" s="45"/>
      <c r="O35" s="43"/>
      <c r="P35" s="44"/>
      <c r="Q35" s="45"/>
      <c r="R35" s="45"/>
      <c r="S35" s="43"/>
      <c r="T35" s="43"/>
      <c r="U35" s="45"/>
      <c r="V35" s="45"/>
      <c r="W35" s="43"/>
      <c r="X35" s="45"/>
      <c r="Y35" s="45"/>
      <c r="Z35" s="43"/>
      <c r="AA35" s="43"/>
      <c r="AB35" s="43"/>
      <c r="AC35" s="45"/>
      <c r="AD35" s="43"/>
      <c r="AE35" s="43"/>
      <c r="AF35" s="43"/>
      <c r="AG35" s="43"/>
      <c r="AH35" s="43"/>
      <c r="AI35" s="43"/>
      <c r="AJ35" s="46">
        <f t="shared" si="2"/>
        <v>0</v>
      </c>
      <c r="AK35" s="4">
        <f t="shared" si="3"/>
        <v>0</v>
      </c>
      <c r="AL35" s="4">
        <f t="shared" si="4"/>
        <v>0</v>
      </c>
      <c r="AM35" s="32"/>
      <c r="AN35" s="32"/>
      <c r="AO35" s="32"/>
      <c r="AP35" s="37"/>
      <c r="AQ35" s="37"/>
      <c r="AR35" s="37"/>
      <c r="AS35" s="37"/>
      <c r="AT35" s="37"/>
      <c r="AU35" s="37"/>
      <c r="AV35" s="37"/>
      <c r="AW35" s="37"/>
      <c r="AX35" s="37"/>
      <c r="AY35" s="37"/>
      <c r="AZ35" s="37"/>
      <c r="BA35" s="37"/>
      <c r="BB35" s="37"/>
      <c r="BC35" s="37"/>
      <c r="BD35" s="37"/>
      <c r="BE35" s="37"/>
      <c r="BF35" s="37"/>
    </row>
    <row r="36" spans="1:58" ht="21" customHeight="1" x14ac:dyDescent="0.25">
      <c r="A36" s="39">
        <v>30</v>
      </c>
      <c r="B36" s="69"/>
      <c r="C36" s="61"/>
      <c r="D36" s="70"/>
      <c r="E36" s="43"/>
      <c r="F36" s="43"/>
      <c r="G36" s="43"/>
      <c r="H36" s="43"/>
      <c r="I36" s="43"/>
      <c r="J36" s="43"/>
      <c r="K36" s="43"/>
      <c r="L36" s="43"/>
      <c r="M36" s="43"/>
      <c r="N36" s="43"/>
      <c r="O36" s="43"/>
      <c r="P36" s="44"/>
      <c r="Q36" s="43"/>
      <c r="R36" s="43"/>
      <c r="S36" s="43"/>
      <c r="T36" s="43"/>
      <c r="U36" s="43"/>
      <c r="V36" s="43"/>
      <c r="W36" s="43"/>
      <c r="X36" s="43"/>
      <c r="Y36" s="43"/>
      <c r="Z36" s="43"/>
      <c r="AA36" s="43"/>
      <c r="AB36" s="43"/>
      <c r="AC36" s="43"/>
      <c r="AD36" s="43"/>
      <c r="AE36" s="43"/>
      <c r="AF36" s="43"/>
      <c r="AG36" s="45"/>
      <c r="AH36" s="43"/>
      <c r="AI36" s="43"/>
      <c r="AJ36" s="46">
        <f t="shared" si="2"/>
        <v>0</v>
      </c>
      <c r="AK36" s="4">
        <f t="shared" si="3"/>
        <v>0</v>
      </c>
      <c r="AL36" s="4">
        <f t="shared" si="4"/>
        <v>0</v>
      </c>
      <c r="AM36" s="32"/>
      <c r="AN36" s="32"/>
      <c r="AO36" s="32"/>
      <c r="AP36" s="37"/>
      <c r="AQ36" s="37"/>
      <c r="AR36" s="37"/>
      <c r="AS36" s="37"/>
      <c r="AT36" s="37"/>
      <c r="AU36" s="37"/>
      <c r="AV36" s="37"/>
      <c r="AW36" s="37"/>
      <c r="AX36" s="37"/>
      <c r="AY36" s="37"/>
      <c r="AZ36" s="37"/>
      <c r="BA36" s="37"/>
      <c r="BB36" s="37"/>
      <c r="BC36" s="37"/>
      <c r="BD36" s="37"/>
      <c r="BE36" s="37"/>
      <c r="BF36" s="37"/>
    </row>
    <row r="37" spans="1:58" ht="21" customHeight="1" x14ac:dyDescent="0.25">
      <c r="A37" s="39">
        <v>31</v>
      </c>
      <c r="B37" s="69"/>
      <c r="C37" s="61"/>
      <c r="D37" s="70"/>
      <c r="E37" s="45"/>
      <c r="F37" s="43"/>
      <c r="G37" s="45"/>
      <c r="H37" s="43"/>
      <c r="I37" s="45"/>
      <c r="J37" s="43"/>
      <c r="K37" s="43"/>
      <c r="L37" s="45"/>
      <c r="M37" s="43"/>
      <c r="N37" s="45"/>
      <c r="O37" s="43"/>
      <c r="P37" s="44"/>
      <c r="Q37" s="43"/>
      <c r="R37" s="45"/>
      <c r="S37" s="45"/>
      <c r="T37" s="43"/>
      <c r="U37" s="45"/>
      <c r="V37" s="43"/>
      <c r="W37" s="43"/>
      <c r="X37" s="43"/>
      <c r="Y37" s="45"/>
      <c r="Z37" s="45"/>
      <c r="AA37" s="43"/>
      <c r="AB37" s="45"/>
      <c r="AC37" s="43"/>
      <c r="AD37" s="43"/>
      <c r="AE37" s="43"/>
      <c r="AF37" s="43"/>
      <c r="AG37" s="43"/>
      <c r="AH37" s="43"/>
      <c r="AI37" s="43"/>
      <c r="AJ37" s="46">
        <f t="shared" si="2"/>
        <v>0</v>
      </c>
      <c r="AK37" s="4">
        <f t="shared" si="3"/>
        <v>0</v>
      </c>
      <c r="AL37" s="4">
        <f t="shared" si="4"/>
        <v>0</v>
      </c>
      <c r="AM37" s="32"/>
      <c r="AN37" s="32"/>
      <c r="AO37" s="32"/>
      <c r="AP37" s="37"/>
      <c r="AQ37" s="37"/>
      <c r="AR37" s="37"/>
      <c r="AS37" s="37"/>
      <c r="AT37" s="37"/>
      <c r="AU37" s="37"/>
      <c r="AV37" s="37"/>
      <c r="AW37" s="37"/>
      <c r="AX37" s="37"/>
      <c r="AY37" s="37"/>
      <c r="AZ37" s="37"/>
      <c r="BA37" s="37"/>
      <c r="BB37" s="37"/>
      <c r="BC37" s="37"/>
      <c r="BD37" s="37"/>
      <c r="BE37" s="37"/>
      <c r="BF37" s="37"/>
    </row>
    <row r="38" spans="1:58" ht="21" customHeight="1" x14ac:dyDescent="0.25">
      <c r="A38" s="39">
        <v>32</v>
      </c>
      <c r="B38" s="69"/>
      <c r="C38" s="61"/>
      <c r="D38" s="70"/>
      <c r="E38" s="43"/>
      <c r="F38" s="43"/>
      <c r="G38" s="43"/>
      <c r="H38" s="43"/>
      <c r="I38" s="43"/>
      <c r="J38" s="43"/>
      <c r="K38" s="43"/>
      <c r="L38" s="43"/>
      <c r="M38" s="43"/>
      <c r="N38" s="43"/>
      <c r="O38" s="43"/>
      <c r="P38" s="44"/>
      <c r="Q38" s="43"/>
      <c r="R38" s="43"/>
      <c r="S38" s="43"/>
      <c r="T38" s="43"/>
      <c r="U38" s="43"/>
      <c r="V38" s="43"/>
      <c r="W38" s="43"/>
      <c r="X38" s="43"/>
      <c r="Y38" s="43"/>
      <c r="Z38" s="43"/>
      <c r="AA38" s="43"/>
      <c r="AB38" s="43"/>
      <c r="AC38" s="43"/>
      <c r="AD38" s="43"/>
      <c r="AE38" s="43"/>
      <c r="AF38" s="43"/>
      <c r="AG38" s="45"/>
      <c r="AH38" s="43"/>
      <c r="AI38" s="43"/>
      <c r="AJ38" s="46">
        <f t="shared" si="2"/>
        <v>0</v>
      </c>
      <c r="AK38" s="4">
        <f t="shared" si="3"/>
        <v>0</v>
      </c>
      <c r="AL38" s="4">
        <f t="shared" si="4"/>
        <v>0</v>
      </c>
      <c r="AM38" s="32"/>
      <c r="AN38" s="32"/>
      <c r="AO38" s="32"/>
      <c r="AP38" s="37"/>
      <c r="AQ38" s="37"/>
      <c r="AR38" s="37"/>
      <c r="AS38" s="37"/>
      <c r="AT38" s="37"/>
      <c r="AU38" s="37"/>
      <c r="AV38" s="37"/>
      <c r="AW38" s="37"/>
      <c r="AX38" s="37"/>
      <c r="AY38" s="37"/>
      <c r="AZ38" s="37"/>
      <c r="BA38" s="37"/>
      <c r="BB38" s="37"/>
      <c r="BC38" s="37"/>
      <c r="BD38" s="37"/>
      <c r="BE38" s="37"/>
      <c r="BF38" s="37"/>
    </row>
    <row r="39" spans="1:58" ht="21" customHeight="1" x14ac:dyDescent="0.25">
      <c r="A39" s="39">
        <v>33</v>
      </c>
      <c r="B39" s="69"/>
      <c r="C39" s="61"/>
      <c r="D39" s="70"/>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46">
        <f t="shared" si="2"/>
        <v>0</v>
      </c>
      <c r="AK39" s="4">
        <f t="shared" si="3"/>
        <v>0</v>
      </c>
      <c r="AL39" s="4">
        <f t="shared" si="4"/>
        <v>0</v>
      </c>
      <c r="AM39" s="32"/>
      <c r="AN39" s="32"/>
      <c r="AO39" s="32"/>
      <c r="AP39" s="37"/>
      <c r="AQ39" s="37"/>
      <c r="AR39" s="37"/>
      <c r="AS39" s="37"/>
      <c r="AT39" s="37"/>
      <c r="AU39" s="37"/>
      <c r="AV39" s="37"/>
      <c r="AW39" s="37"/>
      <c r="AX39" s="37"/>
      <c r="AY39" s="37"/>
      <c r="AZ39" s="37"/>
      <c r="BA39" s="37"/>
      <c r="BB39" s="37"/>
      <c r="BC39" s="37"/>
      <c r="BD39" s="37"/>
      <c r="BE39" s="37"/>
      <c r="BF39" s="37"/>
    </row>
    <row r="40" spans="1:58" ht="21" customHeight="1" x14ac:dyDescent="0.25">
      <c r="A40" s="39">
        <v>34</v>
      </c>
      <c r="B40" s="69"/>
      <c r="C40" s="61"/>
      <c r="D40" s="70"/>
      <c r="E40" s="58"/>
      <c r="F40" s="58"/>
      <c r="G40" s="58"/>
      <c r="H40" s="58"/>
      <c r="I40" s="59"/>
      <c r="J40" s="58"/>
      <c r="K40" s="58"/>
      <c r="L40" s="58"/>
      <c r="M40" s="58"/>
      <c r="N40" s="58"/>
      <c r="O40" s="58"/>
      <c r="P40" s="58"/>
      <c r="Q40" s="58"/>
      <c r="R40" s="58"/>
      <c r="S40" s="58"/>
      <c r="T40" s="58"/>
      <c r="U40" s="58"/>
      <c r="V40" s="58"/>
      <c r="W40" s="58"/>
      <c r="X40" s="59"/>
      <c r="Y40" s="58"/>
      <c r="Z40" s="58"/>
      <c r="AA40" s="58"/>
      <c r="AB40" s="58"/>
      <c r="AC40" s="58"/>
      <c r="AD40" s="59"/>
      <c r="AE40" s="59"/>
      <c r="AF40" s="59"/>
      <c r="AG40" s="59"/>
      <c r="AH40" s="59"/>
      <c r="AI40" s="58"/>
      <c r="AJ40" s="46">
        <f t="shared" si="2"/>
        <v>0</v>
      </c>
      <c r="AK40" s="4">
        <f t="shared" si="3"/>
        <v>0</v>
      </c>
      <c r="AL40" s="4">
        <f t="shared" si="4"/>
        <v>0</v>
      </c>
      <c r="AM40" s="32"/>
      <c r="AN40" s="32"/>
      <c r="AO40" s="32"/>
      <c r="AP40" s="37"/>
      <c r="AQ40" s="37"/>
      <c r="AR40" s="37"/>
      <c r="AS40" s="37"/>
      <c r="AT40" s="37"/>
      <c r="AU40" s="37"/>
      <c r="AV40" s="37"/>
      <c r="AW40" s="37"/>
      <c r="AX40" s="37"/>
      <c r="AY40" s="37"/>
      <c r="AZ40" s="37"/>
      <c r="BA40" s="37"/>
      <c r="BB40" s="37"/>
      <c r="BC40" s="37"/>
      <c r="BD40" s="37"/>
      <c r="BE40" s="37"/>
      <c r="BF40" s="37"/>
    </row>
    <row r="41" spans="1:58" ht="21" customHeight="1" x14ac:dyDescent="0.25">
      <c r="A41" s="39">
        <v>35</v>
      </c>
      <c r="B41" s="69"/>
      <c r="C41" s="61"/>
      <c r="D41" s="70"/>
      <c r="E41" s="59"/>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46">
        <f t="shared" si="2"/>
        <v>0</v>
      </c>
      <c r="AK41" s="4">
        <f t="shared" si="3"/>
        <v>0</v>
      </c>
      <c r="AL41" s="4">
        <f t="shared" si="4"/>
        <v>0</v>
      </c>
      <c r="AM41" s="32"/>
      <c r="AN41" s="32"/>
      <c r="AO41" s="32"/>
      <c r="AP41" s="37"/>
      <c r="AQ41" s="37"/>
      <c r="AR41" s="37"/>
      <c r="AS41" s="37"/>
      <c r="AT41" s="37"/>
      <c r="AU41" s="37"/>
      <c r="AV41" s="37"/>
      <c r="AW41" s="37"/>
      <c r="AX41" s="37"/>
      <c r="AY41" s="37"/>
      <c r="AZ41" s="37"/>
      <c r="BA41" s="37"/>
      <c r="BB41" s="37"/>
      <c r="BC41" s="37"/>
      <c r="BD41" s="37"/>
      <c r="BE41" s="37"/>
      <c r="BF41" s="37"/>
    </row>
    <row r="42" spans="1:58" ht="21" customHeight="1" x14ac:dyDescent="0.25">
      <c r="A42" s="179" t="s">
        <v>105</v>
      </c>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7"/>
      <c r="AJ42" s="46">
        <f t="shared" ref="AJ42:AL42" si="5">SUM(AJ8:AJ41)</f>
        <v>17</v>
      </c>
      <c r="AK42" s="46">
        <f t="shared" si="5"/>
        <v>8</v>
      </c>
      <c r="AL42" s="46">
        <f t="shared" si="5"/>
        <v>0</v>
      </c>
      <c r="AM42" s="46" t="s">
        <v>106</v>
      </c>
      <c r="AN42" s="46" t="s">
        <v>107</v>
      </c>
      <c r="AO42" s="46" t="s">
        <v>108</v>
      </c>
      <c r="AP42" s="32"/>
      <c r="AQ42" s="32"/>
      <c r="AR42" s="37"/>
      <c r="AS42" s="37"/>
      <c r="AT42" s="37"/>
      <c r="AU42" s="37"/>
      <c r="AV42" s="37"/>
      <c r="AW42" s="37"/>
      <c r="AX42" s="37"/>
      <c r="AY42" s="37"/>
      <c r="AZ42" s="37"/>
      <c r="BA42" s="37"/>
      <c r="BB42" s="37"/>
      <c r="BC42" s="37"/>
      <c r="BD42" s="37"/>
      <c r="BE42" s="37"/>
      <c r="BF42" s="37"/>
    </row>
    <row r="43" spans="1:58" ht="21" customHeight="1" x14ac:dyDescent="0.25">
      <c r="A43" s="180" t="s">
        <v>109</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7"/>
      <c r="AM43" s="46"/>
      <c r="AN43" s="46"/>
      <c r="AO43" s="46"/>
      <c r="AP43" s="32"/>
      <c r="AQ43" s="32"/>
      <c r="AR43" s="37"/>
      <c r="AS43" s="37"/>
      <c r="AT43" s="37"/>
      <c r="AU43" s="37"/>
      <c r="AV43" s="37"/>
      <c r="AW43" s="37"/>
      <c r="AX43" s="37"/>
      <c r="AY43" s="37"/>
      <c r="AZ43" s="37"/>
      <c r="BA43" s="37"/>
      <c r="BB43" s="37"/>
      <c r="BC43" s="37"/>
      <c r="BD43" s="37"/>
      <c r="BE43" s="37"/>
      <c r="BF43" s="37"/>
    </row>
    <row r="44" spans="1:58" ht="18" customHeight="1" x14ac:dyDescent="0.25">
      <c r="A44" s="63"/>
      <c r="B44" s="63"/>
      <c r="C44" s="181"/>
      <c r="D44" s="139"/>
      <c r="E44" s="33"/>
      <c r="F44" s="33"/>
      <c r="G44" s="33"/>
      <c r="H44" s="65"/>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33"/>
      <c r="AN44" s="33"/>
      <c r="AO44" s="33"/>
      <c r="AP44" s="33"/>
      <c r="AQ44" s="33"/>
      <c r="AR44" s="33"/>
      <c r="AS44" s="33"/>
      <c r="AT44" s="33"/>
      <c r="AU44" s="33"/>
      <c r="AV44" s="33"/>
      <c r="AW44" s="33"/>
      <c r="AX44" s="33"/>
      <c r="AY44" s="33"/>
      <c r="AZ44" s="33"/>
      <c r="BA44" s="33"/>
      <c r="BB44" s="33"/>
      <c r="BC44" s="33"/>
      <c r="BD44" s="33"/>
      <c r="BE44" s="33"/>
      <c r="BF44" s="33"/>
    </row>
    <row r="45" spans="1:58" ht="18" customHeight="1" x14ac:dyDescent="0.25">
      <c r="A45" s="33"/>
      <c r="B45" s="33"/>
      <c r="C45" s="64"/>
      <c r="D45" s="33"/>
      <c r="E45" s="33"/>
      <c r="F45" s="33"/>
      <c r="G45" s="33"/>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33"/>
      <c r="AN45" s="33"/>
      <c r="AO45" s="33"/>
      <c r="AP45" s="33"/>
      <c r="AQ45" s="33"/>
      <c r="AR45" s="33"/>
      <c r="AS45" s="33"/>
      <c r="AT45" s="33"/>
      <c r="AU45" s="33"/>
      <c r="AV45" s="33"/>
      <c r="AW45" s="33"/>
      <c r="AX45" s="33"/>
      <c r="AY45" s="33"/>
      <c r="AZ45" s="33"/>
      <c r="BA45" s="33"/>
      <c r="BB45" s="33"/>
      <c r="BC45" s="33"/>
      <c r="BD45" s="33"/>
      <c r="BE45" s="33"/>
      <c r="BF45" s="33"/>
    </row>
    <row r="46" spans="1:58" ht="18" customHeight="1" x14ac:dyDescent="0.25">
      <c r="A46" s="33"/>
      <c r="B46" s="33"/>
      <c r="C46" s="64"/>
      <c r="D46" s="33"/>
      <c r="E46" s="33"/>
      <c r="F46" s="33"/>
      <c r="G46" s="33"/>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33"/>
      <c r="AN46" s="33"/>
      <c r="AO46" s="33"/>
      <c r="AP46" s="33"/>
      <c r="AQ46" s="33"/>
      <c r="AR46" s="33"/>
      <c r="AS46" s="33"/>
      <c r="AT46" s="33"/>
      <c r="AU46" s="33"/>
      <c r="AV46" s="33"/>
      <c r="AW46" s="33"/>
      <c r="AX46" s="33"/>
      <c r="AY46" s="33"/>
      <c r="AZ46" s="33"/>
      <c r="BA46" s="33"/>
      <c r="BB46" s="33"/>
      <c r="BC46" s="33"/>
      <c r="BD46" s="33"/>
      <c r="BE46" s="33"/>
      <c r="BF46" s="33"/>
    </row>
    <row r="47" spans="1:58" ht="18" customHeight="1" x14ac:dyDescent="0.25">
      <c r="A47" s="33"/>
      <c r="B47" s="33"/>
      <c r="C47" s="181"/>
      <c r="D47" s="139"/>
      <c r="E47" s="33"/>
      <c r="F47" s="33"/>
      <c r="G47" s="33"/>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33"/>
      <c r="AN47" s="33"/>
      <c r="AO47" s="33"/>
      <c r="AP47" s="33"/>
      <c r="AQ47" s="33"/>
      <c r="AR47" s="33"/>
      <c r="AS47" s="33"/>
      <c r="AT47" s="33"/>
      <c r="AU47" s="33"/>
      <c r="AV47" s="33"/>
      <c r="AW47" s="33"/>
      <c r="AX47" s="33"/>
      <c r="AY47" s="33"/>
      <c r="AZ47" s="33"/>
      <c r="BA47" s="33"/>
      <c r="BB47" s="33"/>
      <c r="BC47" s="33"/>
      <c r="BD47" s="33"/>
      <c r="BE47" s="33"/>
      <c r="BF47" s="33"/>
    </row>
    <row r="48" spans="1:58" ht="18" customHeight="1" x14ac:dyDescent="0.25">
      <c r="A48" s="33"/>
      <c r="B48" s="33"/>
      <c r="C48" s="181"/>
      <c r="D48" s="139"/>
      <c r="E48" s="139"/>
      <c r="F48" s="139"/>
      <c r="G48" s="139"/>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33"/>
      <c r="AN48" s="33"/>
      <c r="AO48" s="33"/>
      <c r="AP48" s="33"/>
      <c r="AQ48" s="33"/>
      <c r="AR48" s="33"/>
      <c r="AS48" s="33"/>
      <c r="AT48" s="33"/>
      <c r="AU48" s="33"/>
      <c r="AV48" s="33"/>
      <c r="AW48" s="33"/>
      <c r="AX48" s="33"/>
      <c r="AY48" s="33"/>
      <c r="AZ48" s="33"/>
      <c r="BA48" s="33"/>
      <c r="BB48" s="33"/>
      <c r="BC48" s="33"/>
      <c r="BD48" s="33"/>
      <c r="BE48" s="33"/>
      <c r="BF48" s="33"/>
    </row>
    <row r="49" spans="1:58" ht="18" customHeight="1" x14ac:dyDescent="0.25">
      <c r="A49" s="33"/>
      <c r="B49" s="33"/>
      <c r="C49" s="181"/>
      <c r="D49" s="139"/>
      <c r="E49" s="139"/>
      <c r="F49" s="33"/>
      <c r="G49" s="33"/>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33"/>
      <c r="AN49" s="33"/>
      <c r="AO49" s="33"/>
      <c r="AP49" s="33"/>
      <c r="AQ49" s="33"/>
      <c r="AR49" s="33"/>
      <c r="AS49" s="33"/>
      <c r="AT49" s="33"/>
      <c r="AU49" s="33"/>
      <c r="AV49" s="33"/>
      <c r="AW49" s="33"/>
      <c r="AX49" s="33"/>
      <c r="AY49" s="33"/>
      <c r="AZ49" s="33"/>
      <c r="BA49" s="33"/>
      <c r="BB49" s="33"/>
      <c r="BC49" s="33"/>
      <c r="BD49" s="33"/>
      <c r="BE49" s="33"/>
      <c r="BF49" s="33"/>
    </row>
    <row r="50" spans="1:58" ht="18" customHeight="1" x14ac:dyDescent="0.25">
      <c r="A50" s="33"/>
      <c r="B50" s="33"/>
      <c r="C50" s="181"/>
      <c r="D50" s="139"/>
      <c r="E50" s="33"/>
      <c r="F50" s="33"/>
      <c r="G50" s="33"/>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33"/>
      <c r="AN50" s="33"/>
      <c r="AO50" s="33"/>
      <c r="AP50" s="33"/>
      <c r="AQ50" s="33"/>
      <c r="AR50" s="33"/>
      <c r="AS50" s="33"/>
      <c r="AT50" s="33"/>
      <c r="AU50" s="33"/>
      <c r="AV50" s="33"/>
      <c r="AW50" s="33"/>
      <c r="AX50" s="33"/>
      <c r="AY50" s="33"/>
      <c r="AZ50" s="33"/>
      <c r="BA50" s="33"/>
      <c r="BB50" s="33"/>
      <c r="BC50" s="33"/>
      <c r="BD50" s="33"/>
      <c r="BE50" s="33"/>
      <c r="BF50" s="33"/>
    </row>
    <row r="51" spans="1:58" ht="18" customHeight="1" x14ac:dyDescent="0.25">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row>
    <row r="52" spans="1:58" ht="18" customHeight="1" x14ac:dyDescent="0.2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row>
    <row r="53" spans="1:58" ht="18" customHeight="1" x14ac:dyDescent="0.2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row>
    <row r="54" spans="1:58" ht="18" customHeight="1" x14ac:dyDescent="0.25">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row>
    <row r="55" spans="1:58" ht="18" customHeight="1" x14ac:dyDescent="0.2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row>
    <row r="56" spans="1:58" ht="18" customHeight="1" x14ac:dyDescent="0.2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row>
    <row r="57" spans="1:58" ht="18" customHeight="1" x14ac:dyDescent="0.2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row>
    <row r="58" spans="1:58" ht="18" customHeight="1" x14ac:dyDescent="0.2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row>
    <row r="59" spans="1:58" ht="18" customHeight="1" x14ac:dyDescent="0.2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row>
    <row r="60" spans="1:58" ht="18" customHeight="1" x14ac:dyDescent="0.2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row>
    <row r="61" spans="1:58" ht="18" customHeight="1" x14ac:dyDescent="0.2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row>
    <row r="62" spans="1:58" ht="18" customHeight="1" x14ac:dyDescent="0.2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row>
    <row r="63" spans="1:58" ht="18" customHeight="1" x14ac:dyDescent="0.2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row>
    <row r="64" spans="1:58" ht="18" customHeight="1" x14ac:dyDescent="0.2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row>
    <row r="65" spans="1:58" ht="18" customHeight="1" x14ac:dyDescent="0.2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row>
    <row r="66" spans="1:58" ht="18" customHeight="1" x14ac:dyDescent="0.2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row>
    <row r="67" spans="1:58" ht="18" customHeight="1" x14ac:dyDescent="0.2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row>
    <row r="68" spans="1:58" ht="18" customHeight="1" x14ac:dyDescent="0.2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row>
    <row r="69" spans="1:58" ht="18" customHeight="1" x14ac:dyDescent="0.2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row>
    <row r="70" spans="1:58" ht="18" customHeight="1" x14ac:dyDescent="0.2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row>
    <row r="71" spans="1:58" ht="18" customHeight="1" x14ac:dyDescent="0.2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row>
    <row r="72" spans="1:58" ht="18" customHeight="1"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row>
    <row r="73" spans="1:58" ht="18" customHeight="1"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row>
    <row r="74" spans="1:58" ht="18" customHeight="1"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row>
    <row r="75" spans="1:58" ht="18" customHeight="1" x14ac:dyDescent="0.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row>
    <row r="76" spans="1:58" ht="18" customHeight="1" x14ac:dyDescent="0.2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row>
    <row r="77" spans="1:58" ht="18" customHeight="1" x14ac:dyDescent="0.2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row>
    <row r="78" spans="1:58" ht="18" customHeight="1" x14ac:dyDescent="0.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row>
    <row r="79" spans="1:58" ht="18" customHeight="1"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row>
    <row r="80" spans="1:58" ht="18" customHeight="1" x14ac:dyDescent="0.2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row>
    <row r="81" spans="1:58" ht="18" customHeight="1" x14ac:dyDescent="0.2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row>
    <row r="82" spans="1:58" ht="18" customHeight="1"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row>
    <row r="83" spans="1:58" ht="18" customHeight="1" x14ac:dyDescent="0.2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row>
    <row r="84" spans="1:58" ht="18" customHeight="1" x14ac:dyDescent="0.2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row>
    <row r="85" spans="1:58" ht="18" customHeight="1" x14ac:dyDescent="0.2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row>
    <row r="86" spans="1:58" ht="18" customHeight="1" x14ac:dyDescent="0.2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row>
    <row r="87" spans="1:58" ht="18" customHeight="1"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row>
    <row r="88" spans="1:58" ht="18" customHeight="1"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row>
    <row r="89" spans="1:58" ht="18" customHeight="1" x14ac:dyDescent="0.2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row>
    <row r="90" spans="1:58" ht="18" customHeight="1" x14ac:dyDescent="0.2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row>
    <row r="91" spans="1:58" ht="18" customHeight="1"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row>
    <row r="92" spans="1:58" ht="18" customHeight="1" x14ac:dyDescent="0.2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row>
    <row r="93" spans="1:58" ht="18" customHeight="1" x14ac:dyDescent="0.2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row>
    <row r="94" spans="1:58" ht="18" customHeight="1" x14ac:dyDescent="0.2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row>
    <row r="95" spans="1:58" ht="18"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row>
    <row r="96" spans="1:58" ht="18"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row>
    <row r="97" spans="1:58" ht="18" customHeight="1" x14ac:dyDescent="0.2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row>
    <row r="98" spans="1:58" ht="18" customHeight="1"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row>
    <row r="99" spans="1:58" ht="18"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row>
    <row r="100" spans="1:58" ht="18" customHeight="1"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row>
    <row r="101" spans="1:58" ht="18" customHeight="1" x14ac:dyDescent="0.2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row>
    <row r="102" spans="1:58" ht="18" customHeight="1" x14ac:dyDescent="0.2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row>
    <row r="103" spans="1:58" ht="18" customHeight="1" x14ac:dyDescent="0.2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row>
    <row r="104" spans="1:58" ht="18" customHeight="1"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row>
    <row r="105" spans="1:58" ht="18" customHeight="1"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row>
    <row r="106" spans="1:58" ht="18" customHeight="1" x14ac:dyDescent="0.2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row>
    <row r="107" spans="1:58" ht="18" customHeight="1" x14ac:dyDescent="0.2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row>
    <row r="108" spans="1:58" ht="18" customHeight="1" x14ac:dyDescent="0.2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row>
    <row r="109" spans="1:58" ht="18" customHeight="1" x14ac:dyDescent="0.2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row>
    <row r="110" spans="1:58" ht="18" customHeight="1"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row>
    <row r="111" spans="1:58" ht="18" customHeight="1" x14ac:dyDescent="0.2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row>
    <row r="112" spans="1:58" ht="18" customHeight="1" x14ac:dyDescent="0.2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row>
    <row r="113" spans="1:58" ht="18" customHeight="1" x14ac:dyDescent="0.2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row>
    <row r="114" spans="1:58" ht="18" customHeight="1" x14ac:dyDescent="0.2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row>
    <row r="115" spans="1:58" ht="18" customHeight="1" x14ac:dyDescent="0.2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row>
    <row r="116" spans="1:58" ht="18" customHeight="1" x14ac:dyDescent="0.2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row>
    <row r="117" spans="1:58" ht="18" customHeight="1"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row>
    <row r="118" spans="1:58" ht="18" customHeight="1"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row>
    <row r="119" spans="1:58" ht="18" customHeight="1"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row>
    <row r="120" spans="1:58" ht="18" customHeight="1"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row>
    <row r="121" spans="1:58" ht="18" customHeight="1" x14ac:dyDescent="0.2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row>
    <row r="122" spans="1:58" ht="18" customHeight="1" x14ac:dyDescent="0.2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row>
    <row r="123" spans="1:58" ht="18" customHeight="1" x14ac:dyDescent="0.2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row>
    <row r="124" spans="1:58" ht="18" customHeight="1" x14ac:dyDescent="0.2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row>
    <row r="125" spans="1:58" ht="18" customHeight="1" x14ac:dyDescent="0.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row>
    <row r="126" spans="1:58" ht="18" customHeight="1"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row>
    <row r="127" spans="1:58" ht="18" customHeight="1" x14ac:dyDescent="0.2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row>
    <row r="128" spans="1:58" ht="18" customHeight="1" x14ac:dyDescent="0.2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row>
    <row r="129" spans="1:58" ht="18" customHeight="1"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row>
    <row r="130" spans="1:58" ht="18" customHeight="1" x14ac:dyDescent="0.2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row>
    <row r="131" spans="1:58" ht="18" customHeight="1" x14ac:dyDescent="0.2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row>
    <row r="132" spans="1:58" ht="18" customHeight="1" x14ac:dyDescent="0.2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row>
    <row r="133" spans="1:58" ht="18" customHeight="1"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row>
    <row r="134" spans="1:58" ht="18" customHeight="1"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row>
    <row r="135" spans="1:58" ht="18" customHeight="1"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row>
    <row r="136" spans="1:58" ht="18" customHeight="1" x14ac:dyDescent="0.2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row>
    <row r="137" spans="1:58" ht="18" customHeight="1" x14ac:dyDescent="0.2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row>
    <row r="138" spans="1:58" ht="18" customHeight="1" x14ac:dyDescent="0.2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row>
    <row r="139" spans="1:58" ht="18" customHeight="1" x14ac:dyDescent="0.2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row>
    <row r="140" spans="1:58" ht="18" customHeight="1"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row>
    <row r="141" spans="1:58" ht="18" customHeight="1"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row>
    <row r="142" spans="1:58" ht="18" customHeight="1"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row>
    <row r="143" spans="1:58" ht="18" customHeight="1" x14ac:dyDescent="0.2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row>
    <row r="144" spans="1:58" ht="18" customHeight="1" x14ac:dyDescent="0.2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row>
    <row r="145" spans="1:58" ht="18" customHeight="1" x14ac:dyDescent="0.2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row>
    <row r="146" spans="1:58" ht="18" customHeight="1" x14ac:dyDescent="0.2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row>
    <row r="147" spans="1:58" ht="18" customHeight="1" x14ac:dyDescent="0.2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row>
    <row r="148" spans="1:58" ht="18" customHeight="1"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row>
    <row r="149" spans="1:58" ht="18" customHeight="1"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row>
    <row r="150" spans="1:58" ht="18" customHeight="1"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row>
    <row r="151" spans="1:58" ht="18" customHeight="1" x14ac:dyDescent="0.2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row>
    <row r="152" spans="1:58" ht="18" customHeight="1"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row>
    <row r="153" spans="1:58" ht="18" customHeight="1" x14ac:dyDescent="0.2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row>
    <row r="154" spans="1:58" ht="18" customHeight="1" x14ac:dyDescent="0.2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row>
    <row r="155" spans="1:58" ht="18" customHeight="1"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row>
    <row r="156" spans="1:58" ht="18" customHeight="1"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row>
    <row r="157" spans="1:58" ht="18" customHeight="1"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row>
    <row r="158" spans="1:58" ht="18" customHeight="1"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row>
    <row r="159" spans="1:58" ht="18" customHeight="1" x14ac:dyDescent="0.2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row>
    <row r="160" spans="1:58" ht="18" customHeight="1" x14ac:dyDescent="0.2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row>
    <row r="161" spans="1:58" ht="18" customHeight="1" x14ac:dyDescent="0.2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row>
    <row r="162" spans="1:58" ht="18" customHeight="1" x14ac:dyDescent="0.2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row>
    <row r="163" spans="1:58" ht="18" customHeight="1"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row>
    <row r="164" spans="1:58" ht="18" customHeight="1"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row>
    <row r="165" spans="1:58" ht="18" customHeight="1"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row>
    <row r="166" spans="1:58" ht="18" customHeight="1"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row>
    <row r="167" spans="1:58" ht="18" customHeight="1"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row>
    <row r="168" spans="1:58" ht="18" customHeight="1"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row>
    <row r="169" spans="1:58" ht="18" customHeight="1"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row>
    <row r="170" spans="1:58" ht="18" customHeight="1"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row>
    <row r="171" spans="1:58" ht="18" customHeight="1"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row>
    <row r="172" spans="1:58" ht="18" customHeight="1" x14ac:dyDescent="0.2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row>
    <row r="173" spans="1:58" ht="18" customHeight="1" x14ac:dyDescent="0.2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row>
    <row r="174" spans="1:58" ht="18" customHeight="1" x14ac:dyDescent="0.2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row>
    <row r="175" spans="1:58" ht="18" customHeight="1" x14ac:dyDescent="0.2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row>
    <row r="176" spans="1:58" ht="18" customHeight="1" x14ac:dyDescent="0.2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row>
    <row r="177" spans="1:58" ht="18" customHeight="1" x14ac:dyDescent="0.2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row>
    <row r="178" spans="1:58" ht="18" customHeight="1" x14ac:dyDescent="0.2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row>
    <row r="179" spans="1:58" ht="18" customHeight="1" x14ac:dyDescent="0.2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row>
    <row r="180" spans="1:58" ht="18" customHeight="1" x14ac:dyDescent="0.2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row>
    <row r="181" spans="1:58" ht="18" customHeight="1" x14ac:dyDescent="0.2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row>
    <row r="182" spans="1:58" ht="18" customHeight="1" x14ac:dyDescent="0.2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row>
    <row r="183" spans="1:58" ht="18" customHeight="1" x14ac:dyDescent="0.2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row>
    <row r="184" spans="1:58" ht="18" customHeight="1" x14ac:dyDescent="0.2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row>
    <row r="185" spans="1:58" ht="18" customHeight="1" x14ac:dyDescent="0.2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row>
    <row r="186" spans="1:58" ht="18" customHeight="1" x14ac:dyDescent="0.2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row>
    <row r="187" spans="1:58" ht="18" customHeight="1" x14ac:dyDescent="0.2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row>
    <row r="188" spans="1:58" ht="18" customHeight="1" x14ac:dyDescent="0.2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row>
    <row r="189" spans="1:58" ht="18" customHeight="1" x14ac:dyDescent="0.2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row>
    <row r="190" spans="1:58" ht="18" customHeight="1" x14ac:dyDescent="0.2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row>
    <row r="191" spans="1:58" ht="18" customHeight="1" x14ac:dyDescent="0.2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row>
    <row r="192" spans="1:58" ht="18" customHeight="1" x14ac:dyDescent="0.2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row>
    <row r="193" spans="1:58" ht="18" customHeight="1" x14ac:dyDescent="0.2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row>
    <row r="194" spans="1:58" ht="18" customHeight="1" x14ac:dyDescent="0.2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row>
    <row r="195" spans="1:58" ht="18" customHeight="1" x14ac:dyDescent="0.2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row>
    <row r="196" spans="1:58" ht="18" customHeight="1" x14ac:dyDescent="0.2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row>
    <row r="197" spans="1:58" ht="18" customHeight="1" x14ac:dyDescent="0.2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row>
    <row r="198" spans="1:58" ht="18" customHeight="1" x14ac:dyDescent="0.2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row>
    <row r="199" spans="1:58" ht="18" customHeight="1" x14ac:dyDescent="0.2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row>
    <row r="200" spans="1:58" ht="18" customHeight="1" x14ac:dyDescent="0.2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row>
    <row r="201" spans="1:58" ht="18" customHeight="1" x14ac:dyDescent="0.2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row>
    <row r="202" spans="1:58" ht="18" customHeight="1" x14ac:dyDescent="0.2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row>
    <row r="203" spans="1:58" ht="18" customHeight="1" x14ac:dyDescent="0.2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row>
    <row r="204" spans="1:58" ht="18" customHeight="1" x14ac:dyDescent="0.2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row>
    <row r="205" spans="1:58" ht="18" customHeight="1" x14ac:dyDescent="0.2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row>
    <row r="206" spans="1:58" ht="18" customHeight="1" x14ac:dyDescent="0.2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row>
    <row r="207" spans="1:58" ht="18" customHeight="1" x14ac:dyDescent="0.2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row>
    <row r="208" spans="1:58" ht="18" customHeight="1" x14ac:dyDescent="0.2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row>
    <row r="209" spans="1:58" ht="18" customHeight="1" x14ac:dyDescent="0.2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row>
    <row r="210" spans="1:58" ht="18" customHeight="1" x14ac:dyDescent="0.2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row>
    <row r="211" spans="1:58" ht="18" customHeight="1" x14ac:dyDescent="0.2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row>
    <row r="212" spans="1:58" ht="18" customHeight="1" x14ac:dyDescent="0.2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row>
    <row r="213" spans="1:58" ht="18" customHeight="1" x14ac:dyDescent="0.2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row>
    <row r="214" spans="1:58" ht="18" customHeight="1" x14ac:dyDescent="0.2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row>
    <row r="215" spans="1:58" ht="18" customHeight="1" x14ac:dyDescent="0.2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row>
    <row r="216" spans="1:58" ht="18" customHeight="1" x14ac:dyDescent="0.2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row>
    <row r="217" spans="1:58" ht="18" customHeight="1" x14ac:dyDescent="0.2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row>
    <row r="218" spans="1:58" ht="18" customHeight="1" x14ac:dyDescent="0.2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row>
    <row r="219" spans="1:58" ht="18" customHeight="1" x14ac:dyDescent="0.2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row>
    <row r="220" spans="1:58" ht="18" customHeight="1" x14ac:dyDescent="0.2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row>
    <row r="221" spans="1:58" ht="18" customHeight="1" x14ac:dyDescent="0.2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row>
    <row r="222" spans="1:58" ht="18" customHeight="1" x14ac:dyDescent="0.2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row>
    <row r="223" spans="1:58" ht="18" customHeight="1" x14ac:dyDescent="0.2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row>
    <row r="224" spans="1:58" ht="18" customHeight="1" x14ac:dyDescent="0.2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row>
    <row r="225" spans="1:58" ht="18" customHeight="1" x14ac:dyDescent="0.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row>
    <row r="226" spans="1:58" ht="18" customHeight="1" x14ac:dyDescent="0.2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row>
    <row r="227" spans="1:58" ht="18" customHeight="1" x14ac:dyDescent="0.2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row>
    <row r="228" spans="1:58" ht="18" customHeight="1" x14ac:dyDescent="0.2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row>
    <row r="229" spans="1:58" ht="18" customHeight="1" x14ac:dyDescent="0.2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row>
    <row r="230" spans="1:58" ht="18" customHeight="1" x14ac:dyDescent="0.2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row>
    <row r="231" spans="1:58" ht="18" customHeight="1" x14ac:dyDescent="0.2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row>
    <row r="232" spans="1:58" ht="18" customHeight="1" x14ac:dyDescent="0.2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row>
    <row r="233" spans="1:58" ht="18" customHeight="1" x14ac:dyDescent="0.2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row>
    <row r="234" spans="1:58" ht="18" customHeight="1" x14ac:dyDescent="0.2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row>
    <row r="235" spans="1:58" ht="18" customHeight="1" x14ac:dyDescent="0.2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row>
    <row r="236" spans="1:58" ht="18" customHeight="1" x14ac:dyDescent="0.2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row>
    <row r="237" spans="1:58" ht="18" customHeight="1" x14ac:dyDescent="0.2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row>
    <row r="238" spans="1:58" ht="18" customHeight="1" x14ac:dyDescent="0.2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row>
    <row r="239" spans="1:58" ht="18" customHeight="1" x14ac:dyDescent="0.2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row>
    <row r="240" spans="1:58" ht="18" customHeight="1" x14ac:dyDescent="0.2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row>
    <row r="241" spans="1:58" ht="18" customHeight="1" x14ac:dyDescent="0.2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row>
    <row r="242" spans="1:58" ht="18" customHeight="1" x14ac:dyDescent="0.2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row>
    <row r="243" spans="1:58" ht="18" customHeight="1" x14ac:dyDescent="0.2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row>
    <row r="244" spans="1:58" ht="15.75" customHeight="1" x14ac:dyDescent="0.2"/>
    <row r="245" spans="1:58" ht="15.75" customHeight="1" x14ac:dyDescent="0.2"/>
    <row r="246" spans="1:58" ht="15.75" customHeight="1" x14ac:dyDescent="0.2"/>
    <row r="247" spans="1:58" ht="15.75" customHeight="1" x14ac:dyDescent="0.2"/>
    <row r="248" spans="1:58" ht="15.75" customHeight="1" x14ac:dyDescent="0.2"/>
    <row r="249" spans="1:58" ht="15.75" customHeight="1" x14ac:dyDescent="0.2"/>
    <row r="250" spans="1:58" ht="15.75" customHeight="1" x14ac:dyDescent="0.2"/>
    <row r="251" spans="1:58" ht="15.75" customHeight="1" x14ac:dyDescent="0.2"/>
    <row r="252" spans="1:58" ht="15.75" customHeight="1" x14ac:dyDescent="0.2"/>
    <row r="253" spans="1:58" ht="15.75" customHeight="1" x14ac:dyDescent="0.2"/>
    <row r="254" spans="1:58" ht="15.75" customHeight="1" x14ac:dyDescent="0.2"/>
    <row r="255" spans="1:58" ht="15.75" customHeight="1" x14ac:dyDescent="0.2"/>
    <row r="256" spans="1:58"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2">
    <mergeCell ref="C44:D44"/>
    <mergeCell ref="C47:D47"/>
    <mergeCell ref="C48:G48"/>
    <mergeCell ref="C49:E49"/>
    <mergeCell ref="C50:D50"/>
    <mergeCell ref="I4:L4"/>
    <mergeCell ref="M4:N4"/>
    <mergeCell ref="C5:D6"/>
    <mergeCell ref="A42:AI42"/>
    <mergeCell ref="A43:AL43"/>
    <mergeCell ref="O4:Q4"/>
    <mergeCell ref="R4:T4"/>
    <mergeCell ref="A5:A6"/>
    <mergeCell ref="B5:B6"/>
    <mergeCell ref="AJ5:AJ6"/>
    <mergeCell ref="AK5:AK6"/>
    <mergeCell ref="AL5:AL6"/>
    <mergeCell ref="A1:P1"/>
    <mergeCell ref="Q1:AL1"/>
    <mergeCell ref="A2:P2"/>
    <mergeCell ref="Q2:AL2"/>
    <mergeCell ref="A3:AK3"/>
  </mergeCells>
  <conditionalFormatting sqref="S27">
    <cfRule type="expression" dxfId="73" priority="1">
      <formula>IF(T$6="CN",1,0)</formula>
    </cfRule>
  </conditionalFormatting>
  <conditionalFormatting sqref="S27">
    <cfRule type="expression" dxfId="72" priority="2">
      <formula>IF(T$6="CN",1,0)</formula>
    </cfRule>
  </conditionalFormatting>
  <conditionalFormatting sqref="E6:G41 H6 I6:N41 O6:P6 Q6:AI41">
    <cfRule type="expression" dxfId="71" priority="3">
      <formula>IF(E$6="CN",1,0)</formula>
    </cfRule>
  </conditionalFormatting>
  <conditionalFormatting sqref="E6:G41 H6 I6:N41 O6:P6 Q6:AI41">
    <cfRule type="expression" dxfId="70" priority="4">
      <formula>IF(E$6="CN",1,0)</formula>
    </cfRule>
  </conditionalFormatting>
  <pageMargins left="0.30902777777777801" right="0.25" top="0.30902777777777801" bottom="0.16875000000000001" header="0" footer="0"/>
  <pageSetup orientation="landscape"/>
  <colBreaks count="1" manualBreakCount="1">
    <brk id="38" man="1"/>
  </colBreaks>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00"/>
  <sheetViews>
    <sheetView workbookViewId="0"/>
  </sheetViews>
  <sheetFormatPr defaultColWidth="14.42578125" defaultRowHeight="15" customHeight="1" x14ac:dyDescent="0.2"/>
  <cols>
    <col min="1" max="1" width="6.42578125" customWidth="1"/>
    <col min="2" max="2" width="21.140625" customWidth="1"/>
    <col min="3" max="3" width="26.5703125" customWidth="1"/>
    <col min="4" max="4" width="10.42578125" customWidth="1"/>
    <col min="5" max="5" width="3.85546875" customWidth="1"/>
    <col min="6" max="17" width="4" customWidth="1"/>
    <col min="18" max="18" width="5" customWidth="1"/>
    <col min="19" max="35" width="4" customWidth="1"/>
    <col min="36" max="38" width="6.85546875" customWidth="1"/>
    <col min="39" max="39" width="10.85546875" hidden="1" customWidth="1"/>
    <col min="40" max="40" width="12.140625" hidden="1" customWidth="1"/>
    <col min="41" max="41" width="10.85546875" hidden="1" customWidth="1"/>
    <col min="42" max="44" width="9.28515625" hidden="1" customWidth="1"/>
    <col min="45" max="58" width="9.28515625" customWidth="1"/>
  </cols>
  <sheetData>
    <row r="1" spans="1:58" ht="22.5" customHeight="1" x14ac:dyDescent="0.25">
      <c r="A1" s="171" t="s">
        <v>151</v>
      </c>
      <c r="B1" s="139"/>
      <c r="C1" s="139"/>
      <c r="D1" s="139"/>
      <c r="E1" s="139"/>
      <c r="F1" s="139"/>
      <c r="G1" s="139"/>
      <c r="H1" s="139"/>
      <c r="I1" s="139"/>
      <c r="J1" s="139"/>
      <c r="K1" s="139"/>
      <c r="L1" s="139"/>
      <c r="M1" s="139"/>
      <c r="N1" s="139"/>
      <c r="O1" s="139"/>
      <c r="P1" s="139"/>
      <c r="Q1" s="172" t="s">
        <v>38</v>
      </c>
      <c r="R1" s="139"/>
      <c r="S1" s="139"/>
      <c r="T1" s="139"/>
      <c r="U1" s="139"/>
      <c r="V1" s="139"/>
      <c r="W1" s="139"/>
      <c r="X1" s="139"/>
      <c r="Y1" s="139"/>
      <c r="Z1" s="139"/>
      <c r="AA1" s="139"/>
      <c r="AB1" s="139"/>
      <c r="AC1" s="139"/>
      <c r="AD1" s="139"/>
      <c r="AE1" s="139"/>
      <c r="AF1" s="139"/>
      <c r="AG1" s="139"/>
      <c r="AH1" s="139"/>
      <c r="AI1" s="139"/>
      <c r="AJ1" s="139"/>
      <c r="AK1" s="139"/>
      <c r="AL1" s="139"/>
      <c r="AM1" s="33"/>
      <c r="AN1" s="33"/>
      <c r="AO1" s="33"/>
      <c r="AP1" s="33"/>
      <c r="AQ1" s="33"/>
      <c r="AR1" s="33"/>
      <c r="AS1" s="33"/>
      <c r="AT1" s="33"/>
      <c r="AU1" s="33"/>
      <c r="AV1" s="33"/>
      <c r="AW1" s="33"/>
      <c r="AX1" s="33"/>
      <c r="AY1" s="33"/>
      <c r="AZ1" s="33"/>
      <c r="BA1" s="33"/>
      <c r="BB1" s="33"/>
      <c r="BC1" s="33"/>
      <c r="BD1" s="33"/>
      <c r="BE1" s="33"/>
      <c r="BF1" s="33"/>
    </row>
    <row r="2" spans="1:58" ht="22.5" customHeight="1" x14ac:dyDescent="0.25">
      <c r="A2" s="172" t="s">
        <v>39</v>
      </c>
      <c r="B2" s="139"/>
      <c r="C2" s="139"/>
      <c r="D2" s="139"/>
      <c r="E2" s="139"/>
      <c r="F2" s="139"/>
      <c r="G2" s="139"/>
      <c r="H2" s="139"/>
      <c r="I2" s="139"/>
      <c r="J2" s="139"/>
      <c r="K2" s="139"/>
      <c r="L2" s="139"/>
      <c r="M2" s="139"/>
      <c r="N2" s="139"/>
      <c r="O2" s="139"/>
      <c r="P2" s="139"/>
      <c r="Q2" s="172" t="s">
        <v>40</v>
      </c>
      <c r="R2" s="139"/>
      <c r="S2" s="139"/>
      <c r="T2" s="139"/>
      <c r="U2" s="139"/>
      <c r="V2" s="139"/>
      <c r="W2" s="139"/>
      <c r="X2" s="139"/>
      <c r="Y2" s="139"/>
      <c r="Z2" s="139"/>
      <c r="AA2" s="139"/>
      <c r="AB2" s="139"/>
      <c r="AC2" s="139"/>
      <c r="AD2" s="139"/>
      <c r="AE2" s="139"/>
      <c r="AF2" s="139"/>
      <c r="AG2" s="139"/>
      <c r="AH2" s="139"/>
      <c r="AI2" s="139"/>
      <c r="AJ2" s="139"/>
      <c r="AK2" s="139"/>
      <c r="AL2" s="139"/>
      <c r="AM2" s="33"/>
      <c r="AN2" s="33"/>
      <c r="AO2" s="33"/>
      <c r="AP2" s="33"/>
      <c r="AQ2" s="33"/>
      <c r="AR2" s="33"/>
      <c r="AS2" s="33"/>
      <c r="AT2" s="33"/>
      <c r="AU2" s="33"/>
      <c r="AV2" s="33"/>
      <c r="AW2" s="33"/>
      <c r="AX2" s="33"/>
      <c r="AY2" s="33"/>
      <c r="AZ2" s="33"/>
      <c r="BA2" s="33"/>
      <c r="BB2" s="33"/>
      <c r="BC2" s="33"/>
      <c r="BD2" s="33"/>
      <c r="BE2" s="33"/>
      <c r="BF2" s="33"/>
    </row>
    <row r="3" spans="1:58" ht="31.5" customHeight="1" x14ac:dyDescent="0.25">
      <c r="A3" s="173" t="s">
        <v>152</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34"/>
      <c r="AM3" s="33"/>
      <c r="AN3" s="33"/>
      <c r="AO3" s="33"/>
      <c r="AP3" s="33"/>
      <c r="AQ3" s="33"/>
      <c r="AR3" s="33"/>
      <c r="AS3" s="33"/>
      <c r="AT3" s="33"/>
      <c r="AU3" s="33"/>
      <c r="AV3" s="33"/>
      <c r="AW3" s="33"/>
      <c r="AX3" s="33"/>
      <c r="AY3" s="33"/>
      <c r="AZ3" s="33"/>
      <c r="BA3" s="33"/>
      <c r="BB3" s="33"/>
      <c r="BC3" s="33"/>
      <c r="BD3" s="33"/>
      <c r="BE3" s="33"/>
      <c r="BF3" s="33"/>
    </row>
    <row r="4" spans="1:58" ht="31.5" customHeight="1" x14ac:dyDescent="0.25">
      <c r="A4" s="33"/>
      <c r="B4" s="35"/>
      <c r="C4" s="35"/>
      <c r="D4" s="35"/>
      <c r="E4" s="35" t="s">
        <v>0</v>
      </c>
      <c r="F4" s="35" t="s">
        <v>0</v>
      </c>
      <c r="G4" s="35"/>
      <c r="H4" s="35"/>
      <c r="I4" s="174" t="s">
        <v>42</v>
      </c>
      <c r="J4" s="175"/>
      <c r="K4" s="175"/>
      <c r="L4" s="175"/>
      <c r="M4" s="174">
        <v>1</v>
      </c>
      <c r="N4" s="175"/>
      <c r="O4" s="174" t="s">
        <v>43</v>
      </c>
      <c r="P4" s="175"/>
      <c r="Q4" s="175"/>
      <c r="R4" s="174">
        <v>2024</v>
      </c>
      <c r="S4" s="175"/>
      <c r="T4" s="175"/>
      <c r="U4" s="35"/>
      <c r="V4" s="35"/>
      <c r="W4" s="35"/>
      <c r="X4" s="35"/>
      <c r="Y4" s="35"/>
      <c r="Z4" s="35"/>
      <c r="AA4" s="35"/>
      <c r="AB4" s="35"/>
      <c r="AC4" s="35"/>
      <c r="AD4" s="35"/>
      <c r="AE4" s="35"/>
      <c r="AF4" s="35"/>
      <c r="AG4" s="35"/>
      <c r="AH4" s="35"/>
      <c r="AI4" s="35"/>
      <c r="AJ4" s="35"/>
      <c r="AK4" s="35"/>
      <c r="AL4" s="35"/>
      <c r="AM4" s="33"/>
      <c r="AN4" s="33"/>
      <c r="AO4" s="33"/>
      <c r="AP4" s="33"/>
      <c r="AQ4" s="33"/>
      <c r="AR4" s="33"/>
      <c r="AS4" s="33"/>
      <c r="AT4" s="33"/>
      <c r="AU4" s="33"/>
      <c r="AV4" s="33"/>
      <c r="AW4" s="33"/>
      <c r="AX4" s="33"/>
      <c r="AY4" s="33"/>
      <c r="AZ4" s="33"/>
      <c r="BA4" s="33"/>
      <c r="BB4" s="33"/>
      <c r="BC4" s="33"/>
      <c r="BD4" s="33"/>
      <c r="BE4" s="33"/>
      <c r="BF4" s="33"/>
    </row>
    <row r="5" spans="1:58" ht="21" customHeight="1" x14ac:dyDescent="0.25">
      <c r="A5" s="182" t="s">
        <v>44</v>
      </c>
      <c r="B5" s="182" t="s">
        <v>45</v>
      </c>
      <c r="C5" s="176" t="s">
        <v>46</v>
      </c>
      <c r="D5" s="163"/>
      <c r="E5" s="36">
        <f>DATE(R4,M4,1)</f>
        <v>45292</v>
      </c>
      <c r="F5" s="36">
        <f t="shared" ref="F5:AI5" si="0">E5+1</f>
        <v>45293</v>
      </c>
      <c r="G5" s="36">
        <f t="shared" si="0"/>
        <v>45294</v>
      </c>
      <c r="H5" s="36">
        <f t="shared" si="0"/>
        <v>45295</v>
      </c>
      <c r="I5" s="36">
        <f t="shared" si="0"/>
        <v>45296</v>
      </c>
      <c r="J5" s="36">
        <f t="shared" si="0"/>
        <v>45297</v>
      </c>
      <c r="K5" s="36">
        <f t="shared" si="0"/>
        <v>45298</v>
      </c>
      <c r="L5" s="36">
        <f t="shared" si="0"/>
        <v>45299</v>
      </c>
      <c r="M5" s="36">
        <f t="shared" si="0"/>
        <v>45300</v>
      </c>
      <c r="N5" s="36">
        <f t="shared" si="0"/>
        <v>45301</v>
      </c>
      <c r="O5" s="36">
        <f t="shared" si="0"/>
        <v>45302</v>
      </c>
      <c r="P5" s="36">
        <f t="shared" si="0"/>
        <v>45303</v>
      </c>
      <c r="Q5" s="36">
        <f t="shared" si="0"/>
        <v>45304</v>
      </c>
      <c r="R5" s="36">
        <f t="shared" si="0"/>
        <v>45305</v>
      </c>
      <c r="S5" s="36">
        <f t="shared" si="0"/>
        <v>45306</v>
      </c>
      <c r="T5" s="36">
        <f t="shared" si="0"/>
        <v>45307</v>
      </c>
      <c r="U5" s="36">
        <f t="shared" si="0"/>
        <v>45308</v>
      </c>
      <c r="V5" s="36">
        <f t="shared" si="0"/>
        <v>45309</v>
      </c>
      <c r="W5" s="36">
        <f t="shared" si="0"/>
        <v>45310</v>
      </c>
      <c r="X5" s="36">
        <f t="shared" si="0"/>
        <v>45311</v>
      </c>
      <c r="Y5" s="36">
        <f t="shared" si="0"/>
        <v>45312</v>
      </c>
      <c r="Z5" s="36">
        <f t="shared" si="0"/>
        <v>45313</v>
      </c>
      <c r="AA5" s="36">
        <f t="shared" si="0"/>
        <v>45314</v>
      </c>
      <c r="AB5" s="36">
        <f t="shared" si="0"/>
        <v>45315</v>
      </c>
      <c r="AC5" s="36">
        <f t="shared" si="0"/>
        <v>45316</v>
      </c>
      <c r="AD5" s="36">
        <f t="shared" si="0"/>
        <v>45317</v>
      </c>
      <c r="AE5" s="36">
        <f t="shared" si="0"/>
        <v>45318</v>
      </c>
      <c r="AF5" s="36">
        <f t="shared" si="0"/>
        <v>45319</v>
      </c>
      <c r="AG5" s="36">
        <f t="shared" si="0"/>
        <v>45320</v>
      </c>
      <c r="AH5" s="36">
        <f t="shared" si="0"/>
        <v>45321</v>
      </c>
      <c r="AI5" s="36">
        <f t="shared" si="0"/>
        <v>45322</v>
      </c>
      <c r="AJ5" s="184" t="s">
        <v>47</v>
      </c>
      <c r="AK5" s="184" t="s">
        <v>48</v>
      </c>
      <c r="AL5" s="184" t="s">
        <v>49</v>
      </c>
      <c r="AM5" s="37"/>
      <c r="AN5" s="37"/>
      <c r="AO5" s="37"/>
      <c r="AP5" s="37"/>
      <c r="AQ5" s="37"/>
      <c r="AR5" s="37"/>
      <c r="AS5" s="37"/>
      <c r="AT5" s="37"/>
      <c r="AU5" s="37"/>
      <c r="AV5" s="37"/>
      <c r="AW5" s="37"/>
      <c r="AX5" s="37"/>
      <c r="AY5" s="37"/>
      <c r="AZ5" s="37"/>
      <c r="BA5" s="37"/>
      <c r="BB5" s="37"/>
      <c r="BC5" s="37"/>
      <c r="BD5" s="37"/>
      <c r="BE5" s="37"/>
      <c r="BF5" s="37"/>
    </row>
    <row r="6" spans="1:58" ht="21" customHeight="1" x14ac:dyDescent="0.25">
      <c r="A6" s="183"/>
      <c r="B6" s="183"/>
      <c r="C6" s="177"/>
      <c r="D6" s="178"/>
      <c r="E6" s="38">
        <f t="shared" ref="E6:AI6" si="1">IF(WEEKDAY(E5)=1,"CN",WEEKDAY(E5))</f>
        <v>2</v>
      </c>
      <c r="F6" s="38">
        <f t="shared" si="1"/>
        <v>3</v>
      </c>
      <c r="G6" s="38">
        <f t="shared" si="1"/>
        <v>4</v>
      </c>
      <c r="H6" s="38">
        <f t="shared" si="1"/>
        <v>5</v>
      </c>
      <c r="I6" s="38">
        <f t="shared" si="1"/>
        <v>6</v>
      </c>
      <c r="J6" s="38">
        <f t="shared" si="1"/>
        <v>7</v>
      </c>
      <c r="K6" s="38" t="str">
        <f t="shared" si="1"/>
        <v>CN</v>
      </c>
      <c r="L6" s="38">
        <f t="shared" si="1"/>
        <v>2</v>
      </c>
      <c r="M6" s="38">
        <f t="shared" si="1"/>
        <v>3</v>
      </c>
      <c r="N6" s="38">
        <f t="shared" si="1"/>
        <v>4</v>
      </c>
      <c r="O6" s="38">
        <f t="shared" si="1"/>
        <v>5</v>
      </c>
      <c r="P6" s="38">
        <f t="shared" si="1"/>
        <v>6</v>
      </c>
      <c r="Q6" s="38">
        <f t="shared" si="1"/>
        <v>7</v>
      </c>
      <c r="R6" s="38" t="str">
        <f t="shared" si="1"/>
        <v>CN</v>
      </c>
      <c r="S6" s="38">
        <f t="shared" si="1"/>
        <v>2</v>
      </c>
      <c r="T6" s="38">
        <f t="shared" si="1"/>
        <v>3</v>
      </c>
      <c r="U6" s="38">
        <f t="shared" si="1"/>
        <v>4</v>
      </c>
      <c r="V6" s="38">
        <f t="shared" si="1"/>
        <v>5</v>
      </c>
      <c r="W6" s="38">
        <f t="shared" si="1"/>
        <v>6</v>
      </c>
      <c r="X6" s="38">
        <f t="shared" si="1"/>
        <v>7</v>
      </c>
      <c r="Y6" s="38" t="str">
        <f t="shared" si="1"/>
        <v>CN</v>
      </c>
      <c r="Z6" s="38">
        <f t="shared" si="1"/>
        <v>2</v>
      </c>
      <c r="AA6" s="38">
        <f t="shared" si="1"/>
        <v>3</v>
      </c>
      <c r="AB6" s="38">
        <f t="shared" si="1"/>
        <v>4</v>
      </c>
      <c r="AC6" s="38">
        <f t="shared" si="1"/>
        <v>5</v>
      </c>
      <c r="AD6" s="38">
        <f t="shared" si="1"/>
        <v>6</v>
      </c>
      <c r="AE6" s="38">
        <f t="shared" si="1"/>
        <v>7</v>
      </c>
      <c r="AF6" s="38" t="str">
        <f t="shared" si="1"/>
        <v>CN</v>
      </c>
      <c r="AG6" s="38">
        <f t="shared" si="1"/>
        <v>2</v>
      </c>
      <c r="AH6" s="38">
        <f t="shared" si="1"/>
        <v>3</v>
      </c>
      <c r="AI6" s="38">
        <f t="shared" si="1"/>
        <v>4</v>
      </c>
      <c r="AJ6" s="183"/>
      <c r="AK6" s="183"/>
      <c r="AL6" s="183"/>
      <c r="AM6" s="37"/>
      <c r="AN6" s="37"/>
      <c r="AO6" s="37"/>
      <c r="AP6" s="37"/>
      <c r="AQ6" s="37"/>
      <c r="AR6" s="37"/>
      <c r="AS6" s="37"/>
      <c r="AT6" s="37"/>
      <c r="AU6" s="37"/>
      <c r="AV6" s="37"/>
      <c r="AW6" s="37"/>
      <c r="AX6" s="37"/>
      <c r="AY6" s="37"/>
      <c r="AZ6" s="37"/>
      <c r="BA6" s="37"/>
      <c r="BB6" s="37"/>
      <c r="BC6" s="37"/>
      <c r="BD6" s="37"/>
      <c r="BE6" s="37"/>
      <c r="BF6" s="37"/>
    </row>
    <row r="7" spans="1:58" ht="21" customHeight="1" x14ac:dyDescent="0.25">
      <c r="A7" s="39">
        <v>1</v>
      </c>
      <c r="B7" s="67">
        <v>2353401130007</v>
      </c>
      <c r="C7" s="41" t="s">
        <v>153</v>
      </c>
      <c r="D7" s="72" t="s">
        <v>114</v>
      </c>
      <c r="E7" s="43"/>
      <c r="F7" s="43"/>
      <c r="G7" s="43"/>
      <c r="H7" s="43"/>
      <c r="I7" s="43"/>
      <c r="J7" s="43"/>
      <c r="K7" s="43"/>
      <c r="L7" s="43"/>
      <c r="M7" s="43"/>
      <c r="N7" s="43"/>
      <c r="O7" s="43"/>
      <c r="P7" s="44"/>
      <c r="Q7" s="43"/>
      <c r="R7" s="43"/>
      <c r="S7" s="43"/>
      <c r="T7" s="43"/>
      <c r="U7" s="43"/>
      <c r="V7" s="43"/>
      <c r="W7" s="43"/>
      <c r="X7" s="43"/>
      <c r="Y7" s="43"/>
      <c r="Z7" s="43"/>
      <c r="AA7" s="43"/>
      <c r="AB7" s="43"/>
      <c r="AC7" s="43"/>
      <c r="AD7" s="45"/>
      <c r="AE7" s="43"/>
      <c r="AF7" s="43"/>
      <c r="AG7" s="43"/>
      <c r="AH7" s="43"/>
      <c r="AI7" s="43"/>
      <c r="AJ7" s="46">
        <f t="shared" ref="AJ7:AJ41" si="2">COUNTIF(E7:AI7,"K")+2*COUNTIF(E7:AI7,"2K")+COUNTIF(E7:AI7,"TK")+COUNTIF(E7:AI7,"KT")+COUNTIF(E7:AI7,"PK")+COUNTIF(E7:AI7,"KP")+2*COUNTIF(E7:AI7,"K2")</f>
        <v>0</v>
      </c>
      <c r="AK7" s="4">
        <f t="shared" ref="AK7:AK41" si="3">COUNTIF(F7:AJ7,"P")+2*COUNTIF(F7:AJ7,"2P")+COUNTIF(F7:AJ7,"TP")+COUNTIF(F7:AJ7,"PT")+COUNTIF(F7:AJ7,"PK")+COUNTIF(F7:AJ7,"KP")+2*COUNTIF(F7:AJ7,"P2")</f>
        <v>0</v>
      </c>
      <c r="AL7" s="4">
        <f t="shared" ref="AL7:AL41" si="4">COUNTIF(E7:AI7,"T")+2*COUNTIF(E7:AI7,"2T")+2*COUNTIF(E7:AI7,"T2")+COUNTIF(E7:AI7,"PT")+COUNTIF(E7:AI7,"TP")+COUNTIF(E7:AI7,"TK")+COUNTIF(E7:AI7,"KT")</f>
        <v>0</v>
      </c>
      <c r="AM7" s="37"/>
      <c r="AN7" s="37"/>
      <c r="AO7" s="37"/>
      <c r="AP7" s="37"/>
      <c r="AQ7" s="37"/>
      <c r="AR7" s="37"/>
      <c r="AS7" s="37"/>
      <c r="AT7" s="37"/>
      <c r="AU7" s="37"/>
      <c r="AV7" s="37"/>
      <c r="AW7" s="37"/>
      <c r="AX7" s="37"/>
      <c r="AY7" s="37"/>
      <c r="AZ7" s="37"/>
      <c r="BA7" s="37"/>
      <c r="BB7" s="37"/>
      <c r="BC7" s="37"/>
      <c r="BD7" s="37"/>
      <c r="BE7" s="37"/>
      <c r="BF7" s="37"/>
    </row>
    <row r="8" spans="1:58" ht="21" customHeight="1" x14ac:dyDescent="0.25">
      <c r="A8" s="39">
        <v>2</v>
      </c>
      <c r="B8" s="67">
        <v>2353401020003</v>
      </c>
      <c r="C8" s="41" t="s">
        <v>154</v>
      </c>
      <c r="D8" s="72" t="s">
        <v>51</v>
      </c>
      <c r="E8" s="43"/>
      <c r="F8" s="43"/>
      <c r="G8" s="43"/>
      <c r="H8" s="43"/>
      <c r="I8" s="45"/>
      <c r="J8" s="43"/>
      <c r="K8" s="45"/>
      <c r="L8" s="43"/>
      <c r="M8" s="43"/>
      <c r="N8" s="45"/>
      <c r="O8" s="43"/>
      <c r="P8" s="44"/>
      <c r="Q8" s="43"/>
      <c r="R8" s="43"/>
      <c r="S8" s="43"/>
      <c r="T8" s="43"/>
      <c r="U8" s="43"/>
      <c r="V8" s="43"/>
      <c r="W8" s="43"/>
      <c r="X8" s="43"/>
      <c r="Y8" s="43"/>
      <c r="Z8" s="43"/>
      <c r="AA8" s="43"/>
      <c r="AB8" s="43"/>
      <c r="AC8" s="43"/>
      <c r="AD8" s="43"/>
      <c r="AE8" s="43"/>
      <c r="AF8" s="43"/>
      <c r="AG8" s="45"/>
      <c r="AH8" s="43"/>
      <c r="AI8" s="43"/>
      <c r="AJ8" s="46">
        <f t="shared" si="2"/>
        <v>0</v>
      </c>
      <c r="AK8" s="4">
        <f t="shared" si="3"/>
        <v>0</v>
      </c>
      <c r="AL8" s="4">
        <f t="shared" si="4"/>
        <v>0</v>
      </c>
      <c r="AM8" s="47"/>
      <c r="AN8" s="48"/>
      <c r="AO8" s="32"/>
      <c r="AP8" s="37"/>
      <c r="AQ8" s="37"/>
      <c r="AR8" s="37"/>
      <c r="AS8" s="37"/>
      <c r="AT8" s="37"/>
      <c r="AU8" s="37"/>
      <c r="AV8" s="37"/>
      <c r="AW8" s="37"/>
      <c r="AX8" s="37"/>
      <c r="AY8" s="37"/>
      <c r="AZ8" s="37"/>
      <c r="BA8" s="37"/>
      <c r="BB8" s="37"/>
      <c r="BC8" s="37"/>
      <c r="BD8" s="37"/>
      <c r="BE8" s="37"/>
      <c r="BF8" s="37"/>
    </row>
    <row r="9" spans="1:58" ht="21" customHeight="1" x14ac:dyDescent="0.25">
      <c r="A9" s="39">
        <v>3</v>
      </c>
      <c r="B9" s="67">
        <v>2353401130005</v>
      </c>
      <c r="C9" s="41" t="s">
        <v>155</v>
      </c>
      <c r="D9" s="72" t="s">
        <v>51</v>
      </c>
      <c r="E9" s="43"/>
      <c r="F9" s="45" t="s">
        <v>47</v>
      </c>
      <c r="G9" s="43"/>
      <c r="H9" s="45" t="s">
        <v>47</v>
      </c>
      <c r="I9" s="45" t="s">
        <v>47</v>
      </c>
      <c r="J9" s="43"/>
      <c r="K9" s="43"/>
      <c r="L9" s="45" t="s">
        <v>47</v>
      </c>
      <c r="M9" s="45" t="s">
        <v>47</v>
      </c>
      <c r="N9" s="43"/>
      <c r="O9" s="45" t="s">
        <v>47</v>
      </c>
      <c r="P9" s="50" t="s">
        <v>47</v>
      </c>
      <c r="Q9" s="43"/>
      <c r="R9" s="43"/>
      <c r="S9" s="43"/>
      <c r="T9" s="43"/>
      <c r="U9" s="43"/>
      <c r="V9" s="43"/>
      <c r="W9" s="43"/>
      <c r="X9" s="43"/>
      <c r="Y9" s="43"/>
      <c r="Z9" s="43"/>
      <c r="AA9" s="43"/>
      <c r="AB9" s="45"/>
      <c r="AC9" s="43"/>
      <c r="AD9" s="43"/>
      <c r="AE9" s="43"/>
      <c r="AF9" s="43"/>
      <c r="AG9" s="43"/>
      <c r="AH9" s="43"/>
      <c r="AI9" s="43"/>
      <c r="AJ9" s="46">
        <f t="shared" si="2"/>
        <v>7</v>
      </c>
      <c r="AK9" s="4">
        <f t="shared" si="3"/>
        <v>0</v>
      </c>
      <c r="AL9" s="4">
        <f t="shared" si="4"/>
        <v>0</v>
      </c>
      <c r="AM9" s="48"/>
      <c r="AN9" s="48"/>
      <c r="AO9" s="32"/>
      <c r="AP9" s="37"/>
      <c r="AQ9" s="37"/>
      <c r="AR9" s="37"/>
      <c r="AS9" s="37"/>
      <c r="AT9" s="37"/>
      <c r="AU9" s="37"/>
      <c r="AV9" s="37"/>
      <c r="AW9" s="37"/>
      <c r="AX9" s="37"/>
      <c r="AY9" s="37"/>
      <c r="AZ9" s="37"/>
      <c r="BA9" s="37"/>
      <c r="BB9" s="37"/>
      <c r="BC9" s="37"/>
      <c r="BD9" s="37"/>
      <c r="BE9" s="37"/>
      <c r="BF9" s="37"/>
    </row>
    <row r="10" spans="1:58" ht="21" customHeight="1" x14ac:dyDescent="0.25">
      <c r="A10" s="39">
        <v>4</v>
      </c>
      <c r="B10" s="67">
        <v>2353401130050</v>
      </c>
      <c r="C10" s="41" t="s">
        <v>156</v>
      </c>
      <c r="D10" s="73" t="s">
        <v>51</v>
      </c>
      <c r="E10" s="45"/>
      <c r="F10" s="43"/>
      <c r="G10" s="43"/>
      <c r="H10" s="43"/>
      <c r="I10" s="43"/>
      <c r="J10" s="43"/>
      <c r="K10" s="43"/>
      <c r="L10" s="43"/>
      <c r="M10" s="43"/>
      <c r="N10" s="43"/>
      <c r="O10" s="43"/>
      <c r="P10" s="44"/>
      <c r="Q10" s="43"/>
      <c r="R10" s="43"/>
      <c r="S10" s="43"/>
      <c r="T10" s="43"/>
      <c r="U10" s="43"/>
      <c r="V10" s="43"/>
      <c r="W10" s="43"/>
      <c r="X10" s="43"/>
      <c r="Y10" s="43"/>
      <c r="Z10" s="43"/>
      <c r="AA10" s="43"/>
      <c r="AB10" s="45"/>
      <c r="AC10" s="43"/>
      <c r="AD10" s="43"/>
      <c r="AE10" s="43"/>
      <c r="AF10" s="43"/>
      <c r="AG10" s="43"/>
      <c r="AH10" s="43"/>
      <c r="AI10" s="43"/>
      <c r="AJ10" s="46">
        <f t="shared" si="2"/>
        <v>0</v>
      </c>
      <c r="AK10" s="4">
        <f t="shared" si="3"/>
        <v>0</v>
      </c>
      <c r="AL10" s="4">
        <f t="shared" si="4"/>
        <v>0</v>
      </c>
      <c r="AM10" s="48"/>
      <c r="AN10" s="48"/>
      <c r="AO10" s="32"/>
      <c r="AP10" s="37"/>
      <c r="AQ10" s="37"/>
      <c r="AR10" s="37"/>
      <c r="AS10" s="37"/>
      <c r="AT10" s="37"/>
      <c r="AU10" s="37"/>
      <c r="AV10" s="37"/>
      <c r="AW10" s="37"/>
      <c r="AX10" s="37"/>
      <c r="AY10" s="37"/>
      <c r="AZ10" s="37"/>
      <c r="BA10" s="37"/>
      <c r="BB10" s="37"/>
      <c r="BC10" s="37"/>
      <c r="BD10" s="37"/>
      <c r="BE10" s="37"/>
      <c r="BF10" s="37"/>
    </row>
    <row r="11" spans="1:58" ht="21" customHeight="1" x14ac:dyDescent="0.25">
      <c r="A11" s="39">
        <v>5</v>
      </c>
      <c r="B11" s="67">
        <v>2353401130011</v>
      </c>
      <c r="C11" s="41" t="s">
        <v>157</v>
      </c>
      <c r="D11" s="72" t="s">
        <v>54</v>
      </c>
      <c r="E11" s="43"/>
      <c r="F11" s="43"/>
      <c r="G11" s="43"/>
      <c r="H11" s="43"/>
      <c r="I11" s="43"/>
      <c r="J11" s="43"/>
      <c r="K11" s="43"/>
      <c r="L11" s="43"/>
      <c r="M11" s="43"/>
      <c r="N11" s="43"/>
      <c r="O11" s="43"/>
      <c r="P11" s="44"/>
      <c r="Q11" s="43"/>
      <c r="R11" s="43"/>
      <c r="S11" s="43"/>
      <c r="T11" s="43"/>
      <c r="U11" s="43"/>
      <c r="V11" s="43"/>
      <c r="W11" s="43"/>
      <c r="X11" s="43"/>
      <c r="Y11" s="43"/>
      <c r="Z11" s="43"/>
      <c r="AA11" s="43"/>
      <c r="AB11" s="43"/>
      <c r="AC11" s="43"/>
      <c r="AD11" s="43"/>
      <c r="AE11" s="43"/>
      <c r="AF11" s="43"/>
      <c r="AG11" s="43"/>
      <c r="AH11" s="43"/>
      <c r="AI11" s="43"/>
      <c r="AJ11" s="46">
        <f t="shared" si="2"/>
        <v>0</v>
      </c>
      <c r="AK11" s="4">
        <f t="shared" si="3"/>
        <v>0</v>
      </c>
      <c r="AL11" s="4">
        <f t="shared" si="4"/>
        <v>0</v>
      </c>
      <c r="AM11" s="48"/>
      <c r="AN11" s="48"/>
      <c r="AO11" s="32"/>
      <c r="AP11" s="37"/>
      <c r="AQ11" s="37"/>
      <c r="AR11" s="37"/>
      <c r="AS11" s="37"/>
      <c r="AT11" s="37"/>
      <c r="AU11" s="37"/>
      <c r="AV11" s="37"/>
      <c r="AW11" s="37"/>
      <c r="AX11" s="37"/>
      <c r="AY11" s="37"/>
      <c r="AZ11" s="37"/>
      <c r="BA11" s="37"/>
      <c r="BB11" s="37"/>
      <c r="BC11" s="37"/>
      <c r="BD11" s="37"/>
      <c r="BE11" s="37"/>
      <c r="BF11" s="37"/>
    </row>
    <row r="12" spans="1:58" ht="21" customHeight="1" x14ac:dyDescent="0.25">
      <c r="A12" s="39">
        <v>6</v>
      </c>
      <c r="B12" s="67">
        <v>2353401220002</v>
      </c>
      <c r="C12" s="74" t="s">
        <v>158</v>
      </c>
      <c r="D12" s="75" t="s">
        <v>56</v>
      </c>
      <c r="E12" s="43"/>
      <c r="F12" s="43"/>
      <c r="G12" s="43"/>
      <c r="H12" s="43"/>
      <c r="I12" s="43"/>
      <c r="J12" s="43"/>
      <c r="K12" s="43"/>
      <c r="L12" s="43"/>
      <c r="M12" s="43"/>
      <c r="N12" s="43"/>
      <c r="O12" s="43"/>
      <c r="P12" s="44"/>
      <c r="Q12" s="43"/>
      <c r="R12" s="43"/>
      <c r="S12" s="43"/>
      <c r="T12" s="43"/>
      <c r="U12" s="43"/>
      <c r="V12" s="43"/>
      <c r="W12" s="43"/>
      <c r="X12" s="43"/>
      <c r="Y12" s="43"/>
      <c r="Z12" s="45"/>
      <c r="AA12" s="43"/>
      <c r="AB12" s="43"/>
      <c r="AC12" s="43"/>
      <c r="AD12" s="43"/>
      <c r="AE12" s="43"/>
      <c r="AF12" s="43"/>
      <c r="AG12" s="43"/>
      <c r="AH12" s="43"/>
      <c r="AI12" s="43"/>
      <c r="AJ12" s="46">
        <f t="shared" si="2"/>
        <v>0</v>
      </c>
      <c r="AK12" s="4">
        <f t="shared" si="3"/>
        <v>0</v>
      </c>
      <c r="AL12" s="4">
        <f t="shared" si="4"/>
        <v>0</v>
      </c>
      <c r="AM12" s="48"/>
      <c r="AN12" s="48"/>
      <c r="AO12" s="32"/>
      <c r="AP12" s="37"/>
      <c r="AQ12" s="37"/>
      <c r="AR12" s="37"/>
      <c r="AS12" s="37"/>
      <c r="AT12" s="37"/>
      <c r="AU12" s="37"/>
      <c r="AV12" s="37"/>
      <c r="AW12" s="37"/>
      <c r="AX12" s="37"/>
      <c r="AY12" s="37"/>
      <c r="AZ12" s="37"/>
      <c r="BA12" s="37"/>
      <c r="BB12" s="37"/>
      <c r="BC12" s="37"/>
      <c r="BD12" s="37"/>
      <c r="BE12" s="37"/>
      <c r="BF12" s="37"/>
    </row>
    <row r="13" spans="1:58" ht="21" customHeight="1" x14ac:dyDescent="0.25">
      <c r="A13" s="39">
        <v>7</v>
      </c>
      <c r="B13" s="67">
        <v>2353401130003</v>
      </c>
      <c r="C13" s="51" t="s">
        <v>159</v>
      </c>
      <c r="D13" s="76" t="s">
        <v>56</v>
      </c>
      <c r="E13" s="43"/>
      <c r="F13" s="43"/>
      <c r="G13" s="43"/>
      <c r="H13" s="43"/>
      <c r="I13" s="43"/>
      <c r="J13" s="43"/>
      <c r="K13" s="43"/>
      <c r="L13" s="43"/>
      <c r="M13" s="43"/>
      <c r="N13" s="43"/>
      <c r="O13" s="43"/>
      <c r="P13" s="44"/>
      <c r="Q13" s="43"/>
      <c r="R13" s="43"/>
      <c r="S13" s="43"/>
      <c r="T13" s="43"/>
      <c r="U13" s="43"/>
      <c r="V13" s="43"/>
      <c r="W13" s="43"/>
      <c r="X13" s="43"/>
      <c r="Y13" s="43"/>
      <c r="Z13" s="43"/>
      <c r="AA13" s="43"/>
      <c r="AB13" s="43"/>
      <c r="AC13" s="43"/>
      <c r="AD13" s="43"/>
      <c r="AE13" s="45"/>
      <c r="AF13" s="43"/>
      <c r="AG13" s="45"/>
      <c r="AH13" s="43"/>
      <c r="AI13" s="43"/>
      <c r="AJ13" s="46">
        <f t="shared" si="2"/>
        <v>0</v>
      </c>
      <c r="AK13" s="4">
        <f t="shared" si="3"/>
        <v>0</v>
      </c>
      <c r="AL13" s="4">
        <f t="shared" si="4"/>
        <v>0</v>
      </c>
      <c r="AM13" s="48"/>
      <c r="AN13" s="48"/>
      <c r="AO13" s="32"/>
      <c r="AP13" s="37"/>
      <c r="AQ13" s="37"/>
      <c r="AR13" s="37"/>
      <c r="AS13" s="37"/>
      <c r="AT13" s="37"/>
      <c r="AU13" s="37"/>
      <c r="AV13" s="37"/>
      <c r="AW13" s="37"/>
      <c r="AX13" s="37"/>
      <c r="AY13" s="37"/>
      <c r="AZ13" s="37"/>
      <c r="BA13" s="37"/>
      <c r="BB13" s="37"/>
      <c r="BC13" s="37"/>
      <c r="BD13" s="37"/>
      <c r="BE13" s="37"/>
      <c r="BF13" s="37"/>
    </row>
    <row r="14" spans="1:58" ht="21" customHeight="1" x14ac:dyDescent="0.25">
      <c r="A14" s="39">
        <v>8</v>
      </c>
      <c r="B14" s="67">
        <v>2353401020001</v>
      </c>
      <c r="C14" s="41" t="s">
        <v>160</v>
      </c>
      <c r="D14" s="72" t="s">
        <v>161</v>
      </c>
      <c r="E14" s="43"/>
      <c r="F14" s="45" t="s">
        <v>47</v>
      </c>
      <c r="G14" s="43"/>
      <c r="H14" s="45" t="s">
        <v>47</v>
      </c>
      <c r="I14" s="45" t="s">
        <v>47</v>
      </c>
      <c r="J14" s="43"/>
      <c r="K14" s="43"/>
      <c r="L14" s="45" t="s">
        <v>47</v>
      </c>
      <c r="M14" s="45" t="s">
        <v>47</v>
      </c>
      <c r="N14" s="43"/>
      <c r="O14" s="45" t="s">
        <v>47</v>
      </c>
      <c r="P14" s="50" t="s">
        <v>47</v>
      </c>
      <c r="Q14" s="43"/>
      <c r="R14" s="43"/>
      <c r="S14" s="43"/>
      <c r="T14" s="43"/>
      <c r="U14" s="43"/>
      <c r="V14" s="43"/>
      <c r="W14" s="43"/>
      <c r="X14" s="43"/>
      <c r="Y14" s="43"/>
      <c r="Z14" s="43"/>
      <c r="AA14" s="43"/>
      <c r="AB14" s="43"/>
      <c r="AC14" s="43"/>
      <c r="AD14" s="43"/>
      <c r="AE14" s="43"/>
      <c r="AF14" s="43"/>
      <c r="AG14" s="43"/>
      <c r="AH14" s="43"/>
      <c r="AI14" s="43"/>
      <c r="AJ14" s="46">
        <f t="shared" si="2"/>
        <v>7</v>
      </c>
      <c r="AK14" s="4">
        <f t="shared" si="3"/>
        <v>0</v>
      </c>
      <c r="AL14" s="4">
        <f t="shared" si="4"/>
        <v>0</v>
      </c>
      <c r="AM14" s="48"/>
      <c r="AN14" s="48"/>
      <c r="AO14" s="32"/>
      <c r="AP14" s="37"/>
      <c r="AQ14" s="37"/>
      <c r="AR14" s="37"/>
      <c r="AS14" s="37"/>
      <c r="AT14" s="37"/>
      <c r="AU14" s="37"/>
      <c r="AV14" s="37"/>
      <c r="AW14" s="37"/>
      <c r="AX14" s="37"/>
      <c r="AY14" s="37"/>
      <c r="AZ14" s="37"/>
      <c r="BA14" s="37"/>
      <c r="BB14" s="37"/>
      <c r="BC14" s="37"/>
      <c r="BD14" s="37"/>
      <c r="BE14" s="37"/>
      <c r="BF14" s="37"/>
    </row>
    <row r="15" spans="1:58" ht="21" customHeight="1" x14ac:dyDescent="0.25">
      <c r="A15" s="39">
        <v>9</v>
      </c>
      <c r="B15" s="67">
        <v>2353401130012</v>
      </c>
      <c r="C15" s="41" t="s">
        <v>162</v>
      </c>
      <c r="D15" s="72" t="s">
        <v>163</v>
      </c>
      <c r="E15" s="43"/>
      <c r="F15" s="43"/>
      <c r="G15" s="43"/>
      <c r="H15" s="43"/>
      <c r="I15" s="45" t="s">
        <v>49</v>
      </c>
      <c r="J15" s="43"/>
      <c r="K15" s="43"/>
      <c r="L15" s="43"/>
      <c r="M15" s="43"/>
      <c r="N15" s="43"/>
      <c r="O15" s="43"/>
      <c r="P15" s="44"/>
      <c r="Q15" s="43"/>
      <c r="R15" s="43"/>
      <c r="S15" s="43"/>
      <c r="T15" s="43"/>
      <c r="U15" s="43"/>
      <c r="V15" s="43"/>
      <c r="W15" s="43"/>
      <c r="X15" s="43"/>
      <c r="Y15" s="43"/>
      <c r="Z15" s="43"/>
      <c r="AA15" s="43"/>
      <c r="AB15" s="45"/>
      <c r="AC15" s="43"/>
      <c r="AD15" s="43"/>
      <c r="AE15" s="43"/>
      <c r="AF15" s="43"/>
      <c r="AG15" s="43"/>
      <c r="AH15" s="43"/>
      <c r="AI15" s="43"/>
      <c r="AJ15" s="46">
        <f t="shared" si="2"/>
        <v>0</v>
      </c>
      <c r="AK15" s="4">
        <f t="shared" si="3"/>
        <v>0</v>
      </c>
      <c r="AL15" s="4">
        <f t="shared" si="4"/>
        <v>1</v>
      </c>
      <c r="AM15" s="48"/>
      <c r="AN15" s="48"/>
      <c r="AO15" s="32"/>
      <c r="AP15" s="37"/>
      <c r="AQ15" s="37"/>
      <c r="AR15" s="37"/>
      <c r="AS15" s="37"/>
      <c r="AT15" s="37"/>
      <c r="AU15" s="37"/>
      <c r="AV15" s="37"/>
      <c r="AW15" s="37"/>
      <c r="AX15" s="37"/>
      <c r="AY15" s="37"/>
      <c r="AZ15" s="37"/>
      <c r="BA15" s="37"/>
      <c r="BB15" s="37"/>
      <c r="BC15" s="37"/>
      <c r="BD15" s="37"/>
      <c r="BE15" s="37"/>
      <c r="BF15" s="37"/>
    </row>
    <row r="16" spans="1:58" ht="21" customHeight="1" x14ac:dyDescent="0.25">
      <c r="A16" s="39">
        <v>10</v>
      </c>
      <c r="B16" s="67">
        <v>2353401130004</v>
      </c>
      <c r="C16" s="41" t="s">
        <v>164</v>
      </c>
      <c r="D16" s="72" t="s">
        <v>165</v>
      </c>
      <c r="E16" s="45"/>
      <c r="F16" s="43"/>
      <c r="G16" s="43"/>
      <c r="H16" s="43"/>
      <c r="I16" s="43"/>
      <c r="J16" s="43"/>
      <c r="K16" s="43"/>
      <c r="L16" s="43"/>
      <c r="M16" s="43"/>
      <c r="N16" s="43"/>
      <c r="O16" s="45"/>
      <c r="P16" s="44"/>
      <c r="Q16" s="45"/>
      <c r="R16" s="43"/>
      <c r="S16" s="45"/>
      <c r="T16" s="43"/>
      <c r="U16" s="45"/>
      <c r="V16" s="43"/>
      <c r="W16" s="45"/>
      <c r="X16" s="43"/>
      <c r="Y16" s="45"/>
      <c r="Z16" s="43"/>
      <c r="AA16" s="43"/>
      <c r="AB16" s="45"/>
      <c r="AC16" s="43"/>
      <c r="AD16" s="43"/>
      <c r="AE16" s="45"/>
      <c r="AF16" s="45"/>
      <c r="AG16" s="43"/>
      <c r="AH16" s="43"/>
      <c r="AI16" s="43"/>
      <c r="AJ16" s="46">
        <f t="shared" si="2"/>
        <v>0</v>
      </c>
      <c r="AK16" s="4">
        <f t="shared" si="3"/>
        <v>0</v>
      </c>
      <c r="AL16" s="4">
        <f t="shared" si="4"/>
        <v>0</v>
      </c>
      <c r="AM16" s="48"/>
      <c r="AN16" s="48"/>
      <c r="AO16" s="32"/>
      <c r="AP16" s="37"/>
      <c r="AQ16" s="37"/>
      <c r="AR16" s="37"/>
      <c r="AS16" s="37"/>
      <c r="AT16" s="37"/>
      <c r="AU16" s="37"/>
      <c r="AV16" s="37"/>
      <c r="AW16" s="37"/>
      <c r="AX16" s="37"/>
      <c r="AY16" s="37"/>
      <c r="AZ16" s="37"/>
      <c r="BA16" s="37"/>
      <c r="BB16" s="37"/>
      <c r="BC16" s="37"/>
      <c r="BD16" s="37"/>
      <c r="BE16" s="37"/>
      <c r="BF16" s="37"/>
    </row>
    <row r="17" spans="1:58" ht="21" customHeight="1" x14ac:dyDescent="0.25">
      <c r="A17" s="39">
        <v>11</v>
      </c>
      <c r="B17" s="67">
        <v>2353401130008</v>
      </c>
      <c r="C17" s="41" t="s">
        <v>166</v>
      </c>
      <c r="D17" s="72" t="s">
        <v>165</v>
      </c>
      <c r="E17" s="43"/>
      <c r="F17" s="45" t="s">
        <v>47</v>
      </c>
      <c r="G17" s="43"/>
      <c r="H17" s="43"/>
      <c r="I17" s="43"/>
      <c r="J17" s="43"/>
      <c r="K17" s="43"/>
      <c r="L17" s="43"/>
      <c r="M17" s="45" t="s">
        <v>49</v>
      </c>
      <c r="N17" s="43"/>
      <c r="O17" s="43"/>
      <c r="P17" s="50"/>
      <c r="Q17" s="43"/>
      <c r="R17" s="43"/>
      <c r="S17" s="43"/>
      <c r="T17" s="43"/>
      <c r="U17" s="43"/>
      <c r="V17" s="43"/>
      <c r="W17" s="43"/>
      <c r="X17" s="43"/>
      <c r="Y17" s="43"/>
      <c r="Z17" s="43"/>
      <c r="AA17" s="43"/>
      <c r="AB17" s="45"/>
      <c r="AC17" s="43"/>
      <c r="AD17" s="43"/>
      <c r="AE17" s="43"/>
      <c r="AF17" s="43"/>
      <c r="AG17" s="43"/>
      <c r="AH17" s="43"/>
      <c r="AI17" s="43"/>
      <c r="AJ17" s="46">
        <f t="shared" si="2"/>
        <v>1</v>
      </c>
      <c r="AK17" s="4">
        <f t="shared" si="3"/>
        <v>0</v>
      </c>
      <c r="AL17" s="4">
        <f t="shared" si="4"/>
        <v>1</v>
      </c>
      <c r="AM17" s="48"/>
      <c r="AN17" s="48"/>
      <c r="AO17" s="32"/>
      <c r="AP17" s="37"/>
      <c r="AQ17" s="37"/>
      <c r="AR17" s="37"/>
      <c r="AS17" s="37"/>
      <c r="AT17" s="37"/>
      <c r="AU17" s="37"/>
      <c r="AV17" s="37"/>
      <c r="AW17" s="37"/>
      <c r="AX17" s="37"/>
      <c r="AY17" s="37"/>
      <c r="AZ17" s="37"/>
      <c r="BA17" s="37"/>
      <c r="BB17" s="37"/>
      <c r="BC17" s="37"/>
      <c r="BD17" s="37"/>
      <c r="BE17" s="37"/>
      <c r="BF17" s="37"/>
    </row>
    <row r="18" spans="1:58" ht="21" customHeight="1" x14ac:dyDescent="0.25">
      <c r="A18" s="39">
        <v>12</v>
      </c>
      <c r="B18" s="49">
        <v>2353401130018</v>
      </c>
      <c r="C18" s="41" t="s">
        <v>167</v>
      </c>
      <c r="D18" s="42" t="s">
        <v>120</v>
      </c>
      <c r="E18" s="43"/>
      <c r="F18" s="43"/>
      <c r="G18" s="43"/>
      <c r="H18" s="43"/>
      <c r="I18" s="43"/>
      <c r="J18" s="43"/>
      <c r="K18" s="43"/>
      <c r="L18" s="43"/>
      <c r="M18" s="45" t="s">
        <v>49</v>
      </c>
      <c r="N18" s="43"/>
      <c r="O18" s="43"/>
      <c r="P18" s="50" t="s">
        <v>49</v>
      </c>
      <c r="Q18" s="43"/>
      <c r="R18" s="43"/>
      <c r="S18" s="43"/>
      <c r="T18" s="43"/>
      <c r="U18" s="45"/>
      <c r="V18" s="43"/>
      <c r="W18" s="43"/>
      <c r="X18" s="43"/>
      <c r="Y18" s="43"/>
      <c r="Z18" s="43"/>
      <c r="AA18" s="43"/>
      <c r="AB18" s="43"/>
      <c r="AC18" s="43"/>
      <c r="AD18" s="43"/>
      <c r="AE18" s="43"/>
      <c r="AF18" s="43"/>
      <c r="AG18" s="45"/>
      <c r="AH18" s="43"/>
      <c r="AI18" s="43"/>
      <c r="AJ18" s="46">
        <f t="shared" si="2"/>
        <v>0</v>
      </c>
      <c r="AK18" s="4">
        <f t="shared" si="3"/>
        <v>0</v>
      </c>
      <c r="AL18" s="4">
        <f t="shared" si="4"/>
        <v>2</v>
      </c>
      <c r="AM18" s="48"/>
      <c r="AN18" s="48"/>
      <c r="AO18" s="32"/>
      <c r="AP18" s="37"/>
      <c r="AQ18" s="37"/>
      <c r="AR18" s="37"/>
      <c r="AS18" s="37"/>
      <c r="AT18" s="37"/>
      <c r="AU18" s="37"/>
      <c r="AV18" s="37"/>
      <c r="AW18" s="37"/>
      <c r="AX18" s="37"/>
      <c r="AY18" s="37"/>
      <c r="AZ18" s="37"/>
      <c r="BA18" s="37"/>
      <c r="BB18" s="37"/>
      <c r="BC18" s="37"/>
      <c r="BD18" s="37"/>
      <c r="BE18" s="37"/>
      <c r="BF18" s="37"/>
    </row>
    <row r="19" spans="1:58" ht="21" customHeight="1" x14ac:dyDescent="0.25">
      <c r="A19" s="39">
        <v>13</v>
      </c>
      <c r="B19" s="67">
        <v>2353401130049</v>
      </c>
      <c r="C19" s="41" t="s">
        <v>148</v>
      </c>
      <c r="D19" s="72" t="s">
        <v>122</v>
      </c>
      <c r="E19" s="43"/>
      <c r="F19" s="43"/>
      <c r="G19" s="43"/>
      <c r="H19" s="43"/>
      <c r="I19" s="43"/>
      <c r="J19" s="45"/>
      <c r="K19" s="43"/>
      <c r="L19" s="43"/>
      <c r="M19" s="45" t="s">
        <v>49</v>
      </c>
      <c r="N19" s="43"/>
      <c r="O19" s="45" t="s">
        <v>48</v>
      </c>
      <c r="P19" s="44"/>
      <c r="Q19" s="43"/>
      <c r="R19" s="43"/>
      <c r="S19" s="43"/>
      <c r="T19" s="43"/>
      <c r="U19" s="43"/>
      <c r="V19" s="43"/>
      <c r="W19" s="43"/>
      <c r="X19" s="43"/>
      <c r="Y19" s="43"/>
      <c r="Z19" s="43"/>
      <c r="AA19" s="43"/>
      <c r="AB19" s="43"/>
      <c r="AC19" s="43"/>
      <c r="AD19" s="43"/>
      <c r="AE19" s="43"/>
      <c r="AF19" s="43"/>
      <c r="AG19" s="43"/>
      <c r="AH19" s="43"/>
      <c r="AI19" s="43"/>
      <c r="AJ19" s="46">
        <f t="shared" si="2"/>
        <v>0</v>
      </c>
      <c r="AK19" s="4">
        <f t="shared" si="3"/>
        <v>1</v>
      </c>
      <c r="AL19" s="4">
        <f t="shared" si="4"/>
        <v>1</v>
      </c>
      <c r="AM19" s="48"/>
      <c r="AN19" s="48"/>
      <c r="AO19" s="32"/>
      <c r="AP19" s="37"/>
      <c r="AQ19" s="37"/>
      <c r="AR19" s="37"/>
      <c r="AS19" s="37"/>
      <c r="AT19" s="37"/>
      <c r="AU19" s="37"/>
      <c r="AV19" s="37"/>
      <c r="AW19" s="37"/>
      <c r="AX19" s="37"/>
      <c r="AY19" s="37"/>
      <c r="AZ19" s="37"/>
      <c r="BA19" s="37"/>
      <c r="BB19" s="37"/>
      <c r="BC19" s="37"/>
      <c r="BD19" s="37"/>
      <c r="BE19" s="37"/>
      <c r="BF19" s="37"/>
    </row>
    <row r="20" spans="1:58" ht="21" customHeight="1" x14ac:dyDescent="0.25">
      <c r="A20" s="39">
        <v>14</v>
      </c>
      <c r="B20" s="67">
        <v>2353401130014</v>
      </c>
      <c r="C20" s="41" t="s">
        <v>168</v>
      </c>
      <c r="D20" s="72" t="s">
        <v>63</v>
      </c>
      <c r="E20" s="43"/>
      <c r="F20" s="43"/>
      <c r="G20" s="43"/>
      <c r="H20" s="43"/>
      <c r="I20" s="43"/>
      <c r="J20" s="43"/>
      <c r="K20" s="43"/>
      <c r="L20" s="43"/>
      <c r="M20" s="43"/>
      <c r="N20" s="43"/>
      <c r="O20" s="43"/>
      <c r="P20" s="50" t="s">
        <v>49</v>
      </c>
      <c r="Q20" s="43"/>
      <c r="R20" s="43"/>
      <c r="S20" s="43"/>
      <c r="T20" s="43"/>
      <c r="U20" s="43"/>
      <c r="V20" s="45"/>
      <c r="W20" s="43"/>
      <c r="X20" s="43"/>
      <c r="Y20" s="43"/>
      <c r="Z20" s="43"/>
      <c r="AA20" s="43"/>
      <c r="AB20" s="43"/>
      <c r="AC20" s="43"/>
      <c r="AD20" s="43"/>
      <c r="AE20" s="43"/>
      <c r="AF20" s="43"/>
      <c r="AG20" s="45"/>
      <c r="AH20" s="43"/>
      <c r="AI20" s="43"/>
      <c r="AJ20" s="46">
        <f t="shared" si="2"/>
        <v>0</v>
      </c>
      <c r="AK20" s="4">
        <f t="shared" si="3"/>
        <v>0</v>
      </c>
      <c r="AL20" s="4">
        <f t="shared" si="4"/>
        <v>1</v>
      </c>
      <c r="AM20" s="48"/>
      <c r="AN20" s="48"/>
      <c r="AO20" s="32"/>
      <c r="AP20" s="37"/>
      <c r="AQ20" s="37"/>
      <c r="AR20" s="37"/>
      <c r="AS20" s="37"/>
      <c r="AT20" s="37"/>
      <c r="AU20" s="37"/>
      <c r="AV20" s="37"/>
      <c r="AW20" s="37"/>
      <c r="AX20" s="37"/>
      <c r="AY20" s="37"/>
      <c r="AZ20" s="37"/>
      <c r="BA20" s="37"/>
      <c r="BB20" s="37"/>
      <c r="BC20" s="37"/>
      <c r="BD20" s="37"/>
      <c r="BE20" s="37"/>
      <c r="BF20" s="37"/>
    </row>
    <row r="21" spans="1:58" ht="21" customHeight="1" x14ac:dyDescent="0.25">
      <c r="A21" s="39">
        <v>15</v>
      </c>
      <c r="B21" s="67">
        <v>2353401130051</v>
      </c>
      <c r="C21" s="41" t="s">
        <v>169</v>
      </c>
      <c r="D21" s="72" t="s">
        <v>170</v>
      </c>
      <c r="E21" s="43"/>
      <c r="F21" s="43"/>
      <c r="G21" s="43"/>
      <c r="H21" s="43"/>
      <c r="I21" s="43"/>
      <c r="J21" s="43"/>
      <c r="K21" s="43"/>
      <c r="L21" s="43"/>
      <c r="M21" s="43"/>
      <c r="N21" s="43"/>
      <c r="O21" s="43"/>
      <c r="P21" s="50"/>
      <c r="Q21" s="43"/>
      <c r="R21" s="43"/>
      <c r="S21" s="43"/>
      <c r="T21" s="43"/>
      <c r="U21" s="43"/>
      <c r="V21" s="43"/>
      <c r="W21" s="43"/>
      <c r="X21" s="45"/>
      <c r="Y21" s="43"/>
      <c r="Z21" s="43"/>
      <c r="AA21" s="43"/>
      <c r="AB21" s="43"/>
      <c r="AC21" s="43"/>
      <c r="AD21" s="43"/>
      <c r="AE21" s="43"/>
      <c r="AF21" s="43"/>
      <c r="AG21" s="43"/>
      <c r="AH21" s="43"/>
      <c r="AI21" s="43"/>
      <c r="AJ21" s="46">
        <f t="shared" si="2"/>
        <v>0</v>
      </c>
      <c r="AK21" s="4">
        <f t="shared" si="3"/>
        <v>0</v>
      </c>
      <c r="AL21" s="4">
        <f t="shared" si="4"/>
        <v>0</v>
      </c>
      <c r="AM21" s="48"/>
      <c r="AN21" s="48"/>
      <c r="AO21" s="32"/>
      <c r="AP21" s="37"/>
      <c r="AQ21" s="37"/>
      <c r="AR21" s="37"/>
      <c r="AS21" s="37"/>
      <c r="AT21" s="37"/>
      <c r="AU21" s="37"/>
      <c r="AV21" s="37"/>
      <c r="AW21" s="37"/>
      <c r="AX21" s="37"/>
      <c r="AY21" s="37"/>
      <c r="AZ21" s="37"/>
      <c r="BA21" s="37"/>
      <c r="BB21" s="37"/>
      <c r="BC21" s="37"/>
      <c r="BD21" s="37"/>
      <c r="BE21" s="37"/>
      <c r="BF21" s="37"/>
    </row>
    <row r="22" spans="1:58" ht="21" customHeight="1" x14ac:dyDescent="0.25">
      <c r="A22" s="39">
        <v>16</v>
      </c>
      <c r="B22" s="67">
        <v>2353401230001</v>
      </c>
      <c r="C22" s="41" t="s">
        <v>171</v>
      </c>
      <c r="D22" s="72" t="s">
        <v>172</v>
      </c>
      <c r="E22" s="43"/>
      <c r="F22" s="43"/>
      <c r="G22" s="43"/>
      <c r="H22" s="43"/>
      <c r="I22" s="43"/>
      <c r="J22" s="43"/>
      <c r="K22" s="43"/>
      <c r="L22" s="43"/>
      <c r="M22" s="43"/>
      <c r="N22" s="43"/>
      <c r="O22" s="43"/>
      <c r="P22" s="44"/>
      <c r="Q22" s="43"/>
      <c r="R22" s="45"/>
      <c r="S22" s="43"/>
      <c r="T22" s="43"/>
      <c r="U22" s="43"/>
      <c r="V22" s="43"/>
      <c r="W22" s="43"/>
      <c r="X22" s="43"/>
      <c r="Y22" s="43"/>
      <c r="Z22" s="43"/>
      <c r="AA22" s="43"/>
      <c r="AB22" s="45"/>
      <c r="AC22" s="43"/>
      <c r="AD22" s="43"/>
      <c r="AE22" s="43"/>
      <c r="AF22" s="43"/>
      <c r="AG22" s="45"/>
      <c r="AH22" s="43"/>
      <c r="AI22" s="43"/>
      <c r="AJ22" s="46">
        <f t="shared" si="2"/>
        <v>0</v>
      </c>
      <c r="AK22" s="4">
        <f t="shared" si="3"/>
        <v>0</v>
      </c>
      <c r="AL22" s="4">
        <f t="shared" si="4"/>
        <v>0</v>
      </c>
      <c r="AM22" s="48"/>
      <c r="AN22" s="48"/>
      <c r="AO22" s="32"/>
      <c r="AP22" s="37"/>
      <c r="AQ22" s="37"/>
      <c r="AR22" s="37"/>
      <c r="AS22" s="37"/>
      <c r="AT22" s="37"/>
      <c r="AU22" s="37"/>
      <c r="AV22" s="37"/>
      <c r="AW22" s="37"/>
      <c r="AX22" s="37"/>
      <c r="AY22" s="37"/>
      <c r="AZ22" s="37"/>
      <c r="BA22" s="37"/>
      <c r="BB22" s="37"/>
      <c r="BC22" s="37"/>
      <c r="BD22" s="37"/>
      <c r="BE22" s="37"/>
      <c r="BF22" s="37"/>
    </row>
    <row r="23" spans="1:58" ht="21" customHeight="1" x14ac:dyDescent="0.25">
      <c r="A23" s="39">
        <v>17</v>
      </c>
      <c r="B23" s="67">
        <v>2353401130009</v>
      </c>
      <c r="C23" s="41" t="s">
        <v>173</v>
      </c>
      <c r="D23" s="72" t="s">
        <v>174</v>
      </c>
      <c r="E23" s="43"/>
      <c r="F23" s="43"/>
      <c r="G23" s="43"/>
      <c r="H23" s="43"/>
      <c r="I23" s="45" t="s">
        <v>49</v>
      </c>
      <c r="J23" s="43"/>
      <c r="K23" s="43"/>
      <c r="L23" s="45" t="s">
        <v>49</v>
      </c>
      <c r="M23" s="45" t="s">
        <v>47</v>
      </c>
      <c r="N23" s="43"/>
      <c r="O23" s="43"/>
      <c r="P23" s="44"/>
      <c r="Q23" s="43"/>
      <c r="R23" s="43"/>
      <c r="S23" s="43"/>
      <c r="T23" s="43"/>
      <c r="U23" s="43"/>
      <c r="V23" s="43"/>
      <c r="W23" s="43"/>
      <c r="X23" s="43"/>
      <c r="Y23" s="43"/>
      <c r="Z23" s="43"/>
      <c r="AA23" s="43"/>
      <c r="AB23" s="43"/>
      <c r="AC23" s="43"/>
      <c r="AD23" s="43"/>
      <c r="AE23" s="43"/>
      <c r="AF23" s="43"/>
      <c r="AG23" s="43"/>
      <c r="AH23" s="43"/>
      <c r="AI23" s="43"/>
      <c r="AJ23" s="46">
        <f t="shared" si="2"/>
        <v>1</v>
      </c>
      <c r="AK23" s="4">
        <f t="shared" si="3"/>
        <v>0</v>
      </c>
      <c r="AL23" s="4">
        <f t="shared" si="4"/>
        <v>2</v>
      </c>
      <c r="AM23" s="48"/>
      <c r="AN23" s="48"/>
      <c r="AO23" s="32"/>
      <c r="AP23" s="37"/>
      <c r="AQ23" s="37"/>
      <c r="AR23" s="37"/>
      <c r="AS23" s="37"/>
      <c r="AT23" s="37"/>
      <c r="AU23" s="37"/>
      <c r="AV23" s="37"/>
      <c r="AW23" s="37"/>
      <c r="AX23" s="37"/>
      <c r="AY23" s="37"/>
      <c r="AZ23" s="37"/>
      <c r="BA23" s="37"/>
      <c r="BB23" s="37"/>
      <c r="BC23" s="37"/>
      <c r="BD23" s="37"/>
      <c r="BE23" s="37"/>
      <c r="BF23" s="37"/>
    </row>
    <row r="24" spans="1:58" ht="21" customHeight="1" x14ac:dyDescent="0.25">
      <c r="A24" s="39">
        <v>18</v>
      </c>
      <c r="B24" s="67">
        <v>2353401130052</v>
      </c>
      <c r="C24" s="51" t="s">
        <v>175</v>
      </c>
      <c r="D24" s="72" t="s">
        <v>132</v>
      </c>
      <c r="E24" s="43"/>
      <c r="F24" s="43"/>
      <c r="G24" s="43"/>
      <c r="H24" s="43"/>
      <c r="I24" s="45"/>
      <c r="J24" s="43"/>
      <c r="K24" s="43"/>
      <c r="L24" s="43"/>
      <c r="M24" s="43"/>
      <c r="N24" s="43"/>
      <c r="O24" s="43"/>
      <c r="P24" s="44"/>
      <c r="Q24" s="43"/>
      <c r="R24" s="43"/>
      <c r="S24" s="43"/>
      <c r="T24" s="43"/>
      <c r="U24" s="43"/>
      <c r="V24" s="43"/>
      <c r="W24" s="43"/>
      <c r="X24" s="43"/>
      <c r="Y24" s="43"/>
      <c r="Z24" s="43"/>
      <c r="AA24" s="43"/>
      <c r="AB24" s="43"/>
      <c r="AC24" s="43"/>
      <c r="AD24" s="43"/>
      <c r="AE24" s="43"/>
      <c r="AF24" s="43"/>
      <c r="AG24" s="43"/>
      <c r="AH24" s="43"/>
      <c r="AI24" s="43"/>
      <c r="AJ24" s="46">
        <f t="shared" si="2"/>
        <v>0</v>
      </c>
      <c r="AK24" s="4">
        <f t="shared" si="3"/>
        <v>0</v>
      </c>
      <c r="AL24" s="4">
        <f t="shared" si="4"/>
        <v>0</v>
      </c>
      <c r="AM24" s="48"/>
      <c r="AN24" s="48"/>
      <c r="AO24" s="32"/>
      <c r="AP24" s="37"/>
      <c r="AQ24" s="37"/>
      <c r="AR24" s="37"/>
      <c r="AS24" s="37"/>
      <c r="AT24" s="37"/>
      <c r="AU24" s="37"/>
      <c r="AV24" s="37"/>
      <c r="AW24" s="37"/>
      <c r="AX24" s="37"/>
      <c r="AY24" s="37"/>
      <c r="AZ24" s="37"/>
      <c r="BA24" s="37"/>
      <c r="BB24" s="37"/>
      <c r="BC24" s="37"/>
      <c r="BD24" s="37"/>
      <c r="BE24" s="37"/>
      <c r="BF24" s="37"/>
    </row>
    <row r="25" spans="1:58" ht="21" customHeight="1" x14ac:dyDescent="0.25">
      <c r="A25" s="39">
        <v>19</v>
      </c>
      <c r="B25" s="67">
        <v>2353401130001</v>
      </c>
      <c r="C25" s="41" t="s">
        <v>176</v>
      </c>
      <c r="D25" s="72" t="s">
        <v>177</v>
      </c>
      <c r="E25" s="45"/>
      <c r="F25" s="43"/>
      <c r="G25" s="43"/>
      <c r="H25" s="43"/>
      <c r="I25" s="45"/>
      <c r="J25" s="43"/>
      <c r="K25" s="43"/>
      <c r="L25" s="43"/>
      <c r="M25" s="43"/>
      <c r="N25" s="43"/>
      <c r="O25" s="43"/>
      <c r="P25" s="44"/>
      <c r="Q25" s="43"/>
      <c r="R25" s="43"/>
      <c r="S25" s="52"/>
      <c r="T25" s="43"/>
      <c r="U25" s="45"/>
      <c r="V25" s="43"/>
      <c r="W25" s="43"/>
      <c r="X25" s="43"/>
      <c r="Y25" s="45"/>
      <c r="Z25" s="43"/>
      <c r="AA25" s="43"/>
      <c r="AB25" s="43"/>
      <c r="AC25" s="43"/>
      <c r="AD25" s="43"/>
      <c r="AE25" s="43"/>
      <c r="AF25" s="43"/>
      <c r="AG25" s="43"/>
      <c r="AH25" s="43"/>
      <c r="AI25" s="43"/>
      <c r="AJ25" s="46">
        <f t="shared" si="2"/>
        <v>0</v>
      </c>
      <c r="AK25" s="4">
        <f t="shared" si="3"/>
        <v>0</v>
      </c>
      <c r="AL25" s="4">
        <f t="shared" si="4"/>
        <v>0</v>
      </c>
      <c r="AM25" s="48"/>
      <c r="AN25" s="48"/>
      <c r="AO25" s="32"/>
      <c r="AP25" s="37"/>
      <c r="AQ25" s="37"/>
      <c r="AR25" s="37"/>
      <c r="AS25" s="37"/>
      <c r="AT25" s="37"/>
      <c r="AU25" s="37"/>
      <c r="AV25" s="37"/>
      <c r="AW25" s="37"/>
      <c r="AX25" s="37"/>
      <c r="AY25" s="37"/>
      <c r="AZ25" s="37"/>
      <c r="BA25" s="37"/>
      <c r="BB25" s="37"/>
      <c r="BC25" s="37"/>
      <c r="BD25" s="37"/>
      <c r="BE25" s="37"/>
      <c r="BF25" s="37"/>
    </row>
    <row r="26" spans="1:58" ht="21" customHeight="1" x14ac:dyDescent="0.25">
      <c r="A26" s="39">
        <v>20</v>
      </c>
      <c r="B26" s="67">
        <v>2353401130010</v>
      </c>
      <c r="C26" s="41" t="s">
        <v>178</v>
      </c>
      <c r="D26" s="72" t="s">
        <v>179</v>
      </c>
      <c r="E26" s="43"/>
      <c r="F26" s="43"/>
      <c r="G26" s="43"/>
      <c r="H26" s="43"/>
      <c r="I26" s="43"/>
      <c r="J26" s="43"/>
      <c r="K26" s="43"/>
      <c r="L26" s="43"/>
      <c r="M26" s="43"/>
      <c r="N26" s="43"/>
      <c r="O26" s="43"/>
      <c r="P26" s="50" t="s">
        <v>47</v>
      </c>
      <c r="Q26" s="43"/>
      <c r="R26" s="43"/>
      <c r="S26" s="53"/>
      <c r="T26" s="54"/>
      <c r="U26" s="54"/>
      <c r="V26" s="54"/>
      <c r="W26" s="54"/>
      <c r="X26" s="54"/>
      <c r="Y26" s="54"/>
      <c r="Z26" s="54"/>
      <c r="AA26" s="54"/>
      <c r="AB26" s="54"/>
      <c r="AC26" s="54"/>
      <c r="AD26" s="54"/>
      <c r="AE26" s="54"/>
      <c r="AF26" s="54"/>
      <c r="AG26" s="54"/>
      <c r="AH26" s="54"/>
      <c r="AI26" s="54"/>
      <c r="AJ26" s="46">
        <f t="shared" si="2"/>
        <v>1</v>
      </c>
      <c r="AK26" s="4">
        <f t="shared" si="3"/>
        <v>0</v>
      </c>
      <c r="AL26" s="4">
        <f t="shared" si="4"/>
        <v>0</v>
      </c>
      <c r="AM26" s="48"/>
      <c r="AN26" s="48"/>
      <c r="AO26" s="32"/>
      <c r="AP26" s="37"/>
      <c r="AQ26" s="37"/>
      <c r="AR26" s="37"/>
      <c r="AS26" s="37"/>
      <c r="AT26" s="37"/>
      <c r="AU26" s="37"/>
      <c r="AV26" s="37"/>
      <c r="AW26" s="37"/>
      <c r="AX26" s="37"/>
      <c r="AY26" s="37"/>
      <c r="AZ26" s="37"/>
      <c r="BA26" s="37"/>
      <c r="BB26" s="37"/>
      <c r="BC26" s="37"/>
      <c r="BD26" s="37"/>
      <c r="BE26" s="37"/>
      <c r="BF26" s="37"/>
    </row>
    <row r="27" spans="1:58" ht="21" customHeight="1" x14ac:dyDescent="0.25">
      <c r="A27" s="39">
        <v>21</v>
      </c>
      <c r="B27" s="67">
        <v>2353401130016</v>
      </c>
      <c r="C27" s="41" t="s">
        <v>180</v>
      </c>
      <c r="D27" s="72" t="s">
        <v>134</v>
      </c>
      <c r="E27" s="43"/>
      <c r="F27" s="43"/>
      <c r="G27" s="43"/>
      <c r="H27" s="43"/>
      <c r="I27" s="43"/>
      <c r="J27" s="43"/>
      <c r="K27" s="43"/>
      <c r="L27" s="45" t="s">
        <v>48</v>
      </c>
      <c r="M27" s="43"/>
      <c r="N27" s="43"/>
      <c r="O27" s="43"/>
      <c r="P27" s="44"/>
      <c r="Q27" s="43"/>
      <c r="R27" s="52"/>
      <c r="S27" s="55"/>
      <c r="T27" s="43"/>
      <c r="U27" s="43"/>
      <c r="V27" s="54"/>
      <c r="W27" s="54"/>
      <c r="X27" s="54"/>
      <c r="Y27" s="54"/>
      <c r="Z27" s="54"/>
      <c r="AA27" s="54"/>
      <c r="AB27" s="54"/>
      <c r="AC27" s="54"/>
      <c r="AD27" s="54"/>
      <c r="AE27" s="54"/>
      <c r="AF27" s="54"/>
      <c r="AG27" s="54"/>
      <c r="AH27" s="54"/>
      <c r="AI27" s="54"/>
      <c r="AJ27" s="46">
        <f t="shared" si="2"/>
        <v>0</v>
      </c>
      <c r="AK27" s="4">
        <f t="shared" si="3"/>
        <v>1</v>
      </c>
      <c r="AL27" s="4">
        <f t="shared" si="4"/>
        <v>0</v>
      </c>
      <c r="AM27" s="48"/>
      <c r="AN27" s="48"/>
      <c r="AO27" s="32"/>
      <c r="AP27" s="37"/>
      <c r="AQ27" s="37"/>
      <c r="AR27" s="37"/>
      <c r="AS27" s="37"/>
      <c r="AT27" s="37"/>
      <c r="AU27" s="37"/>
      <c r="AV27" s="37"/>
      <c r="AW27" s="37"/>
      <c r="AX27" s="37"/>
      <c r="AY27" s="37"/>
      <c r="AZ27" s="37"/>
      <c r="BA27" s="37"/>
      <c r="BB27" s="37"/>
      <c r="BC27" s="37"/>
      <c r="BD27" s="37"/>
      <c r="BE27" s="37"/>
      <c r="BF27" s="37"/>
    </row>
    <row r="28" spans="1:58" ht="21" customHeight="1" x14ac:dyDescent="0.25">
      <c r="A28" s="39">
        <v>22</v>
      </c>
      <c r="B28" s="67">
        <v>2353401130017</v>
      </c>
      <c r="C28" s="41" t="s">
        <v>181</v>
      </c>
      <c r="D28" s="72" t="s">
        <v>136</v>
      </c>
      <c r="E28" s="43"/>
      <c r="F28" s="43"/>
      <c r="G28" s="43"/>
      <c r="H28" s="43"/>
      <c r="I28" s="43"/>
      <c r="J28" s="43"/>
      <c r="K28" s="43"/>
      <c r="L28" s="43"/>
      <c r="M28" s="43"/>
      <c r="N28" s="43"/>
      <c r="O28" s="43"/>
      <c r="P28" s="50"/>
      <c r="Q28" s="45"/>
      <c r="R28" s="43"/>
      <c r="S28" s="56"/>
      <c r="T28" s="56"/>
      <c r="U28" s="56"/>
      <c r="V28" s="56"/>
      <c r="W28" s="56"/>
      <c r="X28" s="56"/>
      <c r="Y28" s="56"/>
      <c r="Z28" s="56"/>
      <c r="AA28" s="56"/>
      <c r="AB28" s="56"/>
      <c r="AC28" s="56"/>
      <c r="AD28" s="57"/>
      <c r="AE28" s="56"/>
      <c r="AF28" s="56"/>
      <c r="AG28" s="56"/>
      <c r="AH28" s="56"/>
      <c r="AI28" s="56"/>
      <c r="AJ28" s="46">
        <f t="shared" si="2"/>
        <v>0</v>
      </c>
      <c r="AK28" s="4">
        <f t="shared" si="3"/>
        <v>0</v>
      </c>
      <c r="AL28" s="4">
        <f t="shared" si="4"/>
        <v>0</v>
      </c>
      <c r="AM28" s="48"/>
      <c r="AN28" s="48"/>
      <c r="AO28" s="32"/>
      <c r="AP28" s="37"/>
      <c r="AQ28" s="37"/>
      <c r="AR28" s="37"/>
      <c r="AS28" s="37"/>
      <c r="AT28" s="37"/>
      <c r="AU28" s="37"/>
      <c r="AV28" s="37"/>
      <c r="AW28" s="37"/>
      <c r="AX28" s="37"/>
      <c r="AY28" s="37"/>
      <c r="AZ28" s="37"/>
      <c r="BA28" s="37"/>
      <c r="BB28" s="37"/>
      <c r="BC28" s="37"/>
      <c r="BD28" s="37"/>
      <c r="BE28" s="37"/>
      <c r="BF28" s="37"/>
    </row>
    <row r="29" spans="1:58" ht="21" customHeight="1" x14ac:dyDescent="0.25">
      <c r="A29" s="39">
        <v>23</v>
      </c>
      <c r="B29" s="67">
        <v>2353401130006</v>
      </c>
      <c r="C29" s="41" t="s">
        <v>182</v>
      </c>
      <c r="D29" s="72" t="s">
        <v>140</v>
      </c>
      <c r="E29" s="43"/>
      <c r="F29" s="43"/>
      <c r="G29" s="43"/>
      <c r="H29" s="43"/>
      <c r="I29" s="43"/>
      <c r="J29" s="43"/>
      <c r="K29" s="43"/>
      <c r="L29" s="43"/>
      <c r="M29" s="43"/>
      <c r="N29" s="43"/>
      <c r="O29" s="43"/>
      <c r="P29" s="44"/>
      <c r="Q29" s="43"/>
      <c r="R29" s="43"/>
      <c r="S29" s="43"/>
      <c r="T29" s="43"/>
      <c r="U29" s="43"/>
      <c r="V29" s="43"/>
      <c r="W29" s="43"/>
      <c r="X29" s="43"/>
      <c r="Y29" s="43"/>
      <c r="Z29" s="43"/>
      <c r="AA29" s="43"/>
      <c r="AB29" s="43"/>
      <c r="AC29" s="43"/>
      <c r="AD29" s="43"/>
      <c r="AE29" s="43"/>
      <c r="AF29" s="43"/>
      <c r="AG29" s="43"/>
      <c r="AH29" s="43"/>
      <c r="AI29" s="43"/>
      <c r="AJ29" s="46">
        <f t="shared" si="2"/>
        <v>0</v>
      </c>
      <c r="AK29" s="4">
        <f t="shared" si="3"/>
        <v>0</v>
      </c>
      <c r="AL29" s="4">
        <f t="shared" si="4"/>
        <v>0</v>
      </c>
      <c r="AM29" s="48"/>
      <c r="AN29" s="48"/>
      <c r="AO29" s="32"/>
      <c r="AP29" s="37"/>
      <c r="AQ29" s="37"/>
      <c r="AR29" s="37"/>
      <c r="AS29" s="37"/>
      <c r="AT29" s="37"/>
      <c r="AU29" s="37"/>
      <c r="AV29" s="37"/>
      <c r="AW29" s="37"/>
      <c r="AX29" s="37"/>
      <c r="AY29" s="37"/>
      <c r="AZ29" s="37"/>
      <c r="BA29" s="37"/>
      <c r="BB29" s="37"/>
      <c r="BC29" s="37"/>
      <c r="BD29" s="37"/>
      <c r="BE29" s="37"/>
      <c r="BF29" s="37"/>
    </row>
    <row r="30" spans="1:58" ht="21" customHeight="1" x14ac:dyDescent="0.25">
      <c r="A30" s="39">
        <v>24</v>
      </c>
      <c r="B30" s="67">
        <v>2353401130013</v>
      </c>
      <c r="C30" s="41" t="s">
        <v>183</v>
      </c>
      <c r="D30" s="72" t="s">
        <v>90</v>
      </c>
      <c r="E30" s="43"/>
      <c r="F30" s="43"/>
      <c r="G30" s="45"/>
      <c r="H30" s="45" t="s">
        <v>49</v>
      </c>
      <c r="I30" s="45" t="s">
        <v>49</v>
      </c>
      <c r="J30" s="43"/>
      <c r="K30" s="43"/>
      <c r="L30" s="43"/>
      <c r="M30" s="43"/>
      <c r="N30" s="45"/>
      <c r="O30" s="45" t="s">
        <v>48</v>
      </c>
      <c r="P30" s="50" t="s">
        <v>49</v>
      </c>
      <c r="Q30" s="45"/>
      <c r="R30" s="43"/>
      <c r="S30" s="45"/>
      <c r="T30" s="43"/>
      <c r="U30" s="45"/>
      <c r="V30" s="45"/>
      <c r="W30" s="43"/>
      <c r="X30" s="43"/>
      <c r="Y30" s="45"/>
      <c r="Z30" s="43"/>
      <c r="AA30" s="43"/>
      <c r="AB30" s="45"/>
      <c r="AC30" s="45"/>
      <c r="AD30" s="43"/>
      <c r="AE30" s="43"/>
      <c r="AF30" s="43"/>
      <c r="AG30" s="43"/>
      <c r="AH30" s="43"/>
      <c r="AI30" s="43"/>
      <c r="AJ30" s="46">
        <f t="shared" si="2"/>
        <v>0</v>
      </c>
      <c r="AK30" s="4">
        <f t="shared" si="3"/>
        <v>1</v>
      </c>
      <c r="AL30" s="4">
        <f t="shared" si="4"/>
        <v>3</v>
      </c>
      <c r="AM30" s="48"/>
      <c r="AN30" s="48"/>
      <c r="AO30" s="32"/>
      <c r="AP30" s="37"/>
      <c r="AQ30" s="37"/>
      <c r="AR30" s="37"/>
      <c r="AS30" s="37"/>
      <c r="AT30" s="37"/>
      <c r="AU30" s="37"/>
      <c r="AV30" s="37"/>
      <c r="AW30" s="37"/>
      <c r="AX30" s="37"/>
      <c r="AY30" s="37"/>
      <c r="AZ30" s="37"/>
      <c r="BA30" s="37"/>
      <c r="BB30" s="37"/>
      <c r="BC30" s="37"/>
      <c r="BD30" s="37"/>
      <c r="BE30" s="37"/>
      <c r="BF30" s="37"/>
    </row>
    <row r="31" spans="1:58" ht="21" customHeight="1" x14ac:dyDescent="0.25">
      <c r="A31" s="39">
        <v>25</v>
      </c>
      <c r="B31" s="67">
        <v>2353401220006</v>
      </c>
      <c r="C31" s="41" t="s">
        <v>133</v>
      </c>
      <c r="D31" s="72" t="s">
        <v>98</v>
      </c>
      <c r="E31" s="43"/>
      <c r="F31" s="45" t="s">
        <v>47</v>
      </c>
      <c r="G31" s="45"/>
      <c r="H31" s="45" t="s">
        <v>47</v>
      </c>
      <c r="I31" s="45" t="s">
        <v>47</v>
      </c>
      <c r="J31" s="43"/>
      <c r="K31" s="43"/>
      <c r="L31" s="45" t="s">
        <v>47</v>
      </c>
      <c r="M31" s="45" t="s">
        <v>47</v>
      </c>
      <c r="N31" s="43"/>
      <c r="O31" s="43"/>
      <c r="P31" s="50" t="s">
        <v>49</v>
      </c>
      <c r="Q31" s="43"/>
      <c r="R31" s="43"/>
      <c r="S31" s="43"/>
      <c r="T31" s="43"/>
      <c r="U31" s="43"/>
      <c r="V31" s="43"/>
      <c r="W31" s="43"/>
      <c r="X31" s="43"/>
      <c r="Y31" s="43"/>
      <c r="Z31" s="43"/>
      <c r="AA31" s="43"/>
      <c r="AB31" s="43"/>
      <c r="AC31" s="43"/>
      <c r="AD31" s="43"/>
      <c r="AE31" s="43"/>
      <c r="AF31" s="43"/>
      <c r="AG31" s="43"/>
      <c r="AH31" s="43"/>
      <c r="AI31" s="43"/>
      <c r="AJ31" s="46">
        <f t="shared" si="2"/>
        <v>5</v>
      </c>
      <c r="AK31" s="4">
        <f t="shared" si="3"/>
        <v>0</v>
      </c>
      <c r="AL31" s="4">
        <f t="shared" si="4"/>
        <v>1</v>
      </c>
      <c r="AM31" s="48"/>
      <c r="AN31" s="48"/>
      <c r="AO31" s="32"/>
      <c r="AP31" s="37"/>
      <c r="AQ31" s="37"/>
      <c r="AR31" s="37"/>
      <c r="AS31" s="37"/>
      <c r="AT31" s="37"/>
      <c r="AU31" s="37"/>
      <c r="AV31" s="37"/>
      <c r="AW31" s="37"/>
      <c r="AX31" s="37"/>
      <c r="AY31" s="37"/>
      <c r="AZ31" s="37"/>
      <c r="BA31" s="37"/>
      <c r="BB31" s="37"/>
      <c r="BC31" s="37"/>
      <c r="BD31" s="37"/>
      <c r="BE31" s="37"/>
      <c r="BF31" s="37"/>
    </row>
    <row r="32" spans="1:58" ht="21" customHeight="1" x14ac:dyDescent="0.25">
      <c r="A32" s="39">
        <v>26</v>
      </c>
      <c r="B32" s="67">
        <v>2353401130002</v>
      </c>
      <c r="C32" s="41" t="s">
        <v>184</v>
      </c>
      <c r="D32" s="72" t="s">
        <v>185</v>
      </c>
      <c r="E32" s="43"/>
      <c r="F32" s="43"/>
      <c r="G32" s="43"/>
      <c r="H32" s="43"/>
      <c r="I32" s="43"/>
      <c r="J32" s="43"/>
      <c r="K32" s="43"/>
      <c r="L32" s="43"/>
      <c r="M32" s="43"/>
      <c r="N32" s="43"/>
      <c r="O32" s="43"/>
      <c r="P32" s="50" t="s">
        <v>49</v>
      </c>
      <c r="Q32" s="43"/>
      <c r="R32" s="43"/>
      <c r="S32" s="43"/>
      <c r="T32" s="43"/>
      <c r="U32" s="43"/>
      <c r="V32" s="43"/>
      <c r="W32" s="43"/>
      <c r="X32" s="43"/>
      <c r="Y32" s="43"/>
      <c r="Z32" s="43"/>
      <c r="AA32" s="43"/>
      <c r="AB32" s="43"/>
      <c r="AC32" s="43"/>
      <c r="AD32" s="45"/>
      <c r="AE32" s="43"/>
      <c r="AF32" s="43"/>
      <c r="AG32" s="43"/>
      <c r="AH32" s="43"/>
      <c r="AI32" s="43"/>
      <c r="AJ32" s="46">
        <f t="shared" si="2"/>
        <v>0</v>
      </c>
      <c r="AK32" s="4">
        <f t="shared" si="3"/>
        <v>0</v>
      </c>
      <c r="AL32" s="4">
        <f t="shared" si="4"/>
        <v>1</v>
      </c>
      <c r="AM32" s="48"/>
      <c r="AN32" s="48"/>
      <c r="AO32" s="32"/>
      <c r="AP32" s="37"/>
      <c r="AQ32" s="37"/>
      <c r="AR32" s="37"/>
      <c r="AS32" s="37"/>
      <c r="AT32" s="37"/>
      <c r="AU32" s="37"/>
      <c r="AV32" s="37"/>
      <c r="AW32" s="37"/>
      <c r="AX32" s="37"/>
      <c r="AY32" s="37"/>
      <c r="AZ32" s="37"/>
      <c r="BA32" s="37"/>
      <c r="BB32" s="37"/>
      <c r="BC32" s="37"/>
      <c r="BD32" s="37"/>
      <c r="BE32" s="37"/>
      <c r="BF32" s="37"/>
    </row>
    <row r="33" spans="1:58" ht="21" customHeight="1" x14ac:dyDescent="0.25">
      <c r="A33" s="39">
        <v>27</v>
      </c>
      <c r="B33" s="67">
        <v>2353401130015</v>
      </c>
      <c r="C33" s="41" t="s">
        <v>186</v>
      </c>
      <c r="D33" s="72" t="s">
        <v>187</v>
      </c>
      <c r="E33" s="43"/>
      <c r="F33" s="43"/>
      <c r="G33" s="43"/>
      <c r="H33" s="45" t="s">
        <v>47</v>
      </c>
      <c r="I33" s="45" t="s">
        <v>47</v>
      </c>
      <c r="J33" s="43"/>
      <c r="K33" s="43"/>
      <c r="L33" s="43"/>
      <c r="M33" s="45" t="s">
        <v>49</v>
      </c>
      <c r="N33" s="43"/>
      <c r="O33" s="43"/>
      <c r="P33" s="50" t="s">
        <v>49</v>
      </c>
      <c r="Q33" s="45"/>
      <c r="R33" s="43"/>
      <c r="S33" s="43"/>
      <c r="T33" s="43"/>
      <c r="U33" s="43"/>
      <c r="V33" s="43"/>
      <c r="W33" s="43"/>
      <c r="X33" s="43"/>
      <c r="Y33" s="43"/>
      <c r="Z33" s="43"/>
      <c r="AA33" s="43"/>
      <c r="AB33" s="43"/>
      <c r="AC33" s="43"/>
      <c r="AD33" s="43"/>
      <c r="AE33" s="43"/>
      <c r="AF33" s="43"/>
      <c r="AG33" s="43"/>
      <c r="AH33" s="43"/>
      <c r="AI33" s="43"/>
      <c r="AJ33" s="46">
        <f t="shared" si="2"/>
        <v>2</v>
      </c>
      <c r="AK33" s="4">
        <f t="shared" si="3"/>
        <v>0</v>
      </c>
      <c r="AL33" s="4">
        <f t="shared" si="4"/>
        <v>2</v>
      </c>
      <c r="AM33" s="48"/>
      <c r="AN33" s="48"/>
      <c r="AO33" s="32"/>
      <c r="AP33" s="37"/>
      <c r="AQ33" s="37"/>
      <c r="AR33" s="37"/>
      <c r="AS33" s="37"/>
      <c r="AT33" s="37"/>
      <c r="AU33" s="37"/>
      <c r="AV33" s="37"/>
      <c r="AW33" s="37"/>
      <c r="AX33" s="37"/>
      <c r="AY33" s="37"/>
      <c r="AZ33" s="37"/>
      <c r="BA33" s="37"/>
      <c r="BB33" s="37"/>
      <c r="BC33" s="37"/>
      <c r="BD33" s="37"/>
      <c r="BE33" s="37"/>
      <c r="BF33" s="37"/>
    </row>
    <row r="34" spans="1:58" ht="21" customHeight="1" x14ac:dyDescent="0.25">
      <c r="A34" s="39">
        <v>28</v>
      </c>
      <c r="B34" s="67">
        <v>2353401130054</v>
      </c>
      <c r="C34" s="51" t="s">
        <v>188</v>
      </c>
      <c r="D34" s="72" t="s">
        <v>98</v>
      </c>
      <c r="E34" s="43"/>
      <c r="F34" s="43"/>
      <c r="G34" s="43"/>
      <c r="H34" s="43"/>
      <c r="I34" s="43"/>
      <c r="J34" s="43"/>
      <c r="K34" s="43"/>
      <c r="L34" s="43"/>
      <c r="M34" s="43"/>
      <c r="N34" s="43"/>
      <c r="O34" s="43"/>
      <c r="P34" s="44"/>
      <c r="Q34" s="43"/>
      <c r="R34" s="43"/>
      <c r="S34" s="43"/>
      <c r="T34" s="43"/>
      <c r="U34" s="43"/>
      <c r="V34" s="43"/>
      <c r="W34" s="43"/>
      <c r="X34" s="43"/>
      <c r="Y34" s="43"/>
      <c r="Z34" s="43"/>
      <c r="AA34" s="43"/>
      <c r="AB34" s="43"/>
      <c r="AC34" s="43"/>
      <c r="AD34" s="43"/>
      <c r="AE34" s="43"/>
      <c r="AF34" s="43"/>
      <c r="AG34" s="43"/>
      <c r="AH34" s="43"/>
      <c r="AI34" s="43"/>
      <c r="AJ34" s="46">
        <f t="shared" si="2"/>
        <v>0</v>
      </c>
      <c r="AK34" s="4">
        <f t="shared" si="3"/>
        <v>0</v>
      </c>
      <c r="AL34" s="4">
        <f t="shared" si="4"/>
        <v>0</v>
      </c>
      <c r="AM34" s="32"/>
      <c r="AN34" s="32"/>
      <c r="AO34" s="32"/>
      <c r="AP34" s="37"/>
      <c r="AQ34" s="37"/>
      <c r="AR34" s="37"/>
      <c r="AS34" s="37"/>
      <c r="AT34" s="37"/>
      <c r="AU34" s="37"/>
      <c r="AV34" s="37"/>
      <c r="AW34" s="37"/>
      <c r="AX34" s="37"/>
      <c r="AY34" s="37"/>
      <c r="AZ34" s="37"/>
      <c r="BA34" s="37"/>
      <c r="BB34" s="37"/>
      <c r="BC34" s="37"/>
      <c r="BD34" s="37"/>
      <c r="BE34" s="37"/>
      <c r="BF34" s="37"/>
    </row>
    <row r="35" spans="1:58" ht="21" customHeight="1" x14ac:dyDescent="0.25">
      <c r="A35" s="39">
        <v>29</v>
      </c>
      <c r="B35" s="67">
        <v>2353401130053</v>
      </c>
      <c r="C35" s="41" t="s">
        <v>189</v>
      </c>
      <c r="D35" s="72" t="s">
        <v>71</v>
      </c>
      <c r="E35" s="43"/>
      <c r="F35" s="45" t="s">
        <v>47</v>
      </c>
      <c r="G35" s="45"/>
      <c r="H35" s="45" t="s">
        <v>47</v>
      </c>
      <c r="I35" s="45" t="s">
        <v>47</v>
      </c>
      <c r="J35" s="43"/>
      <c r="K35" s="43"/>
      <c r="L35" s="45" t="s">
        <v>47</v>
      </c>
      <c r="M35" s="45" t="s">
        <v>47</v>
      </c>
      <c r="N35" s="45"/>
      <c r="O35" s="45" t="s">
        <v>47</v>
      </c>
      <c r="P35" s="50" t="s">
        <v>47</v>
      </c>
      <c r="Q35" s="45"/>
      <c r="R35" s="45"/>
      <c r="S35" s="43"/>
      <c r="T35" s="43"/>
      <c r="U35" s="45"/>
      <c r="V35" s="45"/>
      <c r="W35" s="43"/>
      <c r="X35" s="45"/>
      <c r="Y35" s="45"/>
      <c r="Z35" s="43"/>
      <c r="AA35" s="43"/>
      <c r="AB35" s="43"/>
      <c r="AC35" s="45"/>
      <c r="AD35" s="43"/>
      <c r="AE35" s="43"/>
      <c r="AF35" s="43"/>
      <c r="AG35" s="43"/>
      <c r="AH35" s="43"/>
      <c r="AI35" s="43"/>
      <c r="AJ35" s="46">
        <f t="shared" si="2"/>
        <v>7</v>
      </c>
      <c r="AK35" s="4">
        <f t="shared" si="3"/>
        <v>0</v>
      </c>
      <c r="AL35" s="4">
        <f t="shared" si="4"/>
        <v>0</v>
      </c>
      <c r="AM35" s="32"/>
      <c r="AN35" s="32"/>
      <c r="AO35" s="32"/>
      <c r="AP35" s="37"/>
      <c r="AQ35" s="37"/>
      <c r="AR35" s="37"/>
      <c r="AS35" s="37"/>
      <c r="AT35" s="37"/>
      <c r="AU35" s="37"/>
      <c r="AV35" s="37"/>
      <c r="AW35" s="37"/>
      <c r="AX35" s="37"/>
      <c r="AY35" s="37"/>
      <c r="AZ35" s="37"/>
      <c r="BA35" s="37"/>
      <c r="BB35" s="37"/>
      <c r="BC35" s="37"/>
      <c r="BD35" s="37"/>
      <c r="BE35" s="37"/>
      <c r="BF35" s="37"/>
    </row>
    <row r="36" spans="1:58" ht="21" customHeight="1" x14ac:dyDescent="0.25">
      <c r="A36" s="39">
        <v>30</v>
      </c>
      <c r="B36" s="69"/>
      <c r="C36" s="61"/>
      <c r="D36" s="77"/>
      <c r="E36" s="43"/>
      <c r="F36" s="43"/>
      <c r="G36" s="43"/>
      <c r="H36" s="43"/>
      <c r="I36" s="43"/>
      <c r="J36" s="43"/>
      <c r="K36" s="43"/>
      <c r="L36" s="43"/>
      <c r="M36" s="43"/>
      <c r="N36" s="43"/>
      <c r="O36" s="43"/>
      <c r="P36" s="44"/>
      <c r="Q36" s="43"/>
      <c r="R36" s="43"/>
      <c r="S36" s="43"/>
      <c r="T36" s="43"/>
      <c r="U36" s="43"/>
      <c r="V36" s="43"/>
      <c r="W36" s="43"/>
      <c r="X36" s="43"/>
      <c r="Y36" s="43"/>
      <c r="Z36" s="43"/>
      <c r="AA36" s="43"/>
      <c r="AB36" s="43"/>
      <c r="AC36" s="43"/>
      <c r="AD36" s="43"/>
      <c r="AE36" s="43"/>
      <c r="AF36" s="43"/>
      <c r="AG36" s="45"/>
      <c r="AH36" s="43"/>
      <c r="AI36" s="43"/>
      <c r="AJ36" s="46">
        <f t="shared" si="2"/>
        <v>0</v>
      </c>
      <c r="AK36" s="4">
        <f t="shared" si="3"/>
        <v>0</v>
      </c>
      <c r="AL36" s="4">
        <f t="shared" si="4"/>
        <v>0</v>
      </c>
      <c r="AM36" s="32"/>
      <c r="AN36" s="32"/>
      <c r="AO36" s="32"/>
      <c r="AP36" s="37"/>
      <c r="AQ36" s="37"/>
      <c r="AR36" s="37"/>
      <c r="AS36" s="37"/>
      <c r="AT36" s="37"/>
      <c r="AU36" s="37"/>
      <c r="AV36" s="37"/>
      <c r="AW36" s="37"/>
      <c r="AX36" s="37"/>
      <c r="AY36" s="37"/>
      <c r="AZ36" s="37"/>
      <c r="BA36" s="37"/>
      <c r="BB36" s="37"/>
      <c r="BC36" s="37"/>
      <c r="BD36" s="37"/>
      <c r="BE36" s="37"/>
      <c r="BF36" s="37"/>
    </row>
    <row r="37" spans="1:58" ht="21" customHeight="1" x14ac:dyDescent="0.25">
      <c r="A37" s="39">
        <v>31</v>
      </c>
      <c r="B37" s="69"/>
      <c r="C37" s="61"/>
      <c r="D37" s="77"/>
      <c r="E37" s="45"/>
      <c r="F37" s="43"/>
      <c r="G37" s="45"/>
      <c r="H37" s="43"/>
      <c r="I37" s="45"/>
      <c r="J37" s="43"/>
      <c r="K37" s="43"/>
      <c r="L37" s="45"/>
      <c r="M37" s="43"/>
      <c r="N37" s="45"/>
      <c r="O37" s="43"/>
      <c r="P37" s="44"/>
      <c r="Q37" s="43"/>
      <c r="R37" s="45"/>
      <c r="S37" s="45"/>
      <c r="T37" s="43"/>
      <c r="U37" s="45"/>
      <c r="V37" s="43"/>
      <c r="W37" s="43"/>
      <c r="X37" s="43"/>
      <c r="Y37" s="45"/>
      <c r="Z37" s="45"/>
      <c r="AA37" s="43"/>
      <c r="AB37" s="45"/>
      <c r="AC37" s="43"/>
      <c r="AD37" s="43"/>
      <c r="AE37" s="43"/>
      <c r="AF37" s="43"/>
      <c r="AG37" s="43"/>
      <c r="AH37" s="43"/>
      <c r="AI37" s="43"/>
      <c r="AJ37" s="46">
        <f t="shared" si="2"/>
        <v>0</v>
      </c>
      <c r="AK37" s="4">
        <f t="shared" si="3"/>
        <v>0</v>
      </c>
      <c r="AL37" s="4">
        <f t="shared" si="4"/>
        <v>0</v>
      </c>
      <c r="AM37" s="32"/>
      <c r="AN37" s="32"/>
      <c r="AO37" s="32"/>
      <c r="AP37" s="37"/>
      <c r="AQ37" s="37"/>
      <c r="AR37" s="37"/>
      <c r="AS37" s="37"/>
      <c r="AT37" s="37"/>
      <c r="AU37" s="37"/>
      <c r="AV37" s="37"/>
      <c r="AW37" s="37"/>
      <c r="AX37" s="37"/>
      <c r="AY37" s="37"/>
      <c r="AZ37" s="37"/>
      <c r="BA37" s="37"/>
      <c r="BB37" s="37"/>
      <c r="BC37" s="37"/>
      <c r="BD37" s="37"/>
      <c r="BE37" s="37"/>
      <c r="BF37" s="37"/>
    </row>
    <row r="38" spans="1:58" ht="21" customHeight="1" x14ac:dyDescent="0.25">
      <c r="A38" s="39">
        <v>32</v>
      </c>
      <c r="B38" s="69"/>
      <c r="C38" s="61"/>
      <c r="D38" s="77"/>
      <c r="E38" s="43"/>
      <c r="F38" s="43"/>
      <c r="G38" s="43"/>
      <c r="H38" s="43"/>
      <c r="I38" s="43"/>
      <c r="J38" s="43"/>
      <c r="K38" s="43"/>
      <c r="L38" s="43"/>
      <c r="M38" s="43"/>
      <c r="N38" s="43"/>
      <c r="O38" s="43"/>
      <c r="P38" s="44"/>
      <c r="Q38" s="43"/>
      <c r="R38" s="43"/>
      <c r="S38" s="43"/>
      <c r="T38" s="43"/>
      <c r="U38" s="43"/>
      <c r="V38" s="43"/>
      <c r="W38" s="43"/>
      <c r="X38" s="43"/>
      <c r="Y38" s="43"/>
      <c r="Z38" s="43"/>
      <c r="AA38" s="43"/>
      <c r="AB38" s="43"/>
      <c r="AC38" s="43"/>
      <c r="AD38" s="43"/>
      <c r="AE38" s="43"/>
      <c r="AF38" s="43"/>
      <c r="AG38" s="45"/>
      <c r="AH38" s="43"/>
      <c r="AI38" s="43"/>
      <c r="AJ38" s="46">
        <f t="shared" si="2"/>
        <v>0</v>
      </c>
      <c r="AK38" s="4">
        <f t="shared" si="3"/>
        <v>0</v>
      </c>
      <c r="AL38" s="4">
        <f t="shared" si="4"/>
        <v>0</v>
      </c>
      <c r="AM38" s="32"/>
      <c r="AN38" s="32"/>
      <c r="AO38" s="32"/>
      <c r="AP38" s="37"/>
      <c r="AQ38" s="37"/>
      <c r="AR38" s="37"/>
      <c r="AS38" s="37"/>
      <c r="AT38" s="37"/>
      <c r="AU38" s="37"/>
      <c r="AV38" s="37"/>
      <c r="AW38" s="37"/>
      <c r="AX38" s="37"/>
      <c r="AY38" s="37"/>
      <c r="AZ38" s="37"/>
      <c r="BA38" s="37"/>
      <c r="BB38" s="37"/>
      <c r="BC38" s="37"/>
      <c r="BD38" s="37"/>
      <c r="BE38" s="37"/>
      <c r="BF38" s="37"/>
    </row>
    <row r="39" spans="1:58" ht="21" customHeight="1" x14ac:dyDescent="0.25">
      <c r="A39" s="39">
        <v>33</v>
      </c>
      <c r="B39" s="69"/>
      <c r="C39" s="61"/>
      <c r="D39" s="77"/>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46">
        <f t="shared" si="2"/>
        <v>0</v>
      </c>
      <c r="AK39" s="4">
        <f t="shared" si="3"/>
        <v>0</v>
      </c>
      <c r="AL39" s="4">
        <f t="shared" si="4"/>
        <v>0</v>
      </c>
      <c r="AM39" s="32"/>
      <c r="AN39" s="32"/>
      <c r="AO39" s="32"/>
      <c r="AP39" s="37"/>
      <c r="AQ39" s="37"/>
      <c r="AR39" s="37"/>
      <c r="AS39" s="37"/>
      <c r="AT39" s="37"/>
      <c r="AU39" s="37"/>
      <c r="AV39" s="37"/>
      <c r="AW39" s="37"/>
      <c r="AX39" s="37"/>
      <c r="AY39" s="37"/>
      <c r="AZ39" s="37"/>
      <c r="BA39" s="37"/>
      <c r="BB39" s="37"/>
      <c r="BC39" s="37"/>
      <c r="BD39" s="37"/>
      <c r="BE39" s="37"/>
      <c r="BF39" s="37"/>
    </row>
    <row r="40" spans="1:58" ht="21" customHeight="1" x14ac:dyDescent="0.25">
      <c r="A40" s="39">
        <v>34</v>
      </c>
      <c r="B40" s="69"/>
      <c r="C40" s="61"/>
      <c r="D40" s="77"/>
      <c r="E40" s="58"/>
      <c r="F40" s="58"/>
      <c r="G40" s="58"/>
      <c r="H40" s="58"/>
      <c r="I40" s="59"/>
      <c r="J40" s="58"/>
      <c r="K40" s="58"/>
      <c r="L40" s="58"/>
      <c r="M40" s="58"/>
      <c r="N40" s="58"/>
      <c r="O40" s="58"/>
      <c r="P40" s="58"/>
      <c r="Q40" s="58"/>
      <c r="R40" s="58"/>
      <c r="S40" s="58"/>
      <c r="T40" s="58"/>
      <c r="U40" s="58"/>
      <c r="V40" s="58"/>
      <c r="W40" s="58"/>
      <c r="X40" s="59"/>
      <c r="Y40" s="58"/>
      <c r="Z40" s="58"/>
      <c r="AA40" s="58"/>
      <c r="AB40" s="58"/>
      <c r="AC40" s="58"/>
      <c r="AD40" s="59"/>
      <c r="AE40" s="59"/>
      <c r="AF40" s="59"/>
      <c r="AG40" s="59"/>
      <c r="AH40" s="59"/>
      <c r="AI40" s="58"/>
      <c r="AJ40" s="46">
        <f t="shared" si="2"/>
        <v>0</v>
      </c>
      <c r="AK40" s="4">
        <f t="shared" si="3"/>
        <v>0</v>
      </c>
      <c r="AL40" s="4">
        <f t="shared" si="4"/>
        <v>0</v>
      </c>
      <c r="AM40" s="32"/>
      <c r="AN40" s="32"/>
      <c r="AO40" s="32"/>
      <c r="AP40" s="37"/>
      <c r="AQ40" s="37"/>
      <c r="AR40" s="37"/>
      <c r="AS40" s="37"/>
      <c r="AT40" s="37"/>
      <c r="AU40" s="37"/>
      <c r="AV40" s="37"/>
      <c r="AW40" s="37"/>
      <c r="AX40" s="37"/>
      <c r="AY40" s="37"/>
      <c r="AZ40" s="37"/>
      <c r="BA40" s="37"/>
      <c r="BB40" s="37"/>
      <c r="BC40" s="37"/>
      <c r="BD40" s="37"/>
      <c r="BE40" s="37"/>
      <c r="BF40" s="37"/>
    </row>
    <row r="41" spans="1:58" ht="21" customHeight="1" x14ac:dyDescent="0.25">
      <c r="A41" s="39">
        <v>35</v>
      </c>
      <c r="B41" s="69"/>
      <c r="C41" s="61"/>
      <c r="D41" s="78"/>
      <c r="E41" s="59"/>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46">
        <f t="shared" si="2"/>
        <v>0</v>
      </c>
      <c r="AK41" s="4">
        <f t="shared" si="3"/>
        <v>0</v>
      </c>
      <c r="AL41" s="4">
        <f t="shared" si="4"/>
        <v>0</v>
      </c>
      <c r="AM41" s="32"/>
      <c r="AN41" s="32"/>
      <c r="AO41" s="32"/>
      <c r="AP41" s="37"/>
      <c r="AQ41" s="37"/>
      <c r="AR41" s="37"/>
      <c r="AS41" s="37"/>
      <c r="AT41" s="37"/>
      <c r="AU41" s="37"/>
      <c r="AV41" s="37"/>
      <c r="AW41" s="37"/>
      <c r="AX41" s="37"/>
      <c r="AY41" s="37"/>
      <c r="AZ41" s="37"/>
      <c r="BA41" s="37"/>
      <c r="BB41" s="37"/>
      <c r="BC41" s="37"/>
      <c r="BD41" s="37"/>
      <c r="BE41" s="37"/>
      <c r="BF41" s="37"/>
    </row>
    <row r="42" spans="1:58" ht="21" customHeight="1" x14ac:dyDescent="0.25">
      <c r="A42" s="179" t="s">
        <v>105</v>
      </c>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7"/>
      <c r="AJ42" s="46">
        <f t="shared" ref="AJ42:AL42" si="5">SUM(AJ8:AJ41)</f>
        <v>31</v>
      </c>
      <c r="AK42" s="46">
        <f t="shared" si="5"/>
        <v>3</v>
      </c>
      <c r="AL42" s="46">
        <f t="shared" si="5"/>
        <v>15</v>
      </c>
      <c r="AM42" s="46" t="s">
        <v>106</v>
      </c>
      <c r="AN42" s="46" t="s">
        <v>107</v>
      </c>
      <c r="AO42" s="46" t="s">
        <v>108</v>
      </c>
      <c r="AP42" s="32"/>
      <c r="AQ42" s="32"/>
      <c r="AR42" s="37"/>
      <c r="AS42" s="37"/>
      <c r="AT42" s="37"/>
      <c r="AU42" s="37"/>
      <c r="AV42" s="37"/>
      <c r="AW42" s="37"/>
      <c r="AX42" s="37"/>
      <c r="AY42" s="37"/>
      <c r="AZ42" s="37"/>
      <c r="BA42" s="37"/>
      <c r="BB42" s="37"/>
      <c r="BC42" s="37"/>
      <c r="BD42" s="37"/>
      <c r="BE42" s="37"/>
      <c r="BF42" s="37"/>
    </row>
    <row r="43" spans="1:58" ht="21" customHeight="1" x14ac:dyDescent="0.25">
      <c r="A43" s="180" t="s">
        <v>109</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7"/>
      <c r="AM43" s="46"/>
      <c r="AN43" s="46"/>
      <c r="AO43" s="46"/>
      <c r="AP43" s="32"/>
      <c r="AQ43" s="32"/>
      <c r="AR43" s="37"/>
      <c r="AS43" s="37"/>
      <c r="AT43" s="37"/>
      <c r="AU43" s="37"/>
      <c r="AV43" s="37"/>
      <c r="AW43" s="37"/>
      <c r="AX43" s="37"/>
      <c r="AY43" s="37"/>
      <c r="AZ43" s="37"/>
      <c r="BA43" s="37"/>
      <c r="BB43" s="37"/>
      <c r="BC43" s="37"/>
      <c r="BD43" s="37"/>
      <c r="BE43" s="37"/>
      <c r="BF43" s="37"/>
    </row>
    <row r="44" spans="1:58" ht="18" customHeight="1" x14ac:dyDescent="0.25">
      <c r="A44" s="63"/>
      <c r="B44" s="63"/>
      <c r="C44" s="181"/>
      <c r="D44" s="139"/>
      <c r="E44" s="33"/>
      <c r="F44" s="33"/>
      <c r="G44" s="33"/>
      <c r="H44" s="65"/>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33"/>
      <c r="AN44" s="33"/>
      <c r="AO44" s="33"/>
      <c r="AP44" s="33"/>
      <c r="AQ44" s="33"/>
      <c r="AR44" s="33"/>
      <c r="AS44" s="33"/>
      <c r="AT44" s="33"/>
      <c r="AU44" s="33"/>
      <c r="AV44" s="33"/>
      <c r="AW44" s="33"/>
      <c r="AX44" s="33"/>
      <c r="AY44" s="33"/>
      <c r="AZ44" s="33"/>
      <c r="BA44" s="33"/>
      <c r="BB44" s="33"/>
      <c r="BC44" s="33"/>
      <c r="BD44" s="33"/>
      <c r="BE44" s="33"/>
      <c r="BF44" s="33"/>
    </row>
    <row r="45" spans="1:58" ht="18" customHeight="1" x14ac:dyDescent="0.25">
      <c r="A45" s="33"/>
      <c r="B45" s="33"/>
      <c r="C45" s="64"/>
      <c r="D45" s="33"/>
      <c r="E45" s="33"/>
      <c r="F45" s="33"/>
      <c r="G45" s="33"/>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33"/>
      <c r="AN45" s="33"/>
      <c r="AO45" s="33"/>
      <c r="AP45" s="33"/>
      <c r="AQ45" s="33"/>
      <c r="AR45" s="33"/>
      <c r="AS45" s="33"/>
      <c r="AT45" s="33"/>
      <c r="AU45" s="33"/>
      <c r="AV45" s="33"/>
      <c r="AW45" s="33"/>
      <c r="AX45" s="33"/>
      <c r="AY45" s="33"/>
      <c r="AZ45" s="33"/>
      <c r="BA45" s="33"/>
      <c r="BB45" s="33"/>
      <c r="BC45" s="33"/>
      <c r="BD45" s="33"/>
      <c r="BE45" s="33"/>
      <c r="BF45" s="33"/>
    </row>
    <row r="46" spans="1:58" ht="18" customHeight="1" x14ac:dyDescent="0.25">
      <c r="A46" s="33"/>
      <c r="B46" s="33"/>
      <c r="C46" s="64"/>
      <c r="D46" s="33"/>
      <c r="E46" s="33"/>
      <c r="F46" s="33"/>
      <c r="G46" s="33"/>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33"/>
      <c r="AN46" s="33"/>
      <c r="AO46" s="33"/>
      <c r="AP46" s="33"/>
      <c r="AQ46" s="33"/>
      <c r="AR46" s="33"/>
      <c r="AS46" s="33"/>
      <c r="AT46" s="33"/>
      <c r="AU46" s="33"/>
      <c r="AV46" s="33"/>
      <c r="AW46" s="33"/>
      <c r="AX46" s="33"/>
      <c r="AY46" s="33"/>
      <c r="AZ46" s="33"/>
      <c r="BA46" s="33"/>
      <c r="BB46" s="33"/>
      <c r="BC46" s="33"/>
      <c r="BD46" s="33"/>
      <c r="BE46" s="33"/>
      <c r="BF46" s="33"/>
    </row>
    <row r="47" spans="1:58" ht="18" customHeight="1" x14ac:dyDescent="0.25">
      <c r="A47" s="33"/>
      <c r="B47" s="33"/>
      <c r="C47" s="181"/>
      <c r="D47" s="139"/>
      <c r="E47" s="33"/>
      <c r="F47" s="33"/>
      <c r="G47" s="33"/>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33"/>
      <c r="AN47" s="33"/>
      <c r="AO47" s="33"/>
      <c r="AP47" s="33"/>
      <c r="AQ47" s="33"/>
      <c r="AR47" s="33"/>
      <c r="AS47" s="33"/>
      <c r="AT47" s="33"/>
      <c r="AU47" s="33"/>
      <c r="AV47" s="33"/>
      <c r="AW47" s="33"/>
      <c r="AX47" s="33"/>
      <c r="AY47" s="33"/>
      <c r="AZ47" s="33"/>
      <c r="BA47" s="33"/>
      <c r="BB47" s="33"/>
      <c r="BC47" s="33"/>
      <c r="BD47" s="33"/>
      <c r="BE47" s="33"/>
      <c r="BF47" s="33"/>
    </row>
    <row r="48" spans="1:58" ht="18" customHeight="1" x14ac:dyDescent="0.25">
      <c r="A48" s="33"/>
      <c r="B48" s="33"/>
      <c r="C48" s="181"/>
      <c r="D48" s="139"/>
      <c r="E48" s="139"/>
      <c r="F48" s="139"/>
      <c r="G48" s="139"/>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33"/>
      <c r="AN48" s="33"/>
      <c r="AO48" s="33"/>
      <c r="AP48" s="33"/>
      <c r="AQ48" s="33"/>
      <c r="AR48" s="33"/>
      <c r="AS48" s="33"/>
      <c r="AT48" s="33"/>
      <c r="AU48" s="33"/>
      <c r="AV48" s="33"/>
      <c r="AW48" s="33"/>
      <c r="AX48" s="33"/>
      <c r="AY48" s="33"/>
      <c r="AZ48" s="33"/>
      <c r="BA48" s="33"/>
      <c r="BB48" s="33"/>
      <c r="BC48" s="33"/>
      <c r="BD48" s="33"/>
      <c r="BE48" s="33"/>
      <c r="BF48" s="33"/>
    </row>
    <row r="49" spans="1:58" ht="18" customHeight="1" x14ac:dyDescent="0.25">
      <c r="A49" s="33"/>
      <c r="B49" s="33"/>
      <c r="C49" s="181"/>
      <c r="D49" s="139"/>
      <c r="E49" s="139"/>
      <c r="F49" s="33"/>
      <c r="G49" s="33"/>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33"/>
      <c r="AN49" s="33"/>
      <c r="AO49" s="33"/>
      <c r="AP49" s="33"/>
      <c r="AQ49" s="33"/>
      <c r="AR49" s="33"/>
      <c r="AS49" s="33"/>
      <c r="AT49" s="33"/>
      <c r="AU49" s="33"/>
      <c r="AV49" s="33"/>
      <c r="AW49" s="33"/>
      <c r="AX49" s="33"/>
      <c r="AY49" s="33"/>
      <c r="AZ49" s="33"/>
      <c r="BA49" s="33"/>
      <c r="BB49" s="33"/>
      <c r="BC49" s="33"/>
      <c r="BD49" s="33"/>
      <c r="BE49" s="33"/>
      <c r="BF49" s="33"/>
    </row>
    <row r="50" spans="1:58" ht="18" customHeight="1" x14ac:dyDescent="0.25">
      <c r="A50" s="33"/>
      <c r="B50" s="33"/>
      <c r="C50" s="181"/>
      <c r="D50" s="139"/>
      <c r="E50" s="33"/>
      <c r="F50" s="33"/>
      <c r="G50" s="33"/>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33"/>
      <c r="AN50" s="33"/>
      <c r="AO50" s="33"/>
      <c r="AP50" s="33"/>
      <c r="AQ50" s="33"/>
      <c r="AR50" s="33"/>
      <c r="AS50" s="33"/>
      <c r="AT50" s="33"/>
      <c r="AU50" s="33"/>
      <c r="AV50" s="33"/>
      <c r="AW50" s="33"/>
      <c r="AX50" s="33"/>
      <c r="AY50" s="33"/>
      <c r="AZ50" s="33"/>
      <c r="BA50" s="33"/>
      <c r="BB50" s="33"/>
      <c r="BC50" s="33"/>
      <c r="BD50" s="33"/>
      <c r="BE50" s="33"/>
      <c r="BF50" s="33"/>
    </row>
    <row r="51" spans="1:58" ht="18" customHeight="1" x14ac:dyDescent="0.25">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row>
    <row r="52" spans="1:58" ht="18" customHeight="1" x14ac:dyDescent="0.2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row>
    <row r="53" spans="1:58" ht="18" customHeight="1" x14ac:dyDescent="0.2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row>
    <row r="54" spans="1:58" ht="18" customHeight="1" x14ac:dyDescent="0.25">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row>
    <row r="55" spans="1:58" ht="18" customHeight="1" x14ac:dyDescent="0.2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row>
    <row r="56" spans="1:58" ht="18" customHeight="1" x14ac:dyDescent="0.2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row>
    <row r="57" spans="1:58" ht="18" customHeight="1" x14ac:dyDescent="0.2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row>
    <row r="58" spans="1:58" ht="18" customHeight="1" x14ac:dyDescent="0.2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row>
    <row r="59" spans="1:58" ht="18" customHeight="1" x14ac:dyDescent="0.2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row>
    <row r="60" spans="1:58" ht="18" customHeight="1" x14ac:dyDescent="0.2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row>
    <row r="61" spans="1:58" ht="18" customHeight="1" x14ac:dyDescent="0.2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row>
    <row r="62" spans="1:58" ht="18" customHeight="1" x14ac:dyDescent="0.2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row>
    <row r="63" spans="1:58" ht="18" customHeight="1" x14ac:dyDescent="0.2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row>
    <row r="64" spans="1:58" ht="18" customHeight="1" x14ac:dyDescent="0.2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row>
    <row r="65" spans="1:58" ht="18" customHeight="1" x14ac:dyDescent="0.2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row>
    <row r="66" spans="1:58" ht="18" customHeight="1" x14ac:dyDescent="0.2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row>
    <row r="67" spans="1:58" ht="18" customHeight="1" x14ac:dyDescent="0.2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row>
    <row r="68" spans="1:58" ht="18" customHeight="1" x14ac:dyDescent="0.2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row>
    <row r="69" spans="1:58" ht="18" customHeight="1" x14ac:dyDescent="0.2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row>
    <row r="70" spans="1:58" ht="18" customHeight="1" x14ac:dyDescent="0.2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row>
    <row r="71" spans="1:58" ht="18" customHeight="1" x14ac:dyDescent="0.2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row>
    <row r="72" spans="1:58" ht="18" customHeight="1"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row>
    <row r="73" spans="1:58" ht="18" customHeight="1"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row>
    <row r="74" spans="1:58" ht="18" customHeight="1"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row>
    <row r="75" spans="1:58" ht="18" customHeight="1" x14ac:dyDescent="0.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row>
    <row r="76" spans="1:58" ht="18" customHeight="1" x14ac:dyDescent="0.2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row>
    <row r="77" spans="1:58" ht="18" customHeight="1" x14ac:dyDescent="0.2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row>
    <row r="78" spans="1:58" ht="18" customHeight="1" x14ac:dyDescent="0.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row>
    <row r="79" spans="1:58" ht="18" customHeight="1"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row>
    <row r="80" spans="1:58" ht="18" customHeight="1" x14ac:dyDescent="0.2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row>
    <row r="81" spans="1:58" ht="18" customHeight="1" x14ac:dyDescent="0.2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row>
    <row r="82" spans="1:58" ht="18" customHeight="1"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row>
    <row r="83" spans="1:58" ht="18" customHeight="1" x14ac:dyDescent="0.2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row>
    <row r="84" spans="1:58" ht="18" customHeight="1" x14ac:dyDescent="0.2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row>
    <row r="85" spans="1:58" ht="18" customHeight="1" x14ac:dyDescent="0.2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row>
    <row r="86" spans="1:58" ht="18" customHeight="1" x14ac:dyDescent="0.2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row>
    <row r="87" spans="1:58" ht="18" customHeight="1"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row>
    <row r="88" spans="1:58" ht="18" customHeight="1"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row>
    <row r="89" spans="1:58" ht="18" customHeight="1" x14ac:dyDescent="0.2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row>
    <row r="90" spans="1:58" ht="18" customHeight="1" x14ac:dyDescent="0.2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row>
    <row r="91" spans="1:58" ht="18" customHeight="1"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row>
    <row r="92" spans="1:58" ht="18" customHeight="1" x14ac:dyDescent="0.2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row>
    <row r="93" spans="1:58" ht="18" customHeight="1" x14ac:dyDescent="0.2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row>
    <row r="94" spans="1:58" ht="18" customHeight="1" x14ac:dyDescent="0.2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row>
    <row r="95" spans="1:58" ht="18"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row>
    <row r="96" spans="1:58" ht="18"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row>
    <row r="97" spans="1:58" ht="18" customHeight="1" x14ac:dyDescent="0.2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row>
    <row r="98" spans="1:58" ht="18" customHeight="1"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row>
    <row r="99" spans="1:58" ht="18"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row>
    <row r="100" spans="1:58" ht="18" customHeight="1"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row>
    <row r="101" spans="1:58" ht="18" customHeight="1" x14ac:dyDescent="0.2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row>
    <row r="102" spans="1:58" ht="18" customHeight="1" x14ac:dyDescent="0.2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row>
    <row r="103" spans="1:58" ht="18" customHeight="1" x14ac:dyDescent="0.2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row>
    <row r="104" spans="1:58" ht="18" customHeight="1"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row>
    <row r="105" spans="1:58" ht="18" customHeight="1"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row>
    <row r="106" spans="1:58" ht="18" customHeight="1" x14ac:dyDescent="0.2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row>
    <row r="107" spans="1:58" ht="18" customHeight="1" x14ac:dyDescent="0.2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row>
    <row r="108" spans="1:58" ht="18" customHeight="1" x14ac:dyDescent="0.2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row>
    <row r="109" spans="1:58" ht="18" customHeight="1" x14ac:dyDescent="0.2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row>
    <row r="110" spans="1:58" ht="18" customHeight="1"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row>
    <row r="111" spans="1:58" ht="18" customHeight="1" x14ac:dyDescent="0.2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row>
    <row r="112" spans="1:58" ht="18" customHeight="1" x14ac:dyDescent="0.2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row>
    <row r="113" spans="1:58" ht="18" customHeight="1" x14ac:dyDescent="0.2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row>
    <row r="114" spans="1:58" ht="18" customHeight="1" x14ac:dyDescent="0.2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row>
    <row r="115" spans="1:58" ht="18" customHeight="1" x14ac:dyDescent="0.2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row>
    <row r="116" spans="1:58" ht="18" customHeight="1" x14ac:dyDescent="0.2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row>
    <row r="117" spans="1:58" ht="18" customHeight="1"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row>
    <row r="118" spans="1:58" ht="18" customHeight="1"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row>
    <row r="119" spans="1:58" ht="18" customHeight="1"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row>
    <row r="120" spans="1:58" ht="18" customHeight="1"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row>
    <row r="121" spans="1:58" ht="18" customHeight="1" x14ac:dyDescent="0.2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row>
    <row r="122" spans="1:58" ht="18" customHeight="1" x14ac:dyDescent="0.2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row>
    <row r="123" spans="1:58" ht="18" customHeight="1" x14ac:dyDescent="0.2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row>
    <row r="124" spans="1:58" ht="18" customHeight="1" x14ac:dyDescent="0.2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row>
    <row r="125" spans="1:58" ht="18" customHeight="1" x14ac:dyDescent="0.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row>
    <row r="126" spans="1:58" ht="18" customHeight="1"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row>
    <row r="127" spans="1:58" ht="18" customHeight="1" x14ac:dyDescent="0.2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row>
    <row r="128" spans="1:58" ht="18" customHeight="1" x14ac:dyDescent="0.2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row>
    <row r="129" spans="1:58" ht="18" customHeight="1"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row>
    <row r="130" spans="1:58" ht="18" customHeight="1" x14ac:dyDescent="0.2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row>
    <row r="131" spans="1:58" ht="18" customHeight="1" x14ac:dyDescent="0.2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row>
    <row r="132" spans="1:58" ht="18" customHeight="1" x14ac:dyDescent="0.2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row>
    <row r="133" spans="1:58" ht="18" customHeight="1"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row>
    <row r="134" spans="1:58" ht="18" customHeight="1"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row>
    <row r="135" spans="1:58" ht="18" customHeight="1"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row>
    <row r="136" spans="1:58" ht="18" customHeight="1" x14ac:dyDescent="0.2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row>
    <row r="137" spans="1:58" ht="18" customHeight="1" x14ac:dyDescent="0.2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row>
    <row r="138" spans="1:58" ht="18" customHeight="1" x14ac:dyDescent="0.2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row>
    <row r="139" spans="1:58" ht="18" customHeight="1" x14ac:dyDescent="0.2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row>
    <row r="140" spans="1:58" ht="18" customHeight="1"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row>
    <row r="141" spans="1:58" ht="18" customHeight="1"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row>
    <row r="142" spans="1:58" ht="18" customHeight="1"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row>
    <row r="143" spans="1:58" ht="18" customHeight="1" x14ac:dyDescent="0.2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row>
    <row r="144" spans="1:58" ht="18" customHeight="1" x14ac:dyDescent="0.2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row>
    <row r="145" spans="1:58" ht="18" customHeight="1" x14ac:dyDescent="0.2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row>
    <row r="146" spans="1:58" ht="18" customHeight="1" x14ac:dyDescent="0.2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row>
    <row r="147" spans="1:58" ht="18" customHeight="1" x14ac:dyDescent="0.2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row>
    <row r="148" spans="1:58" ht="18" customHeight="1"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row>
    <row r="149" spans="1:58" ht="18" customHeight="1"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row>
    <row r="150" spans="1:58" ht="18" customHeight="1"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row>
    <row r="151" spans="1:58" ht="18" customHeight="1" x14ac:dyDescent="0.2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row>
    <row r="152" spans="1:58" ht="18" customHeight="1"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row>
    <row r="153" spans="1:58" ht="18" customHeight="1" x14ac:dyDescent="0.2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row>
    <row r="154" spans="1:58" ht="18" customHeight="1" x14ac:dyDescent="0.2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row>
    <row r="155" spans="1:58" ht="18" customHeight="1"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row>
    <row r="156" spans="1:58" ht="18" customHeight="1"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row>
    <row r="157" spans="1:58" ht="18" customHeight="1"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row>
    <row r="158" spans="1:58" ht="18" customHeight="1"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row>
    <row r="159" spans="1:58" ht="18" customHeight="1" x14ac:dyDescent="0.2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row>
    <row r="160" spans="1:58" ht="18" customHeight="1" x14ac:dyDescent="0.2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row>
    <row r="161" spans="1:58" ht="18" customHeight="1" x14ac:dyDescent="0.2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row>
    <row r="162" spans="1:58" ht="18" customHeight="1" x14ac:dyDescent="0.2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row>
    <row r="163" spans="1:58" ht="18" customHeight="1"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row>
    <row r="164" spans="1:58" ht="18" customHeight="1"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row>
    <row r="165" spans="1:58" ht="18" customHeight="1"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row>
    <row r="166" spans="1:58" ht="18" customHeight="1"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row>
    <row r="167" spans="1:58" ht="18" customHeight="1"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row>
    <row r="168" spans="1:58" ht="18" customHeight="1"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row>
    <row r="169" spans="1:58" ht="18" customHeight="1"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row>
    <row r="170" spans="1:58" ht="18" customHeight="1"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row>
    <row r="171" spans="1:58" ht="18" customHeight="1"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row>
    <row r="172" spans="1:58" ht="18" customHeight="1" x14ac:dyDescent="0.2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row>
    <row r="173" spans="1:58" ht="18" customHeight="1" x14ac:dyDescent="0.2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row>
    <row r="174" spans="1:58" ht="18" customHeight="1" x14ac:dyDescent="0.2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row>
    <row r="175" spans="1:58" ht="18" customHeight="1" x14ac:dyDescent="0.2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row>
    <row r="176" spans="1:58" ht="18" customHeight="1" x14ac:dyDescent="0.2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row>
    <row r="177" spans="1:58" ht="18" customHeight="1" x14ac:dyDescent="0.2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row>
    <row r="178" spans="1:58" ht="18" customHeight="1" x14ac:dyDescent="0.2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row>
    <row r="179" spans="1:58" ht="18" customHeight="1" x14ac:dyDescent="0.2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row>
    <row r="180" spans="1:58" ht="18" customHeight="1" x14ac:dyDescent="0.2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row>
    <row r="181" spans="1:58" ht="18" customHeight="1" x14ac:dyDescent="0.2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row>
    <row r="182" spans="1:58" ht="18" customHeight="1" x14ac:dyDescent="0.2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row>
    <row r="183" spans="1:58" ht="18" customHeight="1" x14ac:dyDescent="0.2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row>
    <row r="184" spans="1:58" ht="18" customHeight="1" x14ac:dyDescent="0.2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row>
    <row r="185" spans="1:58" ht="18" customHeight="1" x14ac:dyDescent="0.2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row>
    <row r="186" spans="1:58" ht="18" customHeight="1" x14ac:dyDescent="0.2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row>
    <row r="187" spans="1:58" ht="18" customHeight="1" x14ac:dyDescent="0.2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row>
    <row r="188" spans="1:58" ht="18" customHeight="1" x14ac:dyDescent="0.2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row>
    <row r="189" spans="1:58" ht="18" customHeight="1" x14ac:dyDescent="0.2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row>
    <row r="190" spans="1:58" ht="18" customHeight="1" x14ac:dyDescent="0.2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row>
    <row r="191" spans="1:58" ht="18" customHeight="1" x14ac:dyDescent="0.2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row>
    <row r="192" spans="1:58" ht="18" customHeight="1" x14ac:dyDescent="0.2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row>
    <row r="193" spans="1:58" ht="18" customHeight="1" x14ac:dyDescent="0.2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row>
    <row r="194" spans="1:58" ht="18" customHeight="1" x14ac:dyDescent="0.2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row>
    <row r="195" spans="1:58" ht="18" customHeight="1" x14ac:dyDescent="0.2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row>
    <row r="196" spans="1:58" ht="18" customHeight="1" x14ac:dyDescent="0.2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row>
    <row r="197" spans="1:58" ht="18" customHeight="1" x14ac:dyDescent="0.2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row>
    <row r="198" spans="1:58" ht="18" customHeight="1" x14ac:dyDescent="0.2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row>
    <row r="199" spans="1:58" ht="18" customHeight="1" x14ac:dyDescent="0.2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row>
    <row r="200" spans="1:58" ht="18" customHeight="1" x14ac:dyDescent="0.2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row>
    <row r="201" spans="1:58" ht="18" customHeight="1" x14ac:dyDescent="0.2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row>
    <row r="202" spans="1:58" ht="18" customHeight="1" x14ac:dyDescent="0.2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row>
    <row r="203" spans="1:58" ht="18" customHeight="1" x14ac:dyDescent="0.2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row>
    <row r="204" spans="1:58" ht="18" customHeight="1" x14ac:dyDescent="0.2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row>
    <row r="205" spans="1:58" ht="18" customHeight="1" x14ac:dyDescent="0.2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row>
    <row r="206" spans="1:58" ht="18" customHeight="1" x14ac:dyDescent="0.2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row>
    <row r="207" spans="1:58" ht="18" customHeight="1" x14ac:dyDescent="0.2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row>
    <row r="208" spans="1:58" ht="18" customHeight="1" x14ac:dyDescent="0.2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row>
    <row r="209" spans="1:58" ht="18" customHeight="1" x14ac:dyDescent="0.2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row>
    <row r="210" spans="1:58" ht="18" customHeight="1" x14ac:dyDescent="0.2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row>
    <row r="211" spans="1:58" ht="18" customHeight="1" x14ac:dyDescent="0.2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row>
    <row r="212" spans="1:58" ht="18" customHeight="1" x14ac:dyDescent="0.2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row>
    <row r="213" spans="1:58" ht="18" customHeight="1" x14ac:dyDescent="0.2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row>
    <row r="214" spans="1:58" ht="18" customHeight="1" x14ac:dyDescent="0.2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row>
    <row r="215" spans="1:58" ht="18" customHeight="1" x14ac:dyDescent="0.2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row>
    <row r="216" spans="1:58" ht="18" customHeight="1" x14ac:dyDescent="0.2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row>
    <row r="217" spans="1:58" ht="18" customHeight="1" x14ac:dyDescent="0.2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row>
    <row r="218" spans="1:58" ht="18" customHeight="1" x14ac:dyDescent="0.2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row>
    <row r="219" spans="1:58" ht="18" customHeight="1" x14ac:dyDescent="0.2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row>
    <row r="220" spans="1:58" ht="18" customHeight="1" x14ac:dyDescent="0.2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row>
    <row r="221" spans="1:58" ht="18" customHeight="1" x14ac:dyDescent="0.2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row>
    <row r="222" spans="1:58" ht="18" customHeight="1" x14ac:dyDescent="0.2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row>
    <row r="223" spans="1:58" ht="18" customHeight="1" x14ac:dyDescent="0.2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row>
    <row r="224" spans="1:58" ht="18" customHeight="1" x14ac:dyDescent="0.2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row>
    <row r="225" spans="1:58" ht="18" customHeight="1" x14ac:dyDescent="0.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row>
    <row r="226" spans="1:58" ht="18" customHeight="1" x14ac:dyDescent="0.2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row>
    <row r="227" spans="1:58" ht="18" customHeight="1" x14ac:dyDescent="0.2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row>
    <row r="228" spans="1:58" ht="18" customHeight="1" x14ac:dyDescent="0.2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row>
    <row r="229" spans="1:58" ht="18" customHeight="1" x14ac:dyDescent="0.2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row>
    <row r="230" spans="1:58" ht="18" customHeight="1" x14ac:dyDescent="0.2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row>
    <row r="231" spans="1:58" ht="18" customHeight="1" x14ac:dyDescent="0.2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row>
    <row r="232" spans="1:58" ht="18" customHeight="1" x14ac:dyDescent="0.2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row>
    <row r="233" spans="1:58" ht="18" customHeight="1" x14ac:dyDescent="0.2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row>
    <row r="234" spans="1:58" ht="18" customHeight="1" x14ac:dyDescent="0.2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row>
    <row r="235" spans="1:58" ht="18" customHeight="1" x14ac:dyDescent="0.2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row>
    <row r="236" spans="1:58" ht="18" customHeight="1" x14ac:dyDescent="0.2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row>
    <row r="237" spans="1:58" ht="18" customHeight="1" x14ac:dyDescent="0.2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row>
    <row r="238" spans="1:58" ht="18" customHeight="1" x14ac:dyDescent="0.2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row>
    <row r="239" spans="1:58" ht="18" customHeight="1" x14ac:dyDescent="0.2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row>
    <row r="240" spans="1:58" ht="18" customHeight="1" x14ac:dyDescent="0.2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row>
    <row r="241" spans="1:58" ht="18" customHeight="1" x14ac:dyDescent="0.2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row>
    <row r="242" spans="1:58" ht="18" customHeight="1" x14ac:dyDescent="0.2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row>
    <row r="243" spans="1:58" ht="18" customHeight="1" x14ac:dyDescent="0.2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row>
    <row r="244" spans="1:58" ht="15.75" customHeight="1" x14ac:dyDescent="0.2"/>
    <row r="245" spans="1:58" ht="15.75" customHeight="1" x14ac:dyDescent="0.2"/>
    <row r="246" spans="1:58" ht="15.75" customHeight="1" x14ac:dyDescent="0.2"/>
    <row r="247" spans="1:58" ht="15.75" customHeight="1" x14ac:dyDescent="0.2"/>
    <row r="248" spans="1:58" ht="15.75" customHeight="1" x14ac:dyDescent="0.2"/>
    <row r="249" spans="1:58" ht="15.75" customHeight="1" x14ac:dyDescent="0.2"/>
    <row r="250" spans="1:58" ht="15.75" customHeight="1" x14ac:dyDescent="0.2"/>
    <row r="251" spans="1:58" ht="15.75" customHeight="1" x14ac:dyDescent="0.2"/>
    <row r="252" spans="1:58" ht="15.75" customHeight="1" x14ac:dyDescent="0.2"/>
    <row r="253" spans="1:58" ht="15.75" customHeight="1" x14ac:dyDescent="0.2"/>
    <row r="254" spans="1:58" ht="15.75" customHeight="1" x14ac:dyDescent="0.2"/>
    <row r="255" spans="1:58" ht="15.75" customHeight="1" x14ac:dyDescent="0.2"/>
    <row r="256" spans="1:58"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2">
    <mergeCell ref="C44:D44"/>
    <mergeCell ref="C47:D47"/>
    <mergeCell ref="C48:G48"/>
    <mergeCell ref="C49:E49"/>
    <mergeCell ref="C50:D50"/>
    <mergeCell ref="I4:L4"/>
    <mergeCell ref="M4:N4"/>
    <mergeCell ref="C5:D6"/>
    <mergeCell ref="A42:AI42"/>
    <mergeCell ref="A43:AL43"/>
    <mergeCell ref="O4:Q4"/>
    <mergeCell ref="R4:T4"/>
    <mergeCell ref="A5:A6"/>
    <mergeCell ref="B5:B6"/>
    <mergeCell ref="AJ5:AJ6"/>
    <mergeCell ref="AK5:AK6"/>
    <mergeCell ref="AL5:AL6"/>
    <mergeCell ref="A1:P1"/>
    <mergeCell ref="Q1:AL1"/>
    <mergeCell ref="A2:P2"/>
    <mergeCell ref="Q2:AL2"/>
    <mergeCell ref="A3:AK3"/>
  </mergeCells>
  <conditionalFormatting sqref="S27">
    <cfRule type="expression" dxfId="69" priority="1">
      <formula>IF(T$6="CN",1,0)</formula>
    </cfRule>
  </conditionalFormatting>
  <conditionalFormatting sqref="S27">
    <cfRule type="expression" dxfId="68" priority="2">
      <formula>IF(T$6="CN",1,0)</formula>
    </cfRule>
  </conditionalFormatting>
  <conditionalFormatting sqref="E6:G41 H6 I6:N41 O6:P6 Q6:AI41">
    <cfRule type="expression" dxfId="67" priority="3">
      <formula>IF(E$6="CN",1,0)</formula>
    </cfRule>
  </conditionalFormatting>
  <conditionalFormatting sqref="E6:G41 H6 I6:N41 O6:P6 Q6:AI41">
    <cfRule type="expression" dxfId="66" priority="4">
      <formula>IF(E$6="CN",1,0)</formula>
    </cfRule>
  </conditionalFormatting>
  <pageMargins left="0.30902777777777801" right="0.25" top="0.30902777777777801" bottom="0.16875000000000001" header="0" footer="0"/>
  <pageSetup orientation="landscape"/>
  <colBreaks count="1" manualBreakCount="1">
    <brk id="3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00"/>
  <sheetViews>
    <sheetView workbookViewId="0"/>
  </sheetViews>
  <sheetFormatPr defaultColWidth="14.42578125" defaultRowHeight="15" customHeight="1" x14ac:dyDescent="0.2"/>
  <cols>
    <col min="1" max="1" width="6.42578125" customWidth="1"/>
    <col min="2" max="2" width="17.85546875" customWidth="1"/>
    <col min="3" max="3" width="26.5703125" customWidth="1"/>
    <col min="4" max="4" width="9.28515625" customWidth="1"/>
    <col min="5" max="5" width="3.85546875" customWidth="1"/>
    <col min="6" max="35" width="4" customWidth="1"/>
    <col min="36" max="38" width="6.85546875" customWidth="1"/>
    <col min="39" max="39" width="10.85546875" hidden="1" customWidth="1"/>
    <col min="40" max="40" width="12.140625" hidden="1" customWidth="1"/>
    <col min="41" max="41" width="10.85546875" hidden="1" customWidth="1"/>
    <col min="42" max="44" width="9.28515625" hidden="1" customWidth="1"/>
    <col min="45" max="45" width="12.42578125" customWidth="1"/>
    <col min="46" max="58" width="9.28515625" customWidth="1"/>
  </cols>
  <sheetData>
    <row r="1" spans="1:58" ht="22.5" customHeight="1" x14ac:dyDescent="0.25">
      <c r="A1" s="171"/>
      <c r="B1" s="139"/>
      <c r="C1" s="139"/>
      <c r="D1" s="139"/>
      <c r="E1" s="139"/>
      <c r="F1" s="139"/>
      <c r="G1" s="139"/>
      <c r="H1" s="139"/>
      <c r="I1" s="139"/>
      <c r="J1" s="139"/>
      <c r="K1" s="139"/>
      <c r="L1" s="139"/>
      <c r="M1" s="139"/>
      <c r="N1" s="139"/>
      <c r="O1" s="139"/>
      <c r="P1" s="139"/>
      <c r="Q1" s="172" t="s">
        <v>38</v>
      </c>
      <c r="R1" s="139"/>
      <c r="S1" s="139"/>
      <c r="T1" s="139"/>
      <c r="U1" s="139"/>
      <c r="V1" s="139"/>
      <c r="W1" s="139"/>
      <c r="X1" s="139"/>
      <c r="Y1" s="139"/>
      <c r="Z1" s="139"/>
      <c r="AA1" s="139"/>
      <c r="AB1" s="139"/>
      <c r="AC1" s="139"/>
      <c r="AD1" s="139"/>
      <c r="AE1" s="139"/>
      <c r="AF1" s="139"/>
      <c r="AG1" s="139"/>
      <c r="AH1" s="139"/>
      <c r="AI1" s="139"/>
      <c r="AJ1" s="139"/>
      <c r="AK1" s="139"/>
      <c r="AL1" s="139"/>
      <c r="AM1" s="33"/>
      <c r="AN1" s="33"/>
      <c r="AO1" s="33"/>
      <c r="AP1" s="33"/>
      <c r="AQ1" s="33"/>
      <c r="AR1" s="33"/>
      <c r="AS1" s="33"/>
      <c r="AT1" s="33"/>
      <c r="AU1" s="33"/>
      <c r="AV1" s="33"/>
      <c r="AW1" s="33"/>
      <c r="AX1" s="33"/>
      <c r="AY1" s="33"/>
      <c r="AZ1" s="33"/>
      <c r="BA1" s="33"/>
      <c r="BB1" s="33"/>
      <c r="BC1" s="33"/>
      <c r="BD1" s="33"/>
      <c r="BE1" s="33"/>
      <c r="BF1" s="33"/>
    </row>
    <row r="2" spans="1:58" ht="22.5" customHeight="1" x14ac:dyDescent="0.25">
      <c r="A2" s="172" t="s">
        <v>39</v>
      </c>
      <c r="B2" s="139"/>
      <c r="C2" s="139"/>
      <c r="D2" s="139"/>
      <c r="E2" s="139"/>
      <c r="F2" s="139"/>
      <c r="G2" s="139"/>
      <c r="H2" s="139"/>
      <c r="I2" s="139"/>
      <c r="J2" s="139"/>
      <c r="K2" s="139"/>
      <c r="L2" s="139"/>
      <c r="M2" s="139"/>
      <c r="N2" s="139"/>
      <c r="O2" s="139"/>
      <c r="P2" s="139"/>
      <c r="Q2" s="172" t="s">
        <v>40</v>
      </c>
      <c r="R2" s="139"/>
      <c r="S2" s="139"/>
      <c r="T2" s="139"/>
      <c r="U2" s="139"/>
      <c r="V2" s="139"/>
      <c r="W2" s="139"/>
      <c r="X2" s="139"/>
      <c r="Y2" s="139"/>
      <c r="Z2" s="139"/>
      <c r="AA2" s="139"/>
      <c r="AB2" s="139"/>
      <c r="AC2" s="139"/>
      <c r="AD2" s="139"/>
      <c r="AE2" s="139"/>
      <c r="AF2" s="139"/>
      <c r="AG2" s="139"/>
      <c r="AH2" s="139"/>
      <c r="AI2" s="139"/>
      <c r="AJ2" s="139"/>
      <c r="AK2" s="139"/>
      <c r="AL2" s="139"/>
      <c r="AM2" s="33"/>
      <c r="AN2" s="33"/>
      <c r="AO2" s="33"/>
      <c r="AP2" s="33"/>
      <c r="AQ2" s="33"/>
      <c r="AR2" s="33"/>
      <c r="AS2" s="33"/>
      <c r="AT2" s="33"/>
      <c r="AU2" s="33"/>
      <c r="AV2" s="33"/>
      <c r="AW2" s="33"/>
      <c r="AX2" s="33"/>
      <c r="AY2" s="33"/>
      <c r="AZ2" s="33"/>
      <c r="BA2" s="33"/>
      <c r="BB2" s="33"/>
      <c r="BC2" s="33"/>
      <c r="BD2" s="33"/>
      <c r="BE2" s="33"/>
      <c r="BF2" s="33"/>
    </row>
    <row r="3" spans="1:58" ht="31.5" customHeight="1" x14ac:dyDescent="0.25">
      <c r="A3" s="173" t="s">
        <v>190</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34"/>
      <c r="AM3" s="33"/>
      <c r="AN3" s="33"/>
      <c r="AO3" s="33"/>
      <c r="AP3" s="33"/>
      <c r="AQ3" s="33"/>
      <c r="AR3" s="33"/>
      <c r="AS3" s="33"/>
      <c r="AT3" s="33"/>
      <c r="AU3" s="33"/>
      <c r="AV3" s="33"/>
      <c r="AW3" s="33"/>
      <c r="AX3" s="33"/>
      <c r="AY3" s="33"/>
      <c r="AZ3" s="33"/>
      <c r="BA3" s="33"/>
      <c r="BB3" s="33"/>
      <c r="BC3" s="33"/>
      <c r="BD3" s="33"/>
      <c r="BE3" s="33"/>
      <c r="BF3" s="33"/>
    </row>
    <row r="4" spans="1:58" ht="31.5" customHeight="1" x14ac:dyDescent="0.25">
      <c r="A4" s="33"/>
      <c r="B4" s="35"/>
      <c r="C4" s="35"/>
      <c r="D4" s="35"/>
      <c r="E4" s="35" t="s">
        <v>0</v>
      </c>
      <c r="F4" s="35" t="s">
        <v>0</v>
      </c>
      <c r="G4" s="35"/>
      <c r="H4" s="35"/>
      <c r="I4" s="174" t="s">
        <v>42</v>
      </c>
      <c r="J4" s="175"/>
      <c r="K4" s="175"/>
      <c r="L4" s="175"/>
      <c r="M4" s="174">
        <v>1</v>
      </c>
      <c r="N4" s="175"/>
      <c r="O4" s="174" t="s">
        <v>43</v>
      </c>
      <c r="P4" s="175"/>
      <c r="Q4" s="175"/>
      <c r="R4" s="174">
        <v>2024</v>
      </c>
      <c r="S4" s="175"/>
      <c r="T4" s="175"/>
      <c r="U4" s="35"/>
      <c r="V4" s="35"/>
      <c r="W4" s="35"/>
      <c r="X4" s="35"/>
      <c r="Y4" s="35"/>
      <c r="Z4" s="35"/>
      <c r="AA4" s="35"/>
      <c r="AB4" s="35"/>
      <c r="AC4" s="35"/>
      <c r="AD4" s="35"/>
      <c r="AE4" s="35"/>
      <c r="AF4" s="35"/>
      <c r="AG4" s="35"/>
      <c r="AH4" s="35"/>
      <c r="AI4" s="35"/>
      <c r="AJ4" s="35"/>
      <c r="AK4" s="35"/>
      <c r="AL4" s="35"/>
      <c r="AM4" s="33"/>
      <c r="AN4" s="33"/>
      <c r="AO4" s="33"/>
      <c r="AP4" s="33"/>
      <c r="AQ4" s="33"/>
      <c r="AR4" s="33"/>
      <c r="AS4" s="33"/>
      <c r="AT4" s="33"/>
      <c r="AU4" s="33"/>
      <c r="AV4" s="33"/>
      <c r="AW4" s="33"/>
      <c r="AX4" s="33"/>
      <c r="AY4" s="33"/>
      <c r="AZ4" s="33"/>
      <c r="BA4" s="33"/>
      <c r="BB4" s="33"/>
      <c r="BC4" s="33"/>
      <c r="BD4" s="33"/>
      <c r="BE4" s="33"/>
      <c r="BF4" s="33"/>
    </row>
    <row r="5" spans="1:58" ht="21" customHeight="1" x14ac:dyDescent="0.25">
      <c r="A5" s="182" t="s">
        <v>44</v>
      </c>
      <c r="B5" s="182" t="s">
        <v>45</v>
      </c>
      <c r="C5" s="176" t="s">
        <v>46</v>
      </c>
      <c r="D5" s="163"/>
      <c r="E5" s="36">
        <f>DATE(R4,M4,1)</f>
        <v>45292</v>
      </c>
      <c r="F5" s="36">
        <f t="shared" ref="F5:AI5" si="0">E5+1</f>
        <v>45293</v>
      </c>
      <c r="G5" s="36">
        <f t="shared" si="0"/>
        <v>45294</v>
      </c>
      <c r="H5" s="36">
        <f t="shared" si="0"/>
        <v>45295</v>
      </c>
      <c r="I5" s="36">
        <f t="shared" si="0"/>
        <v>45296</v>
      </c>
      <c r="J5" s="36">
        <f t="shared" si="0"/>
        <v>45297</v>
      </c>
      <c r="K5" s="36">
        <f t="shared" si="0"/>
        <v>45298</v>
      </c>
      <c r="L5" s="36">
        <f t="shared" si="0"/>
        <v>45299</v>
      </c>
      <c r="M5" s="36">
        <f t="shared" si="0"/>
        <v>45300</v>
      </c>
      <c r="N5" s="36">
        <f t="shared" si="0"/>
        <v>45301</v>
      </c>
      <c r="O5" s="36">
        <f t="shared" si="0"/>
        <v>45302</v>
      </c>
      <c r="P5" s="36">
        <f t="shared" si="0"/>
        <v>45303</v>
      </c>
      <c r="Q5" s="36">
        <f t="shared" si="0"/>
        <v>45304</v>
      </c>
      <c r="R5" s="36">
        <f t="shared" si="0"/>
        <v>45305</v>
      </c>
      <c r="S5" s="36">
        <f t="shared" si="0"/>
        <v>45306</v>
      </c>
      <c r="T5" s="36">
        <f t="shared" si="0"/>
        <v>45307</v>
      </c>
      <c r="U5" s="36">
        <f t="shared" si="0"/>
        <v>45308</v>
      </c>
      <c r="V5" s="36">
        <f t="shared" si="0"/>
        <v>45309</v>
      </c>
      <c r="W5" s="36">
        <f t="shared" si="0"/>
        <v>45310</v>
      </c>
      <c r="X5" s="36">
        <f t="shared" si="0"/>
        <v>45311</v>
      </c>
      <c r="Y5" s="36">
        <f t="shared" si="0"/>
        <v>45312</v>
      </c>
      <c r="Z5" s="36">
        <f t="shared" si="0"/>
        <v>45313</v>
      </c>
      <c r="AA5" s="36">
        <f t="shared" si="0"/>
        <v>45314</v>
      </c>
      <c r="AB5" s="36">
        <f t="shared" si="0"/>
        <v>45315</v>
      </c>
      <c r="AC5" s="36">
        <f t="shared" si="0"/>
        <v>45316</v>
      </c>
      <c r="AD5" s="36">
        <f t="shared" si="0"/>
        <v>45317</v>
      </c>
      <c r="AE5" s="36">
        <f t="shared" si="0"/>
        <v>45318</v>
      </c>
      <c r="AF5" s="36">
        <f t="shared" si="0"/>
        <v>45319</v>
      </c>
      <c r="AG5" s="36">
        <f t="shared" si="0"/>
        <v>45320</v>
      </c>
      <c r="AH5" s="36">
        <f t="shared" si="0"/>
        <v>45321</v>
      </c>
      <c r="AI5" s="36">
        <f t="shared" si="0"/>
        <v>45322</v>
      </c>
      <c r="AJ5" s="184" t="s">
        <v>47</v>
      </c>
      <c r="AK5" s="184" t="s">
        <v>48</v>
      </c>
      <c r="AL5" s="184" t="s">
        <v>49</v>
      </c>
      <c r="AM5" s="37"/>
      <c r="AN5" s="37"/>
      <c r="AO5" s="37"/>
      <c r="AP5" s="37"/>
      <c r="AQ5" s="37"/>
      <c r="AR5" s="37"/>
      <c r="AS5" s="37"/>
      <c r="AT5" s="37"/>
      <c r="AU5" s="37"/>
      <c r="AV5" s="37"/>
      <c r="AW5" s="37"/>
      <c r="AX5" s="37"/>
      <c r="AY5" s="37"/>
      <c r="AZ5" s="37"/>
      <c r="BA5" s="37"/>
      <c r="BB5" s="37"/>
      <c r="BC5" s="37"/>
      <c r="BD5" s="37"/>
      <c r="BE5" s="37"/>
      <c r="BF5" s="37"/>
    </row>
    <row r="6" spans="1:58" ht="21" customHeight="1" x14ac:dyDescent="0.25">
      <c r="A6" s="183"/>
      <c r="B6" s="183"/>
      <c r="C6" s="177"/>
      <c r="D6" s="178"/>
      <c r="E6" s="38">
        <f t="shared" ref="E6:AI6" si="1">IF(WEEKDAY(E5)=1,"CN",WEEKDAY(E5))</f>
        <v>2</v>
      </c>
      <c r="F6" s="38">
        <f t="shared" si="1"/>
        <v>3</v>
      </c>
      <c r="G6" s="38">
        <f t="shared" si="1"/>
        <v>4</v>
      </c>
      <c r="H6" s="38">
        <f t="shared" si="1"/>
        <v>5</v>
      </c>
      <c r="I6" s="38">
        <f t="shared" si="1"/>
        <v>6</v>
      </c>
      <c r="J6" s="38">
        <f t="shared" si="1"/>
        <v>7</v>
      </c>
      <c r="K6" s="38" t="str">
        <f t="shared" si="1"/>
        <v>CN</v>
      </c>
      <c r="L6" s="38">
        <f t="shared" si="1"/>
        <v>2</v>
      </c>
      <c r="M6" s="38">
        <f t="shared" si="1"/>
        <v>3</v>
      </c>
      <c r="N6" s="38">
        <f t="shared" si="1"/>
        <v>4</v>
      </c>
      <c r="O6" s="38">
        <f t="shared" si="1"/>
        <v>5</v>
      </c>
      <c r="P6" s="38">
        <f t="shared" si="1"/>
        <v>6</v>
      </c>
      <c r="Q6" s="38">
        <f t="shared" si="1"/>
        <v>7</v>
      </c>
      <c r="R6" s="38" t="str">
        <f t="shared" si="1"/>
        <v>CN</v>
      </c>
      <c r="S6" s="38">
        <f t="shared" si="1"/>
        <v>2</v>
      </c>
      <c r="T6" s="38">
        <f t="shared" si="1"/>
        <v>3</v>
      </c>
      <c r="U6" s="38">
        <f t="shared" si="1"/>
        <v>4</v>
      </c>
      <c r="V6" s="38">
        <f t="shared" si="1"/>
        <v>5</v>
      </c>
      <c r="W6" s="38">
        <f t="shared" si="1"/>
        <v>6</v>
      </c>
      <c r="X6" s="38">
        <f t="shared" si="1"/>
        <v>7</v>
      </c>
      <c r="Y6" s="38" t="str">
        <f t="shared" si="1"/>
        <v>CN</v>
      </c>
      <c r="Z6" s="38">
        <f t="shared" si="1"/>
        <v>2</v>
      </c>
      <c r="AA6" s="38">
        <f t="shared" si="1"/>
        <v>3</v>
      </c>
      <c r="AB6" s="38">
        <f t="shared" si="1"/>
        <v>4</v>
      </c>
      <c r="AC6" s="38">
        <f t="shared" si="1"/>
        <v>5</v>
      </c>
      <c r="AD6" s="38">
        <f t="shared" si="1"/>
        <v>6</v>
      </c>
      <c r="AE6" s="38">
        <f t="shared" si="1"/>
        <v>7</v>
      </c>
      <c r="AF6" s="38" t="str">
        <f t="shared" si="1"/>
        <v>CN</v>
      </c>
      <c r="AG6" s="38">
        <f t="shared" si="1"/>
        <v>2</v>
      </c>
      <c r="AH6" s="38">
        <f t="shared" si="1"/>
        <v>3</v>
      </c>
      <c r="AI6" s="38">
        <f t="shared" si="1"/>
        <v>4</v>
      </c>
      <c r="AJ6" s="183"/>
      <c r="AK6" s="183"/>
      <c r="AL6" s="183"/>
      <c r="AM6" s="37"/>
      <c r="AN6" s="37"/>
      <c r="AO6" s="37"/>
      <c r="AP6" s="37"/>
      <c r="AQ6" s="37"/>
      <c r="AR6" s="37"/>
      <c r="AS6" s="37"/>
      <c r="AT6" s="37"/>
      <c r="AU6" s="37"/>
      <c r="AV6" s="37"/>
      <c r="AW6" s="37"/>
      <c r="AX6" s="37"/>
      <c r="AY6" s="37"/>
      <c r="AZ6" s="37"/>
      <c r="BA6" s="37"/>
      <c r="BB6" s="37"/>
      <c r="BC6" s="37"/>
      <c r="BD6" s="37"/>
      <c r="BE6" s="37"/>
      <c r="BF6" s="37"/>
    </row>
    <row r="7" spans="1:58" ht="21" customHeight="1" x14ac:dyDescent="0.25">
      <c r="A7" s="39">
        <v>1</v>
      </c>
      <c r="B7" s="49">
        <v>2354802050132</v>
      </c>
      <c r="C7" s="41" t="s">
        <v>158</v>
      </c>
      <c r="D7" s="76" t="s">
        <v>112</v>
      </c>
      <c r="E7" s="43"/>
      <c r="F7" s="43"/>
      <c r="G7" s="43"/>
      <c r="H7" s="43"/>
      <c r="I7" s="43"/>
      <c r="J7" s="43"/>
      <c r="K7" s="43"/>
      <c r="L7" s="43"/>
      <c r="M7" s="43"/>
      <c r="N7" s="43"/>
      <c r="O7" s="43"/>
      <c r="P7" s="44"/>
      <c r="Q7" s="43"/>
      <c r="R7" s="43"/>
      <c r="S7" s="43"/>
      <c r="T7" s="43"/>
      <c r="U7" s="43"/>
      <c r="V7" s="43"/>
      <c r="W7" s="43"/>
      <c r="X7" s="43"/>
      <c r="Y7" s="43"/>
      <c r="Z7" s="43"/>
      <c r="AA7" s="43"/>
      <c r="AB7" s="43"/>
      <c r="AC7" s="43"/>
      <c r="AD7" s="45"/>
      <c r="AE7" s="43"/>
      <c r="AF7" s="43"/>
      <c r="AG7" s="43"/>
      <c r="AH7" s="43"/>
      <c r="AI7" s="43"/>
      <c r="AJ7" s="46">
        <f t="shared" ref="AJ7:AJ51" si="2">COUNTIF(E7:AI7,"K")+2*COUNTIF(E7:AI7,"2K")+COUNTIF(E7:AI7,"TK")+COUNTIF(E7:AI7,"KT")+COUNTIF(E7:AI7,"PK")+COUNTIF(E7:AI7,"KP")+2*COUNTIF(E7:AI7,"K2")</f>
        <v>0</v>
      </c>
      <c r="AK7" s="4">
        <f t="shared" ref="AK7:AK51" si="3">COUNTIF(F7:AJ7,"P")+2*COUNTIF(F7:AJ7,"2P")+COUNTIF(F7:AJ7,"TP")+COUNTIF(F7:AJ7,"PT")+COUNTIF(F7:AJ7,"PK")+COUNTIF(F7:AJ7,"KP")+2*COUNTIF(F7:AJ7,"P2")</f>
        <v>0</v>
      </c>
      <c r="AL7" s="4">
        <f t="shared" ref="AL7:AL51" si="4">COUNTIF(E7:AI7,"T")+2*COUNTIF(E7:AI7,"2T")+2*COUNTIF(E7:AI7,"T2")+COUNTIF(E7:AI7,"PT")+COUNTIF(E7:AI7,"TP")+COUNTIF(E7:AI7,"TK")+COUNTIF(E7:AI7,"KT")</f>
        <v>0</v>
      </c>
      <c r="AM7" s="37"/>
      <c r="AN7" s="37"/>
      <c r="AO7" s="37"/>
      <c r="AP7" s="37"/>
      <c r="AQ7" s="37"/>
      <c r="AR7" s="37"/>
      <c r="AS7" s="37"/>
      <c r="AT7" s="37"/>
      <c r="AU7" s="37"/>
      <c r="AV7" s="37"/>
      <c r="AW7" s="37"/>
      <c r="AX7" s="37"/>
      <c r="AY7" s="37"/>
      <c r="AZ7" s="37"/>
      <c r="BA7" s="37"/>
      <c r="BB7" s="37"/>
      <c r="BC7" s="37"/>
      <c r="BD7" s="37"/>
      <c r="BE7" s="37"/>
      <c r="BF7" s="37"/>
    </row>
    <row r="8" spans="1:58" ht="21" customHeight="1" x14ac:dyDescent="0.25">
      <c r="A8" s="39">
        <v>2</v>
      </c>
      <c r="B8" s="49">
        <v>2354802050143</v>
      </c>
      <c r="C8" s="41" t="s">
        <v>191</v>
      </c>
      <c r="D8" s="76" t="s">
        <v>54</v>
      </c>
      <c r="E8" s="43"/>
      <c r="F8" s="43"/>
      <c r="G8" s="43"/>
      <c r="H8" s="43"/>
      <c r="I8" s="45"/>
      <c r="J8" s="43"/>
      <c r="K8" s="45"/>
      <c r="L8" s="43"/>
      <c r="M8" s="43"/>
      <c r="N8" s="45"/>
      <c r="O8" s="43"/>
      <c r="P8" s="44"/>
      <c r="Q8" s="43"/>
      <c r="R8" s="43"/>
      <c r="S8" s="43"/>
      <c r="T8" s="43"/>
      <c r="U8" s="43"/>
      <c r="V8" s="43"/>
      <c r="W8" s="43"/>
      <c r="X8" s="43"/>
      <c r="Y8" s="43"/>
      <c r="Z8" s="43"/>
      <c r="AA8" s="43"/>
      <c r="AB8" s="43"/>
      <c r="AC8" s="43"/>
      <c r="AD8" s="43"/>
      <c r="AE8" s="43"/>
      <c r="AF8" s="43"/>
      <c r="AG8" s="45"/>
      <c r="AH8" s="43"/>
      <c r="AI8" s="43"/>
      <c r="AJ8" s="46">
        <f t="shared" si="2"/>
        <v>0</v>
      </c>
      <c r="AK8" s="4">
        <f t="shared" si="3"/>
        <v>0</v>
      </c>
      <c r="AL8" s="4">
        <f t="shared" si="4"/>
        <v>0</v>
      </c>
      <c r="AM8" s="47"/>
      <c r="AN8" s="48"/>
      <c r="AO8" s="32"/>
      <c r="AP8" s="37"/>
      <c r="AQ8" s="37"/>
      <c r="AR8" s="37"/>
      <c r="AS8" s="37"/>
      <c r="AT8" s="37"/>
      <c r="AU8" s="37"/>
      <c r="AV8" s="37"/>
      <c r="AW8" s="37"/>
      <c r="AX8" s="37"/>
      <c r="AY8" s="37"/>
      <c r="AZ8" s="37"/>
      <c r="BA8" s="37"/>
      <c r="BB8" s="37"/>
      <c r="BC8" s="37"/>
      <c r="BD8" s="37"/>
      <c r="BE8" s="37"/>
      <c r="BF8" s="37"/>
    </row>
    <row r="9" spans="1:58" ht="21" customHeight="1" x14ac:dyDescent="0.25">
      <c r="A9" s="39">
        <v>3</v>
      </c>
      <c r="B9" s="49">
        <v>2354802050137</v>
      </c>
      <c r="C9" s="41" t="s">
        <v>192</v>
      </c>
      <c r="D9" s="76" t="s">
        <v>54</v>
      </c>
      <c r="E9" s="43"/>
      <c r="F9" s="45" t="s">
        <v>49</v>
      </c>
      <c r="G9" s="43"/>
      <c r="H9" s="43"/>
      <c r="I9" s="43"/>
      <c r="J9" s="43"/>
      <c r="K9" s="43"/>
      <c r="L9" s="43"/>
      <c r="M9" s="45" t="s">
        <v>49</v>
      </c>
      <c r="N9" s="43"/>
      <c r="O9" s="43"/>
      <c r="P9" s="44"/>
      <c r="Q9" s="43"/>
      <c r="R9" s="43"/>
      <c r="S9" s="43"/>
      <c r="T9" s="43"/>
      <c r="U9" s="43"/>
      <c r="V9" s="43"/>
      <c r="W9" s="43"/>
      <c r="X9" s="43"/>
      <c r="Y9" s="43"/>
      <c r="Z9" s="43"/>
      <c r="AA9" s="43"/>
      <c r="AB9" s="45"/>
      <c r="AC9" s="43"/>
      <c r="AD9" s="43"/>
      <c r="AE9" s="43"/>
      <c r="AF9" s="43"/>
      <c r="AG9" s="43"/>
      <c r="AH9" s="43"/>
      <c r="AI9" s="43"/>
      <c r="AJ9" s="46">
        <f t="shared" si="2"/>
        <v>0</v>
      </c>
      <c r="AK9" s="4">
        <f t="shared" si="3"/>
        <v>0</v>
      </c>
      <c r="AL9" s="4">
        <f t="shared" si="4"/>
        <v>2</v>
      </c>
      <c r="AM9" s="48"/>
      <c r="AN9" s="48"/>
      <c r="AO9" s="32"/>
      <c r="AP9" s="37"/>
      <c r="AQ9" s="37"/>
      <c r="AR9" s="37"/>
      <c r="AS9" s="37"/>
      <c r="AT9" s="37"/>
      <c r="AU9" s="37"/>
      <c r="AV9" s="37"/>
      <c r="AW9" s="37"/>
      <c r="AX9" s="37"/>
      <c r="AY9" s="37"/>
      <c r="AZ9" s="37"/>
      <c r="BA9" s="37"/>
      <c r="BB9" s="37"/>
      <c r="BC9" s="37"/>
      <c r="BD9" s="37"/>
      <c r="BE9" s="37"/>
      <c r="BF9" s="37"/>
    </row>
    <row r="10" spans="1:58" ht="21" customHeight="1" x14ac:dyDescent="0.25">
      <c r="A10" s="39">
        <v>4</v>
      </c>
      <c r="B10" s="49">
        <v>2355103050002</v>
      </c>
      <c r="C10" s="41" t="s">
        <v>87</v>
      </c>
      <c r="D10" s="76" t="s">
        <v>193</v>
      </c>
      <c r="E10" s="45"/>
      <c r="F10" s="45" t="s">
        <v>49</v>
      </c>
      <c r="G10" s="43"/>
      <c r="H10" s="45" t="s">
        <v>47</v>
      </c>
      <c r="I10" s="43"/>
      <c r="J10" s="43"/>
      <c r="K10" s="43"/>
      <c r="L10" s="43"/>
      <c r="M10" s="45" t="s">
        <v>47</v>
      </c>
      <c r="N10" s="45" t="s">
        <v>49</v>
      </c>
      <c r="O10" s="45" t="s">
        <v>49</v>
      </c>
      <c r="P10" s="44"/>
      <c r="Q10" s="43"/>
      <c r="R10" s="43"/>
      <c r="S10" s="43"/>
      <c r="T10" s="43"/>
      <c r="U10" s="43"/>
      <c r="V10" s="43"/>
      <c r="W10" s="43"/>
      <c r="X10" s="43"/>
      <c r="Y10" s="43"/>
      <c r="Z10" s="43"/>
      <c r="AA10" s="43"/>
      <c r="AB10" s="45"/>
      <c r="AC10" s="43"/>
      <c r="AD10" s="43"/>
      <c r="AE10" s="43"/>
      <c r="AF10" s="43"/>
      <c r="AG10" s="43"/>
      <c r="AH10" s="43"/>
      <c r="AI10" s="43"/>
      <c r="AJ10" s="46">
        <f t="shared" si="2"/>
        <v>2</v>
      </c>
      <c r="AK10" s="4">
        <f t="shared" si="3"/>
        <v>0</v>
      </c>
      <c r="AL10" s="4">
        <f t="shared" si="4"/>
        <v>3</v>
      </c>
      <c r="AM10" s="48"/>
      <c r="AN10" s="48"/>
      <c r="AO10" s="32"/>
      <c r="AP10" s="37"/>
      <c r="AQ10" s="37"/>
      <c r="AR10" s="37"/>
      <c r="AS10" s="37"/>
      <c r="AT10" s="37"/>
      <c r="AU10" s="37"/>
      <c r="AV10" s="37"/>
      <c r="AW10" s="37"/>
      <c r="AX10" s="37"/>
      <c r="AY10" s="37"/>
      <c r="AZ10" s="37"/>
      <c r="BA10" s="37"/>
      <c r="BB10" s="37"/>
      <c r="BC10" s="37"/>
      <c r="BD10" s="37"/>
      <c r="BE10" s="37"/>
      <c r="BF10" s="37"/>
    </row>
    <row r="11" spans="1:58" ht="21" customHeight="1" x14ac:dyDescent="0.25">
      <c r="A11" s="39">
        <v>5</v>
      </c>
      <c r="B11" s="49">
        <v>2354802050147</v>
      </c>
      <c r="C11" s="41" t="s">
        <v>194</v>
      </c>
      <c r="D11" s="76" t="s">
        <v>56</v>
      </c>
      <c r="E11" s="43"/>
      <c r="F11" s="43"/>
      <c r="G11" s="43"/>
      <c r="H11" s="43"/>
      <c r="I11" s="43"/>
      <c r="J11" s="43"/>
      <c r="K11" s="43"/>
      <c r="L11" s="43"/>
      <c r="M11" s="43"/>
      <c r="N11" s="43"/>
      <c r="O11" s="43"/>
      <c r="P11" s="44"/>
      <c r="Q11" s="43"/>
      <c r="R11" s="43"/>
      <c r="S11" s="43"/>
      <c r="T11" s="43"/>
      <c r="U11" s="43"/>
      <c r="V11" s="43"/>
      <c r="W11" s="43"/>
      <c r="X11" s="43"/>
      <c r="Y11" s="43"/>
      <c r="Z11" s="43"/>
      <c r="AA11" s="43"/>
      <c r="AB11" s="43"/>
      <c r="AC11" s="43"/>
      <c r="AD11" s="43"/>
      <c r="AE11" s="43"/>
      <c r="AF11" s="43"/>
      <c r="AG11" s="43"/>
      <c r="AH11" s="43"/>
      <c r="AI11" s="43"/>
      <c r="AJ11" s="46">
        <f t="shared" si="2"/>
        <v>0</v>
      </c>
      <c r="AK11" s="4">
        <f t="shared" si="3"/>
        <v>0</v>
      </c>
      <c r="AL11" s="4">
        <f t="shared" si="4"/>
        <v>0</v>
      </c>
      <c r="AM11" s="48"/>
      <c r="AN11" s="48"/>
      <c r="AO11" s="32"/>
      <c r="AP11" s="37"/>
      <c r="AQ11" s="37"/>
      <c r="AR11" s="37"/>
      <c r="AS11" s="37"/>
      <c r="AT11" s="37"/>
      <c r="AU11" s="37"/>
      <c r="AV11" s="37"/>
      <c r="AW11" s="37"/>
      <c r="AX11" s="37"/>
      <c r="AY11" s="37"/>
      <c r="AZ11" s="37"/>
      <c r="BA11" s="37"/>
      <c r="BB11" s="37"/>
      <c r="BC11" s="37"/>
      <c r="BD11" s="37"/>
      <c r="BE11" s="37"/>
      <c r="BF11" s="37"/>
    </row>
    <row r="12" spans="1:58" ht="21" customHeight="1" x14ac:dyDescent="0.25">
      <c r="A12" s="39">
        <v>6</v>
      </c>
      <c r="B12" s="49">
        <v>2354802050130</v>
      </c>
      <c r="C12" s="41" t="s">
        <v>195</v>
      </c>
      <c r="D12" s="76" t="s">
        <v>163</v>
      </c>
      <c r="E12" s="43"/>
      <c r="F12" s="43"/>
      <c r="G12" s="43"/>
      <c r="H12" s="43"/>
      <c r="I12" s="43"/>
      <c r="J12" s="43"/>
      <c r="K12" s="43"/>
      <c r="L12" s="43"/>
      <c r="M12" s="43"/>
      <c r="N12" s="43"/>
      <c r="O12" s="43"/>
      <c r="P12" s="44"/>
      <c r="Q12" s="43"/>
      <c r="R12" s="43"/>
      <c r="S12" s="43"/>
      <c r="T12" s="43"/>
      <c r="U12" s="43"/>
      <c r="V12" s="43"/>
      <c r="W12" s="43"/>
      <c r="X12" s="43"/>
      <c r="Y12" s="43"/>
      <c r="Z12" s="45"/>
      <c r="AA12" s="43"/>
      <c r="AB12" s="43"/>
      <c r="AC12" s="43"/>
      <c r="AD12" s="43"/>
      <c r="AE12" s="43"/>
      <c r="AF12" s="43"/>
      <c r="AG12" s="43"/>
      <c r="AH12" s="43"/>
      <c r="AI12" s="43"/>
      <c r="AJ12" s="46">
        <f t="shared" si="2"/>
        <v>0</v>
      </c>
      <c r="AK12" s="4">
        <f t="shared" si="3"/>
        <v>0</v>
      </c>
      <c r="AL12" s="4">
        <f t="shared" si="4"/>
        <v>0</v>
      </c>
      <c r="AM12" s="48"/>
      <c r="AN12" s="48"/>
      <c r="AO12" s="32"/>
      <c r="AP12" s="37"/>
      <c r="AQ12" s="37"/>
      <c r="AR12" s="37"/>
      <c r="AS12" s="37"/>
      <c r="AT12" s="37"/>
      <c r="AU12" s="37"/>
      <c r="AV12" s="37"/>
      <c r="AW12" s="37"/>
      <c r="AX12" s="37"/>
      <c r="AY12" s="37"/>
      <c r="AZ12" s="37"/>
      <c r="BA12" s="37"/>
      <c r="BB12" s="37"/>
      <c r="BC12" s="37"/>
      <c r="BD12" s="37"/>
      <c r="BE12" s="37"/>
      <c r="BF12" s="37"/>
    </row>
    <row r="13" spans="1:58" ht="21" customHeight="1" x14ac:dyDescent="0.25">
      <c r="A13" s="39">
        <v>7</v>
      </c>
      <c r="B13" s="49">
        <v>2355103050003</v>
      </c>
      <c r="C13" s="41" t="s">
        <v>196</v>
      </c>
      <c r="D13" s="76" t="s">
        <v>61</v>
      </c>
      <c r="E13" s="43"/>
      <c r="F13" s="43"/>
      <c r="G13" s="43"/>
      <c r="H13" s="43"/>
      <c r="I13" s="43"/>
      <c r="J13" s="43"/>
      <c r="K13" s="43"/>
      <c r="L13" s="43"/>
      <c r="M13" s="43"/>
      <c r="N13" s="43"/>
      <c r="O13" s="43"/>
      <c r="P13" s="44"/>
      <c r="Q13" s="43"/>
      <c r="R13" s="43"/>
      <c r="S13" s="43"/>
      <c r="T13" s="43"/>
      <c r="U13" s="43"/>
      <c r="V13" s="43"/>
      <c r="W13" s="43"/>
      <c r="X13" s="43"/>
      <c r="Y13" s="43"/>
      <c r="Z13" s="43"/>
      <c r="AA13" s="43"/>
      <c r="AB13" s="43"/>
      <c r="AC13" s="43"/>
      <c r="AD13" s="43"/>
      <c r="AE13" s="45"/>
      <c r="AF13" s="43"/>
      <c r="AG13" s="45"/>
      <c r="AH13" s="43"/>
      <c r="AI13" s="43"/>
      <c r="AJ13" s="46">
        <f t="shared" si="2"/>
        <v>0</v>
      </c>
      <c r="AK13" s="4">
        <f t="shared" si="3"/>
        <v>0</v>
      </c>
      <c r="AL13" s="4">
        <f t="shared" si="4"/>
        <v>0</v>
      </c>
      <c r="AM13" s="48"/>
      <c r="AN13" s="48"/>
      <c r="AO13" s="32"/>
      <c r="AP13" s="37"/>
      <c r="AQ13" s="37"/>
      <c r="AR13" s="37"/>
      <c r="AS13" s="37"/>
      <c r="AT13" s="37"/>
      <c r="AU13" s="37"/>
      <c r="AV13" s="37"/>
      <c r="AW13" s="37"/>
      <c r="AX13" s="37"/>
      <c r="AY13" s="37"/>
      <c r="AZ13" s="37"/>
      <c r="BA13" s="37"/>
      <c r="BB13" s="37"/>
      <c r="BC13" s="37"/>
      <c r="BD13" s="37"/>
      <c r="BE13" s="37"/>
      <c r="BF13" s="37"/>
    </row>
    <row r="14" spans="1:58" ht="21" customHeight="1" x14ac:dyDescent="0.25">
      <c r="A14" s="39">
        <v>8</v>
      </c>
      <c r="B14" s="79">
        <v>2354802050149</v>
      </c>
      <c r="C14" s="80" t="s">
        <v>197</v>
      </c>
      <c r="D14" s="81" t="s">
        <v>63</v>
      </c>
      <c r="E14" s="43"/>
      <c r="F14" s="45" t="s">
        <v>49</v>
      </c>
      <c r="G14" s="43"/>
      <c r="H14" s="43"/>
      <c r="I14" s="43"/>
      <c r="J14" s="43"/>
      <c r="K14" s="43"/>
      <c r="L14" s="43"/>
      <c r="M14" s="45" t="s">
        <v>47</v>
      </c>
      <c r="N14" s="43"/>
      <c r="O14" s="45" t="s">
        <v>49</v>
      </c>
      <c r="P14" s="50"/>
      <c r="Q14" s="43"/>
      <c r="R14" s="43"/>
      <c r="S14" s="43"/>
      <c r="T14" s="43"/>
      <c r="U14" s="43"/>
      <c r="V14" s="43"/>
      <c r="W14" s="43"/>
      <c r="X14" s="43"/>
      <c r="Y14" s="43"/>
      <c r="Z14" s="43"/>
      <c r="AA14" s="43"/>
      <c r="AB14" s="43"/>
      <c r="AC14" s="43"/>
      <c r="AD14" s="43"/>
      <c r="AE14" s="43"/>
      <c r="AF14" s="43"/>
      <c r="AG14" s="43"/>
      <c r="AH14" s="43"/>
      <c r="AI14" s="43"/>
      <c r="AJ14" s="46">
        <f t="shared" si="2"/>
        <v>1</v>
      </c>
      <c r="AK14" s="4">
        <f t="shared" si="3"/>
        <v>0</v>
      </c>
      <c r="AL14" s="4">
        <f t="shared" si="4"/>
        <v>2</v>
      </c>
      <c r="AM14" s="48"/>
      <c r="AN14" s="48"/>
      <c r="AO14" s="32"/>
      <c r="AP14" s="37"/>
      <c r="AQ14" s="37"/>
      <c r="AR14" s="37"/>
      <c r="AS14" s="37"/>
      <c r="AT14" s="37"/>
      <c r="AU14" s="37"/>
      <c r="AV14" s="37"/>
      <c r="AW14" s="37"/>
      <c r="AX14" s="37"/>
      <c r="AY14" s="37"/>
      <c r="AZ14" s="37"/>
      <c r="BA14" s="37"/>
      <c r="BB14" s="37"/>
      <c r="BC14" s="37"/>
      <c r="BD14" s="37"/>
      <c r="BE14" s="37"/>
      <c r="BF14" s="37"/>
    </row>
    <row r="15" spans="1:58" ht="21" customHeight="1" x14ac:dyDescent="0.25">
      <c r="A15" s="39">
        <v>9</v>
      </c>
      <c r="B15" s="49">
        <v>2354802150038</v>
      </c>
      <c r="C15" s="41" t="s">
        <v>198</v>
      </c>
      <c r="D15" s="76" t="s">
        <v>170</v>
      </c>
      <c r="E15" s="43"/>
      <c r="F15" s="43"/>
      <c r="G15" s="43"/>
      <c r="H15" s="43"/>
      <c r="I15" s="43"/>
      <c r="J15" s="43"/>
      <c r="K15" s="43"/>
      <c r="L15" s="43"/>
      <c r="M15" s="43"/>
      <c r="N15" s="43"/>
      <c r="O15" s="43"/>
      <c r="P15" s="44"/>
      <c r="Q15" s="43"/>
      <c r="R15" s="43"/>
      <c r="S15" s="43"/>
      <c r="T15" s="43"/>
      <c r="U15" s="43"/>
      <c r="V15" s="43"/>
      <c r="W15" s="43"/>
      <c r="X15" s="43"/>
      <c r="Y15" s="43"/>
      <c r="Z15" s="43"/>
      <c r="AA15" s="43"/>
      <c r="AB15" s="45"/>
      <c r="AC15" s="43"/>
      <c r="AD15" s="43"/>
      <c r="AE15" s="43"/>
      <c r="AF15" s="43"/>
      <c r="AG15" s="43"/>
      <c r="AH15" s="43"/>
      <c r="AI15" s="43"/>
      <c r="AJ15" s="46">
        <f t="shared" si="2"/>
        <v>0</v>
      </c>
      <c r="AK15" s="4">
        <f t="shared" si="3"/>
        <v>0</v>
      </c>
      <c r="AL15" s="4">
        <f t="shared" si="4"/>
        <v>0</v>
      </c>
      <c r="AM15" s="48"/>
      <c r="AN15" s="48"/>
      <c r="AO15" s="32"/>
      <c r="AP15" s="37"/>
      <c r="AQ15" s="37"/>
      <c r="AR15" s="37"/>
      <c r="AS15" s="37"/>
      <c r="AT15" s="37"/>
      <c r="AU15" s="37"/>
      <c r="AV15" s="37"/>
      <c r="AW15" s="37"/>
      <c r="AX15" s="37"/>
      <c r="AY15" s="37"/>
      <c r="AZ15" s="37"/>
      <c r="BA15" s="37"/>
      <c r="BB15" s="37"/>
      <c r="BC15" s="37"/>
      <c r="BD15" s="37"/>
      <c r="BE15" s="37"/>
      <c r="BF15" s="37"/>
    </row>
    <row r="16" spans="1:58" ht="21" customHeight="1" x14ac:dyDescent="0.25">
      <c r="A16" s="39">
        <v>10</v>
      </c>
      <c r="B16" s="49">
        <v>2354802050140</v>
      </c>
      <c r="C16" s="41" t="s">
        <v>199</v>
      </c>
      <c r="D16" s="76" t="s">
        <v>170</v>
      </c>
      <c r="E16" s="45"/>
      <c r="F16" s="43"/>
      <c r="G16" s="43"/>
      <c r="H16" s="43"/>
      <c r="I16" s="43"/>
      <c r="J16" s="43"/>
      <c r="K16" s="43"/>
      <c r="L16" s="43"/>
      <c r="M16" s="43"/>
      <c r="N16" s="43"/>
      <c r="O16" s="43"/>
      <c r="P16" s="44"/>
      <c r="Q16" s="45"/>
      <c r="R16" s="43"/>
      <c r="S16" s="45"/>
      <c r="T16" s="43"/>
      <c r="U16" s="45"/>
      <c r="V16" s="43"/>
      <c r="W16" s="45"/>
      <c r="X16" s="43"/>
      <c r="Y16" s="45"/>
      <c r="Z16" s="43"/>
      <c r="AA16" s="43"/>
      <c r="AB16" s="45"/>
      <c r="AC16" s="43"/>
      <c r="AD16" s="43"/>
      <c r="AE16" s="45"/>
      <c r="AF16" s="45"/>
      <c r="AG16" s="43"/>
      <c r="AH16" s="43"/>
      <c r="AI16" s="43"/>
      <c r="AJ16" s="46">
        <f t="shared" si="2"/>
        <v>0</v>
      </c>
      <c r="AK16" s="4">
        <f t="shared" si="3"/>
        <v>0</v>
      </c>
      <c r="AL16" s="4">
        <f t="shared" si="4"/>
        <v>0</v>
      </c>
      <c r="AM16" s="48"/>
      <c r="AN16" s="48"/>
      <c r="AO16" s="32"/>
      <c r="AP16" s="37"/>
      <c r="AQ16" s="37"/>
      <c r="AR16" s="37"/>
      <c r="AS16" s="37"/>
      <c r="AT16" s="37"/>
      <c r="AU16" s="37"/>
      <c r="AV16" s="37"/>
      <c r="AW16" s="37"/>
      <c r="AX16" s="37"/>
      <c r="AY16" s="37"/>
      <c r="AZ16" s="37"/>
      <c r="BA16" s="37"/>
      <c r="BB16" s="37"/>
      <c r="BC16" s="37"/>
      <c r="BD16" s="37"/>
      <c r="BE16" s="37"/>
      <c r="BF16" s="37"/>
    </row>
    <row r="17" spans="1:58" ht="21" customHeight="1" x14ac:dyDescent="0.25">
      <c r="A17" s="39">
        <v>11</v>
      </c>
      <c r="B17" s="49">
        <v>2355103050006</v>
      </c>
      <c r="C17" s="41" t="s">
        <v>200</v>
      </c>
      <c r="D17" s="76" t="s">
        <v>201</v>
      </c>
      <c r="E17" s="43"/>
      <c r="F17" s="43"/>
      <c r="G17" s="43"/>
      <c r="H17" s="43"/>
      <c r="I17" s="43"/>
      <c r="J17" s="43"/>
      <c r="K17" s="43"/>
      <c r="L17" s="43"/>
      <c r="M17" s="43"/>
      <c r="N17" s="43"/>
      <c r="O17" s="43"/>
      <c r="P17" s="50"/>
      <c r="Q17" s="43"/>
      <c r="R17" s="43"/>
      <c r="S17" s="43"/>
      <c r="T17" s="43"/>
      <c r="U17" s="43"/>
      <c r="V17" s="43"/>
      <c r="W17" s="43"/>
      <c r="X17" s="43"/>
      <c r="Y17" s="43"/>
      <c r="Z17" s="43"/>
      <c r="AA17" s="43"/>
      <c r="AB17" s="45"/>
      <c r="AC17" s="43"/>
      <c r="AD17" s="43"/>
      <c r="AE17" s="43"/>
      <c r="AF17" s="43"/>
      <c r="AG17" s="43"/>
      <c r="AH17" s="43"/>
      <c r="AI17" s="43"/>
      <c r="AJ17" s="46">
        <f t="shared" si="2"/>
        <v>0</v>
      </c>
      <c r="AK17" s="4">
        <f t="shared" si="3"/>
        <v>0</v>
      </c>
      <c r="AL17" s="4">
        <f t="shared" si="4"/>
        <v>0</v>
      </c>
      <c r="AM17" s="48"/>
      <c r="AN17" s="48"/>
      <c r="AO17" s="32"/>
      <c r="AP17" s="37"/>
      <c r="AQ17" s="37"/>
      <c r="AR17" s="37"/>
      <c r="AS17" s="37"/>
      <c r="AT17" s="37"/>
      <c r="AU17" s="37"/>
      <c r="AV17" s="37"/>
      <c r="AW17" s="37"/>
      <c r="AX17" s="37"/>
      <c r="AY17" s="37"/>
      <c r="AZ17" s="37"/>
      <c r="BA17" s="37"/>
      <c r="BB17" s="37"/>
      <c r="BC17" s="37"/>
      <c r="BD17" s="37"/>
      <c r="BE17" s="37"/>
      <c r="BF17" s="37"/>
    </row>
    <row r="18" spans="1:58" ht="21" customHeight="1" x14ac:dyDescent="0.25">
      <c r="A18" s="39">
        <v>12</v>
      </c>
      <c r="B18" s="49">
        <v>2354802050153</v>
      </c>
      <c r="C18" s="51" t="s">
        <v>202</v>
      </c>
      <c r="D18" s="76" t="s">
        <v>203</v>
      </c>
      <c r="E18" s="43"/>
      <c r="F18" s="43"/>
      <c r="G18" s="43"/>
      <c r="H18" s="43"/>
      <c r="I18" s="43"/>
      <c r="J18" s="43"/>
      <c r="K18" s="43"/>
      <c r="L18" s="43"/>
      <c r="M18" s="43"/>
      <c r="N18" s="43"/>
      <c r="O18" s="43"/>
      <c r="P18" s="44"/>
      <c r="Q18" s="43"/>
      <c r="R18" s="43"/>
      <c r="S18" s="43"/>
      <c r="T18" s="43"/>
      <c r="U18" s="45"/>
      <c r="V18" s="43"/>
      <c r="W18" s="43"/>
      <c r="X18" s="43"/>
      <c r="Y18" s="43"/>
      <c r="Z18" s="43"/>
      <c r="AA18" s="43"/>
      <c r="AB18" s="43"/>
      <c r="AC18" s="43"/>
      <c r="AD18" s="43"/>
      <c r="AE18" s="43"/>
      <c r="AF18" s="43"/>
      <c r="AG18" s="45"/>
      <c r="AH18" s="43"/>
      <c r="AI18" s="43"/>
      <c r="AJ18" s="46">
        <f t="shared" si="2"/>
        <v>0</v>
      </c>
      <c r="AK18" s="4">
        <f t="shared" si="3"/>
        <v>0</v>
      </c>
      <c r="AL18" s="4">
        <f t="shared" si="4"/>
        <v>0</v>
      </c>
      <c r="AM18" s="48"/>
      <c r="AN18" s="48"/>
      <c r="AO18" s="32"/>
      <c r="AP18" s="37"/>
      <c r="AQ18" s="37"/>
      <c r="AR18" s="37"/>
      <c r="AS18" s="37"/>
      <c r="AT18" s="37"/>
      <c r="AU18" s="37"/>
      <c r="AV18" s="37"/>
      <c r="AW18" s="37"/>
      <c r="AX18" s="37"/>
      <c r="AY18" s="37"/>
      <c r="AZ18" s="37"/>
      <c r="BA18" s="37"/>
      <c r="BB18" s="37"/>
      <c r="BC18" s="37"/>
      <c r="BD18" s="37"/>
      <c r="BE18" s="37"/>
      <c r="BF18" s="37"/>
    </row>
    <row r="19" spans="1:58" ht="21" customHeight="1" x14ac:dyDescent="0.25">
      <c r="A19" s="39">
        <v>13</v>
      </c>
      <c r="B19" s="49">
        <v>2354802050133</v>
      </c>
      <c r="C19" s="41" t="s">
        <v>204</v>
      </c>
      <c r="D19" s="76" t="s">
        <v>205</v>
      </c>
      <c r="E19" s="43"/>
      <c r="F19" s="43"/>
      <c r="G19" s="43"/>
      <c r="H19" s="43"/>
      <c r="I19" s="43"/>
      <c r="J19" s="45"/>
      <c r="K19" s="43"/>
      <c r="L19" s="43"/>
      <c r="M19" s="43"/>
      <c r="N19" s="43"/>
      <c r="O19" s="43"/>
      <c r="P19" s="44"/>
      <c r="Q19" s="43"/>
      <c r="R19" s="43"/>
      <c r="S19" s="43"/>
      <c r="T19" s="43"/>
      <c r="U19" s="43"/>
      <c r="V19" s="43"/>
      <c r="W19" s="43"/>
      <c r="X19" s="43"/>
      <c r="Y19" s="43"/>
      <c r="Z19" s="43"/>
      <c r="AA19" s="43"/>
      <c r="AB19" s="43"/>
      <c r="AC19" s="43"/>
      <c r="AD19" s="43"/>
      <c r="AE19" s="43"/>
      <c r="AF19" s="43"/>
      <c r="AG19" s="43"/>
      <c r="AH19" s="43"/>
      <c r="AI19" s="43"/>
      <c r="AJ19" s="46">
        <f t="shared" si="2"/>
        <v>0</v>
      </c>
      <c r="AK19" s="4">
        <f t="shared" si="3"/>
        <v>0</v>
      </c>
      <c r="AL19" s="4">
        <f t="shared" si="4"/>
        <v>0</v>
      </c>
      <c r="AM19" s="48"/>
      <c r="AN19" s="48"/>
      <c r="AO19" s="32"/>
      <c r="AP19" s="37"/>
      <c r="AQ19" s="37"/>
      <c r="AR19" s="37"/>
      <c r="AS19" s="37"/>
      <c r="AT19" s="37"/>
      <c r="AU19" s="37"/>
      <c r="AV19" s="37"/>
      <c r="AW19" s="37"/>
      <c r="AX19" s="37"/>
      <c r="AY19" s="37"/>
      <c r="AZ19" s="37"/>
      <c r="BA19" s="37"/>
      <c r="BB19" s="37"/>
      <c r="BC19" s="37"/>
      <c r="BD19" s="37"/>
      <c r="BE19" s="37"/>
      <c r="BF19" s="37"/>
    </row>
    <row r="20" spans="1:58" ht="21" customHeight="1" x14ac:dyDescent="0.25">
      <c r="A20" s="39">
        <v>14</v>
      </c>
      <c r="B20" s="49">
        <v>2353401220013</v>
      </c>
      <c r="C20" s="41" t="s">
        <v>160</v>
      </c>
      <c r="D20" s="76" t="s">
        <v>206</v>
      </c>
      <c r="E20" s="43"/>
      <c r="F20" s="45" t="s">
        <v>49</v>
      </c>
      <c r="G20" s="43"/>
      <c r="H20" s="43"/>
      <c r="I20" s="43"/>
      <c r="J20" s="43"/>
      <c r="K20" s="43"/>
      <c r="L20" s="45" t="s">
        <v>49</v>
      </c>
      <c r="M20" s="43"/>
      <c r="N20" s="45" t="s">
        <v>48</v>
      </c>
      <c r="O20" s="43"/>
      <c r="P20" s="44"/>
      <c r="Q20" s="43"/>
      <c r="R20" s="43"/>
      <c r="S20" s="43"/>
      <c r="T20" s="43"/>
      <c r="U20" s="43"/>
      <c r="V20" s="45"/>
      <c r="W20" s="43"/>
      <c r="X20" s="43"/>
      <c r="Y20" s="43"/>
      <c r="Z20" s="43"/>
      <c r="AA20" s="43"/>
      <c r="AB20" s="43"/>
      <c r="AC20" s="43"/>
      <c r="AD20" s="43"/>
      <c r="AE20" s="43"/>
      <c r="AF20" s="43"/>
      <c r="AG20" s="45"/>
      <c r="AH20" s="43"/>
      <c r="AI20" s="43"/>
      <c r="AJ20" s="46">
        <f t="shared" si="2"/>
        <v>0</v>
      </c>
      <c r="AK20" s="4">
        <f t="shared" si="3"/>
        <v>1</v>
      </c>
      <c r="AL20" s="4">
        <f t="shared" si="4"/>
        <v>2</v>
      </c>
      <c r="AM20" s="48"/>
      <c r="AN20" s="48"/>
      <c r="AO20" s="32"/>
      <c r="AP20" s="37"/>
      <c r="AQ20" s="37"/>
      <c r="AR20" s="37"/>
      <c r="AS20" s="37"/>
      <c r="AT20" s="37"/>
      <c r="AU20" s="37"/>
      <c r="AV20" s="37"/>
      <c r="AW20" s="37"/>
      <c r="AX20" s="37"/>
      <c r="AY20" s="37"/>
      <c r="AZ20" s="37"/>
      <c r="BA20" s="37"/>
      <c r="BB20" s="37"/>
      <c r="BC20" s="37"/>
      <c r="BD20" s="37"/>
      <c r="BE20" s="37"/>
      <c r="BF20" s="37"/>
    </row>
    <row r="21" spans="1:58" ht="21" customHeight="1" x14ac:dyDescent="0.25">
      <c r="A21" s="39">
        <v>15</v>
      </c>
      <c r="B21" s="49">
        <v>2353401220010</v>
      </c>
      <c r="C21" s="41" t="s">
        <v>207</v>
      </c>
      <c r="D21" s="76" t="s">
        <v>80</v>
      </c>
      <c r="E21" s="43"/>
      <c r="F21" s="45" t="s">
        <v>49</v>
      </c>
      <c r="G21" s="43"/>
      <c r="H21" s="43"/>
      <c r="I21" s="43"/>
      <c r="J21" s="43"/>
      <c r="K21" s="43"/>
      <c r="L21" s="45" t="s">
        <v>49</v>
      </c>
      <c r="M21" s="45" t="s">
        <v>49</v>
      </c>
      <c r="N21" s="43"/>
      <c r="O21" s="45" t="s">
        <v>49</v>
      </c>
      <c r="P21" s="50"/>
      <c r="Q21" s="43"/>
      <c r="R21" s="43"/>
      <c r="S21" s="43"/>
      <c r="T21" s="43"/>
      <c r="U21" s="43"/>
      <c r="V21" s="43"/>
      <c r="W21" s="43"/>
      <c r="X21" s="45"/>
      <c r="Y21" s="43"/>
      <c r="Z21" s="43"/>
      <c r="AA21" s="43"/>
      <c r="AB21" s="43"/>
      <c r="AC21" s="43"/>
      <c r="AD21" s="43"/>
      <c r="AE21" s="43"/>
      <c r="AF21" s="43"/>
      <c r="AG21" s="43"/>
      <c r="AH21" s="43"/>
      <c r="AI21" s="43"/>
      <c r="AJ21" s="46">
        <f t="shared" si="2"/>
        <v>0</v>
      </c>
      <c r="AK21" s="4">
        <f t="shared" si="3"/>
        <v>0</v>
      </c>
      <c r="AL21" s="4">
        <f t="shared" si="4"/>
        <v>4</v>
      </c>
      <c r="AM21" s="48"/>
      <c r="AN21" s="48"/>
      <c r="AO21" s="32"/>
      <c r="AP21" s="37"/>
      <c r="AQ21" s="37"/>
      <c r="AR21" s="37"/>
      <c r="AS21" s="37"/>
      <c r="AT21" s="37"/>
      <c r="AU21" s="37"/>
      <c r="AV21" s="37"/>
      <c r="AW21" s="37"/>
      <c r="AX21" s="37"/>
      <c r="AY21" s="37"/>
      <c r="AZ21" s="37"/>
      <c r="BA21" s="37"/>
      <c r="BB21" s="37"/>
      <c r="BC21" s="37"/>
      <c r="BD21" s="37"/>
      <c r="BE21" s="37"/>
      <c r="BF21" s="37"/>
    </row>
    <row r="22" spans="1:58" ht="21" customHeight="1" x14ac:dyDescent="0.25">
      <c r="A22" s="39">
        <v>16</v>
      </c>
      <c r="B22" s="49">
        <v>2354802050139</v>
      </c>
      <c r="C22" s="51" t="s">
        <v>208</v>
      </c>
      <c r="D22" s="76" t="s">
        <v>84</v>
      </c>
      <c r="E22" s="43"/>
      <c r="F22" s="43"/>
      <c r="G22" s="43"/>
      <c r="H22" s="43"/>
      <c r="I22" s="43"/>
      <c r="J22" s="43"/>
      <c r="K22" s="43"/>
      <c r="L22" s="43"/>
      <c r="M22" s="43"/>
      <c r="N22" s="43"/>
      <c r="O22" s="43"/>
      <c r="P22" s="44"/>
      <c r="Q22" s="43"/>
      <c r="R22" s="45"/>
      <c r="S22" s="43"/>
      <c r="T22" s="43"/>
      <c r="U22" s="43"/>
      <c r="V22" s="43"/>
      <c r="W22" s="43"/>
      <c r="X22" s="43"/>
      <c r="Y22" s="43"/>
      <c r="Z22" s="43"/>
      <c r="AA22" s="43"/>
      <c r="AB22" s="45"/>
      <c r="AC22" s="43"/>
      <c r="AD22" s="43"/>
      <c r="AE22" s="43"/>
      <c r="AF22" s="43"/>
      <c r="AG22" s="45"/>
      <c r="AH22" s="43"/>
      <c r="AI22" s="43"/>
      <c r="AJ22" s="46">
        <f t="shared" si="2"/>
        <v>0</v>
      </c>
      <c r="AK22" s="4">
        <f t="shared" si="3"/>
        <v>0</v>
      </c>
      <c r="AL22" s="4">
        <f t="shared" si="4"/>
        <v>0</v>
      </c>
      <c r="AM22" s="48"/>
      <c r="AN22" s="48"/>
      <c r="AO22" s="32"/>
      <c r="AP22" s="37"/>
      <c r="AQ22" s="37"/>
      <c r="AR22" s="37"/>
      <c r="AS22" s="37"/>
      <c r="AT22" s="37"/>
      <c r="AU22" s="37"/>
      <c r="AV22" s="37"/>
      <c r="AW22" s="37"/>
      <c r="AX22" s="37"/>
      <c r="AY22" s="37"/>
      <c r="AZ22" s="37"/>
      <c r="BA22" s="37"/>
      <c r="BB22" s="37"/>
      <c r="BC22" s="37"/>
      <c r="BD22" s="37"/>
      <c r="BE22" s="37"/>
      <c r="BF22" s="37"/>
    </row>
    <row r="23" spans="1:58" ht="21" customHeight="1" x14ac:dyDescent="0.25">
      <c r="A23" s="39">
        <v>17</v>
      </c>
      <c r="B23" s="49">
        <v>2354802050150</v>
      </c>
      <c r="C23" s="41" t="s">
        <v>209</v>
      </c>
      <c r="D23" s="76" t="s">
        <v>210</v>
      </c>
      <c r="E23" s="43"/>
      <c r="F23" s="45" t="s">
        <v>49</v>
      </c>
      <c r="G23" s="43"/>
      <c r="H23" s="43"/>
      <c r="I23" s="43"/>
      <c r="J23" s="43"/>
      <c r="K23" s="43"/>
      <c r="L23" s="43"/>
      <c r="M23" s="43"/>
      <c r="N23" s="43"/>
      <c r="O23" s="43"/>
      <c r="P23" s="44"/>
      <c r="Q23" s="43"/>
      <c r="R23" s="43"/>
      <c r="S23" s="43"/>
      <c r="T23" s="43"/>
      <c r="U23" s="43"/>
      <c r="V23" s="43"/>
      <c r="W23" s="43"/>
      <c r="X23" s="43"/>
      <c r="Y23" s="43"/>
      <c r="Z23" s="43"/>
      <c r="AA23" s="43"/>
      <c r="AB23" s="43"/>
      <c r="AC23" s="43"/>
      <c r="AD23" s="43"/>
      <c r="AE23" s="43"/>
      <c r="AF23" s="43"/>
      <c r="AG23" s="43"/>
      <c r="AH23" s="43"/>
      <c r="AI23" s="43"/>
      <c r="AJ23" s="46">
        <f t="shared" si="2"/>
        <v>0</v>
      </c>
      <c r="AK23" s="4">
        <f t="shared" si="3"/>
        <v>0</v>
      </c>
      <c r="AL23" s="4">
        <f t="shared" si="4"/>
        <v>1</v>
      </c>
      <c r="AM23" s="48"/>
      <c r="AN23" s="48"/>
      <c r="AO23" s="32"/>
      <c r="AP23" s="37"/>
      <c r="AQ23" s="37"/>
      <c r="AR23" s="37"/>
      <c r="AS23" s="37"/>
      <c r="AT23" s="37"/>
      <c r="AU23" s="37"/>
      <c r="AV23" s="37"/>
      <c r="AW23" s="37"/>
      <c r="AX23" s="37"/>
      <c r="AY23" s="37"/>
      <c r="AZ23" s="37"/>
      <c r="BA23" s="37"/>
      <c r="BB23" s="37"/>
      <c r="BC23" s="37"/>
      <c r="BD23" s="37"/>
      <c r="BE23" s="37"/>
      <c r="BF23" s="37"/>
    </row>
    <row r="24" spans="1:58" ht="21" customHeight="1" x14ac:dyDescent="0.25">
      <c r="A24" s="39">
        <v>18</v>
      </c>
      <c r="B24" s="49">
        <v>2354802050135</v>
      </c>
      <c r="C24" s="41" t="s">
        <v>211</v>
      </c>
      <c r="D24" s="76" t="s">
        <v>212</v>
      </c>
      <c r="E24" s="43"/>
      <c r="F24" s="43"/>
      <c r="G24" s="43"/>
      <c r="H24" s="43"/>
      <c r="I24" s="45"/>
      <c r="J24" s="43"/>
      <c r="K24" s="43"/>
      <c r="L24" s="43"/>
      <c r="M24" s="43"/>
      <c r="N24" s="43"/>
      <c r="O24" s="43"/>
      <c r="P24" s="44"/>
      <c r="Q24" s="43"/>
      <c r="R24" s="43"/>
      <c r="S24" s="43"/>
      <c r="T24" s="43"/>
      <c r="U24" s="43"/>
      <c r="V24" s="43"/>
      <c r="W24" s="43"/>
      <c r="X24" s="43"/>
      <c r="Y24" s="43"/>
      <c r="Z24" s="43"/>
      <c r="AA24" s="43"/>
      <c r="AB24" s="43"/>
      <c r="AC24" s="43"/>
      <c r="AD24" s="43"/>
      <c r="AE24" s="43"/>
      <c r="AF24" s="43"/>
      <c r="AG24" s="43"/>
      <c r="AH24" s="43"/>
      <c r="AI24" s="43"/>
      <c r="AJ24" s="46">
        <f t="shared" si="2"/>
        <v>0</v>
      </c>
      <c r="AK24" s="4">
        <f t="shared" si="3"/>
        <v>0</v>
      </c>
      <c r="AL24" s="4">
        <f t="shared" si="4"/>
        <v>0</v>
      </c>
      <c r="AM24" s="48"/>
      <c r="AN24" s="48"/>
      <c r="AO24" s="32"/>
      <c r="AP24" s="37"/>
      <c r="AQ24" s="37"/>
      <c r="AR24" s="37"/>
      <c r="AS24" s="37"/>
      <c r="AT24" s="37"/>
      <c r="AU24" s="37"/>
      <c r="AV24" s="37"/>
      <c r="AW24" s="37"/>
      <c r="AX24" s="37"/>
      <c r="AY24" s="37"/>
      <c r="AZ24" s="37"/>
      <c r="BA24" s="37"/>
      <c r="BB24" s="37"/>
      <c r="BC24" s="37"/>
      <c r="BD24" s="37"/>
      <c r="BE24" s="37"/>
      <c r="BF24" s="37"/>
    </row>
    <row r="25" spans="1:58" ht="21" customHeight="1" x14ac:dyDescent="0.25">
      <c r="A25" s="39">
        <v>19</v>
      </c>
      <c r="B25" s="49">
        <v>2354802050146</v>
      </c>
      <c r="C25" s="41" t="s">
        <v>213</v>
      </c>
      <c r="D25" s="76" t="s">
        <v>134</v>
      </c>
      <c r="E25" s="45"/>
      <c r="F25" s="43"/>
      <c r="G25" s="43"/>
      <c r="H25" s="43"/>
      <c r="I25" s="45"/>
      <c r="J25" s="43"/>
      <c r="K25" s="43"/>
      <c r="L25" s="43"/>
      <c r="M25" s="43"/>
      <c r="N25" s="43"/>
      <c r="O25" s="43"/>
      <c r="P25" s="44"/>
      <c r="Q25" s="43"/>
      <c r="R25" s="43"/>
      <c r="S25" s="52"/>
      <c r="T25" s="43"/>
      <c r="U25" s="45"/>
      <c r="V25" s="43"/>
      <c r="W25" s="43"/>
      <c r="X25" s="43"/>
      <c r="Y25" s="45"/>
      <c r="Z25" s="43"/>
      <c r="AA25" s="43"/>
      <c r="AB25" s="43"/>
      <c r="AC25" s="43"/>
      <c r="AD25" s="43"/>
      <c r="AE25" s="43"/>
      <c r="AF25" s="43"/>
      <c r="AG25" s="43"/>
      <c r="AH25" s="43"/>
      <c r="AI25" s="43"/>
      <c r="AJ25" s="46">
        <f t="shared" si="2"/>
        <v>0</v>
      </c>
      <c r="AK25" s="4">
        <f t="shared" si="3"/>
        <v>0</v>
      </c>
      <c r="AL25" s="4">
        <f t="shared" si="4"/>
        <v>0</v>
      </c>
      <c r="AM25" s="48"/>
      <c r="AN25" s="48"/>
      <c r="AO25" s="32"/>
      <c r="AP25" s="37"/>
      <c r="AQ25" s="37"/>
      <c r="AR25" s="37"/>
      <c r="AS25" s="37"/>
      <c r="AT25" s="37"/>
      <c r="AU25" s="37"/>
      <c r="AV25" s="37"/>
      <c r="AW25" s="37"/>
      <c r="AX25" s="37"/>
      <c r="AY25" s="37"/>
      <c r="AZ25" s="37"/>
      <c r="BA25" s="37"/>
      <c r="BB25" s="37"/>
      <c r="BC25" s="37"/>
      <c r="BD25" s="37"/>
      <c r="BE25" s="37"/>
      <c r="BF25" s="37"/>
    </row>
    <row r="26" spans="1:58" ht="21" customHeight="1" x14ac:dyDescent="0.25">
      <c r="A26" s="39">
        <v>20</v>
      </c>
      <c r="B26" s="49">
        <v>2353401220012</v>
      </c>
      <c r="C26" s="41" t="s">
        <v>214</v>
      </c>
      <c r="D26" s="76" t="s">
        <v>215</v>
      </c>
      <c r="E26" s="43"/>
      <c r="F26" s="45" t="s">
        <v>48</v>
      </c>
      <c r="G26" s="43"/>
      <c r="H26" s="45" t="s">
        <v>48</v>
      </c>
      <c r="I26" s="43"/>
      <c r="J26" s="43"/>
      <c r="K26" s="43"/>
      <c r="L26" s="45" t="s">
        <v>48</v>
      </c>
      <c r="M26" s="45" t="s">
        <v>48</v>
      </c>
      <c r="N26" s="45" t="s">
        <v>48</v>
      </c>
      <c r="O26" s="45" t="s">
        <v>48</v>
      </c>
      <c r="P26" s="44"/>
      <c r="Q26" s="43"/>
      <c r="R26" s="43"/>
      <c r="S26" s="53"/>
      <c r="T26" s="54"/>
      <c r="U26" s="54"/>
      <c r="V26" s="54"/>
      <c r="W26" s="54"/>
      <c r="X26" s="54"/>
      <c r="Y26" s="54"/>
      <c r="Z26" s="54"/>
      <c r="AA26" s="54"/>
      <c r="AB26" s="54"/>
      <c r="AC26" s="54"/>
      <c r="AD26" s="54"/>
      <c r="AE26" s="54"/>
      <c r="AF26" s="54"/>
      <c r="AG26" s="54"/>
      <c r="AH26" s="54"/>
      <c r="AI26" s="54"/>
      <c r="AJ26" s="46">
        <f t="shared" si="2"/>
        <v>0</v>
      </c>
      <c r="AK26" s="4">
        <f t="shared" si="3"/>
        <v>6</v>
      </c>
      <c r="AL26" s="4">
        <f t="shared" si="4"/>
        <v>0</v>
      </c>
      <c r="AM26" s="48"/>
      <c r="AN26" s="48"/>
      <c r="AO26" s="32"/>
      <c r="AP26" s="37"/>
      <c r="AQ26" s="37"/>
      <c r="AR26" s="37"/>
      <c r="AS26" s="37"/>
      <c r="AT26" s="37"/>
      <c r="AU26" s="37"/>
      <c r="AV26" s="37"/>
      <c r="AW26" s="37"/>
      <c r="AX26" s="37"/>
      <c r="AY26" s="37"/>
      <c r="AZ26" s="37"/>
      <c r="BA26" s="37"/>
      <c r="BB26" s="37"/>
      <c r="BC26" s="37"/>
      <c r="BD26" s="37"/>
      <c r="BE26" s="37"/>
      <c r="BF26" s="37"/>
    </row>
    <row r="27" spans="1:58" ht="21" customHeight="1" x14ac:dyDescent="0.25">
      <c r="A27" s="39">
        <v>21</v>
      </c>
      <c r="B27" s="49">
        <v>2354802050145</v>
      </c>
      <c r="C27" s="41" t="s">
        <v>216</v>
      </c>
      <c r="D27" s="76" t="s">
        <v>215</v>
      </c>
      <c r="E27" s="43"/>
      <c r="F27" s="43"/>
      <c r="G27" s="43"/>
      <c r="H27" s="43"/>
      <c r="I27" s="43"/>
      <c r="J27" s="43"/>
      <c r="K27" s="43"/>
      <c r="L27" s="43"/>
      <c r="M27" s="43"/>
      <c r="N27" s="43"/>
      <c r="O27" s="43"/>
      <c r="P27" s="44"/>
      <c r="Q27" s="43"/>
      <c r="R27" s="52"/>
      <c r="S27" s="55"/>
      <c r="T27" s="43"/>
      <c r="U27" s="43"/>
      <c r="V27" s="54"/>
      <c r="W27" s="54"/>
      <c r="X27" s="54"/>
      <c r="Y27" s="54"/>
      <c r="Z27" s="54"/>
      <c r="AA27" s="54"/>
      <c r="AB27" s="54"/>
      <c r="AC27" s="54"/>
      <c r="AD27" s="54"/>
      <c r="AE27" s="54"/>
      <c r="AF27" s="54"/>
      <c r="AG27" s="54"/>
      <c r="AH27" s="54"/>
      <c r="AI27" s="54"/>
      <c r="AJ27" s="46">
        <f t="shared" si="2"/>
        <v>0</v>
      </c>
      <c r="AK27" s="4">
        <f t="shared" si="3"/>
        <v>0</v>
      </c>
      <c r="AL27" s="4">
        <f t="shared" si="4"/>
        <v>0</v>
      </c>
      <c r="AM27" s="48"/>
      <c r="AN27" s="48"/>
      <c r="AO27" s="32"/>
      <c r="AP27" s="37"/>
      <c r="AQ27" s="37"/>
      <c r="AR27" s="37"/>
      <c r="AS27" s="37"/>
      <c r="AT27" s="37"/>
      <c r="AU27" s="37"/>
      <c r="AV27" s="37"/>
      <c r="AW27" s="37"/>
      <c r="AX27" s="37"/>
      <c r="AY27" s="37"/>
      <c r="AZ27" s="37"/>
      <c r="BA27" s="37"/>
      <c r="BB27" s="37"/>
      <c r="BC27" s="37"/>
      <c r="BD27" s="37"/>
      <c r="BE27" s="37"/>
      <c r="BF27" s="37"/>
    </row>
    <row r="28" spans="1:58" ht="21" customHeight="1" x14ac:dyDescent="0.25">
      <c r="A28" s="39">
        <v>22</v>
      </c>
      <c r="B28" s="49">
        <v>2354802050142</v>
      </c>
      <c r="C28" s="41" t="s">
        <v>217</v>
      </c>
      <c r="D28" s="76" t="s">
        <v>218</v>
      </c>
      <c r="E28" s="43"/>
      <c r="F28" s="43"/>
      <c r="G28" s="43"/>
      <c r="H28" s="43"/>
      <c r="I28" s="43"/>
      <c r="J28" s="43"/>
      <c r="K28" s="43"/>
      <c r="L28" s="43"/>
      <c r="M28" s="43"/>
      <c r="N28" s="43"/>
      <c r="O28" s="43"/>
      <c r="P28" s="50"/>
      <c r="Q28" s="45"/>
      <c r="R28" s="43"/>
      <c r="S28" s="56"/>
      <c r="T28" s="56"/>
      <c r="U28" s="56"/>
      <c r="V28" s="56"/>
      <c r="W28" s="56"/>
      <c r="X28" s="56"/>
      <c r="Y28" s="56"/>
      <c r="Z28" s="56"/>
      <c r="AA28" s="56"/>
      <c r="AB28" s="56"/>
      <c r="AC28" s="56"/>
      <c r="AD28" s="57"/>
      <c r="AE28" s="56"/>
      <c r="AF28" s="56"/>
      <c r="AG28" s="56"/>
      <c r="AH28" s="56"/>
      <c r="AI28" s="56"/>
      <c r="AJ28" s="46">
        <f t="shared" si="2"/>
        <v>0</v>
      </c>
      <c r="AK28" s="4">
        <f t="shared" si="3"/>
        <v>0</v>
      </c>
      <c r="AL28" s="4">
        <f t="shared" si="4"/>
        <v>0</v>
      </c>
      <c r="AM28" s="48"/>
      <c r="AN28" s="48"/>
      <c r="AO28" s="32"/>
      <c r="AP28" s="37"/>
      <c r="AQ28" s="37"/>
      <c r="AR28" s="37"/>
      <c r="AS28" s="37"/>
      <c r="AT28" s="37"/>
      <c r="AU28" s="37"/>
      <c r="AV28" s="37"/>
      <c r="AW28" s="37"/>
      <c r="AX28" s="37"/>
      <c r="AY28" s="37"/>
      <c r="AZ28" s="37"/>
      <c r="BA28" s="37"/>
      <c r="BB28" s="37"/>
      <c r="BC28" s="37"/>
      <c r="BD28" s="37"/>
      <c r="BE28" s="37"/>
      <c r="BF28" s="37"/>
    </row>
    <row r="29" spans="1:58" ht="21" customHeight="1" x14ac:dyDescent="0.25">
      <c r="A29" s="39">
        <v>23</v>
      </c>
      <c r="B29" s="49">
        <v>2354802050152</v>
      </c>
      <c r="C29" s="41" t="s">
        <v>219</v>
      </c>
      <c r="D29" s="76" t="s">
        <v>220</v>
      </c>
      <c r="E29" s="43"/>
      <c r="F29" s="43"/>
      <c r="G29" s="43"/>
      <c r="H29" s="43"/>
      <c r="I29" s="43"/>
      <c r="J29" s="43"/>
      <c r="K29" s="43"/>
      <c r="L29" s="43"/>
      <c r="M29" s="43"/>
      <c r="N29" s="43"/>
      <c r="O29" s="43"/>
      <c r="P29" s="44"/>
      <c r="Q29" s="43"/>
      <c r="R29" s="43"/>
      <c r="S29" s="43"/>
      <c r="T29" s="43"/>
      <c r="U29" s="43"/>
      <c r="V29" s="43"/>
      <c r="W29" s="43"/>
      <c r="X29" s="43"/>
      <c r="Y29" s="43"/>
      <c r="Z29" s="43"/>
      <c r="AA29" s="43"/>
      <c r="AB29" s="43"/>
      <c r="AC29" s="43"/>
      <c r="AD29" s="43"/>
      <c r="AE29" s="43"/>
      <c r="AF29" s="43"/>
      <c r="AG29" s="43"/>
      <c r="AH29" s="43"/>
      <c r="AI29" s="43"/>
      <c r="AJ29" s="46">
        <f t="shared" si="2"/>
        <v>0</v>
      </c>
      <c r="AK29" s="4">
        <f t="shared" si="3"/>
        <v>0</v>
      </c>
      <c r="AL29" s="4">
        <f t="shared" si="4"/>
        <v>0</v>
      </c>
      <c r="AM29" s="48"/>
      <c r="AN29" s="48"/>
      <c r="AO29" s="32"/>
      <c r="AP29" s="37"/>
      <c r="AQ29" s="37"/>
      <c r="AR29" s="37"/>
      <c r="AS29" s="37"/>
      <c r="AT29" s="37"/>
      <c r="AU29" s="37"/>
      <c r="AV29" s="37"/>
      <c r="AW29" s="37"/>
      <c r="AX29" s="37"/>
      <c r="AY29" s="37"/>
      <c r="AZ29" s="37"/>
      <c r="BA29" s="37"/>
      <c r="BB29" s="37"/>
      <c r="BC29" s="37"/>
      <c r="BD29" s="37"/>
      <c r="BE29" s="37"/>
      <c r="BF29" s="37"/>
    </row>
    <row r="30" spans="1:58" ht="21" customHeight="1" x14ac:dyDescent="0.25">
      <c r="A30" s="39">
        <v>24</v>
      </c>
      <c r="B30" s="49">
        <v>2354802050131</v>
      </c>
      <c r="C30" s="41" t="s">
        <v>221</v>
      </c>
      <c r="D30" s="76" t="s">
        <v>220</v>
      </c>
      <c r="E30" s="43"/>
      <c r="F30" s="43"/>
      <c r="G30" s="45"/>
      <c r="H30" s="43"/>
      <c r="I30" s="43"/>
      <c r="J30" s="43"/>
      <c r="K30" s="43"/>
      <c r="L30" s="45" t="s">
        <v>49</v>
      </c>
      <c r="M30" s="43"/>
      <c r="N30" s="45"/>
      <c r="O30" s="43"/>
      <c r="P30" s="50"/>
      <c r="Q30" s="45"/>
      <c r="R30" s="43"/>
      <c r="S30" s="45"/>
      <c r="T30" s="43"/>
      <c r="U30" s="45"/>
      <c r="V30" s="45"/>
      <c r="W30" s="43"/>
      <c r="X30" s="43"/>
      <c r="Y30" s="45"/>
      <c r="Z30" s="43"/>
      <c r="AA30" s="43"/>
      <c r="AB30" s="45"/>
      <c r="AC30" s="45"/>
      <c r="AD30" s="43"/>
      <c r="AE30" s="43"/>
      <c r="AF30" s="43"/>
      <c r="AG30" s="43"/>
      <c r="AH30" s="43"/>
      <c r="AI30" s="43"/>
      <c r="AJ30" s="46">
        <f t="shared" si="2"/>
        <v>0</v>
      </c>
      <c r="AK30" s="4">
        <f t="shared" si="3"/>
        <v>0</v>
      </c>
      <c r="AL30" s="4">
        <f t="shared" si="4"/>
        <v>1</v>
      </c>
      <c r="AM30" s="48"/>
      <c r="AN30" s="48"/>
      <c r="AO30" s="32"/>
      <c r="AP30" s="37"/>
      <c r="AQ30" s="37"/>
      <c r="AR30" s="37"/>
      <c r="AS30" s="37"/>
      <c r="AT30" s="37"/>
      <c r="AU30" s="37"/>
      <c r="AV30" s="37"/>
      <c r="AW30" s="37"/>
      <c r="AX30" s="37"/>
      <c r="AY30" s="37"/>
      <c r="AZ30" s="37"/>
      <c r="BA30" s="37"/>
      <c r="BB30" s="37"/>
      <c r="BC30" s="37"/>
      <c r="BD30" s="37"/>
      <c r="BE30" s="37"/>
      <c r="BF30" s="37"/>
    </row>
    <row r="31" spans="1:58" ht="21" customHeight="1" x14ac:dyDescent="0.25">
      <c r="A31" s="39">
        <v>25</v>
      </c>
      <c r="B31" s="49">
        <v>2355103050012</v>
      </c>
      <c r="C31" s="41" t="s">
        <v>222</v>
      </c>
      <c r="D31" s="76" t="s">
        <v>220</v>
      </c>
      <c r="E31" s="43"/>
      <c r="F31" s="43"/>
      <c r="G31" s="45"/>
      <c r="H31" s="43"/>
      <c r="I31" s="43"/>
      <c r="J31" s="43"/>
      <c r="K31" s="43"/>
      <c r="L31" s="43"/>
      <c r="M31" s="43"/>
      <c r="N31" s="43"/>
      <c r="O31" s="43"/>
      <c r="P31" s="50"/>
      <c r="Q31" s="43"/>
      <c r="R31" s="43"/>
      <c r="S31" s="43"/>
      <c r="T31" s="43"/>
      <c r="U31" s="43"/>
      <c r="V31" s="43"/>
      <c r="W31" s="43"/>
      <c r="X31" s="43"/>
      <c r="Y31" s="43"/>
      <c r="Z31" s="43"/>
      <c r="AA31" s="43"/>
      <c r="AB31" s="43"/>
      <c r="AC31" s="43"/>
      <c r="AD31" s="43"/>
      <c r="AE31" s="43"/>
      <c r="AF31" s="43"/>
      <c r="AG31" s="43"/>
      <c r="AH31" s="43"/>
      <c r="AI31" s="43"/>
      <c r="AJ31" s="46">
        <f t="shared" si="2"/>
        <v>0</v>
      </c>
      <c r="AK31" s="4">
        <f t="shared" si="3"/>
        <v>0</v>
      </c>
      <c r="AL31" s="4">
        <f t="shared" si="4"/>
        <v>0</v>
      </c>
      <c r="AM31" s="48"/>
      <c r="AN31" s="48"/>
      <c r="AO31" s="32"/>
      <c r="AP31" s="37"/>
      <c r="AQ31" s="37"/>
      <c r="AR31" s="37"/>
      <c r="AS31" s="37"/>
      <c r="AT31" s="37"/>
      <c r="AU31" s="37"/>
      <c r="AV31" s="37"/>
      <c r="AW31" s="37"/>
      <c r="AX31" s="37"/>
      <c r="AY31" s="37"/>
      <c r="AZ31" s="37"/>
      <c r="BA31" s="37"/>
      <c r="BB31" s="37"/>
      <c r="BC31" s="37"/>
      <c r="BD31" s="37"/>
      <c r="BE31" s="37"/>
      <c r="BF31" s="37"/>
    </row>
    <row r="32" spans="1:58" ht="21" customHeight="1" x14ac:dyDescent="0.25">
      <c r="A32" s="39">
        <v>26</v>
      </c>
      <c r="B32" s="49">
        <v>2354802050136</v>
      </c>
      <c r="C32" s="41" t="s">
        <v>223</v>
      </c>
      <c r="D32" s="76" t="s">
        <v>224</v>
      </c>
      <c r="E32" s="43"/>
      <c r="F32" s="45" t="s">
        <v>49</v>
      </c>
      <c r="G32" s="43"/>
      <c r="H32" s="43"/>
      <c r="I32" s="43"/>
      <c r="J32" s="43"/>
      <c r="K32" s="43"/>
      <c r="L32" s="43"/>
      <c r="M32" s="43"/>
      <c r="N32" s="45" t="s">
        <v>48</v>
      </c>
      <c r="O32" s="43"/>
      <c r="P32" s="44"/>
      <c r="Q32" s="43"/>
      <c r="R32" s="43"/>
      <c r="S32" s="43"/>
      <c r="T32" s="43"/>
      <c r="U32" s="43"/>
      <c r="V32" s="43"/>
      <c r="W32" s="43"/>
      <c r="X32" s="43"/>
      <c r="Y32" s="43"/>
      <c r="Z32" s="43"/>
      <c r="AA32" s="43"/>
      <c r="AB32" s="43"/>
      <c r="AC32" s="43"/>
      <c r="AD32" s="45"/>
      <c r="AE32" s="43"/>
      <c r="AF32" s="43"/>
      <c r="AG32" s="43"/>
      <c r="AH32" s="43"/>
      <c r="AI32" s="43"/>
      <c r="AJ32" s="46">
        <f t="shared" si="2"/>
        <v>0</v>
      </c>
      <c r="AK32" s="4">
        <f t="shared" si="3"/>
        <v>1</v>
      </c>
      <c r="AL32" s="4">
        <f t="shared" si="4"/>
        <v>1</v>
      </c>
      <c r="AM32" s="48"/>
      <c r="AN32" s="48"/>
      <c r="AO32" s="32"/>
      <c r="AP32" s="37"/>
      <c r="AQ32" s="37"/>
      <c r="AR32" s="37"/>
      <c r="AS32" s="37"/>
      <c r="AT32" s="37"/>
      <c r="AU32" s="37"/>
      <c r="AV32" s="37"/>
      <c r="AW32" s="37"/>
      <c r="AX32" s="37"/>
      <c r="AY32" s="37"/>
      <c r="AZ32" s="37"/>
      <c r="BA32" s="37"/>
      <c r="BB32" s="37"/>
      <c r="BC32" s="37"/>
      <c r="BD32" s="37"/>
      <c r="BE32" s="37"/>
      <c r="BF32" s="37"/>
    </row>
    <row r="33" spans="1:58" ht="21" customHeight="1" x14ac:dyDescent="0.25">
      <c r="A33" s="39">
        <v>27</v>
      </c>
      <c r="B33" s="49">
        <v>2354802050141</v>
      </c>
      <c r="C33" s="41" t="s">
        <v>225</v>
      </c>
      <c r="D33" s="76" t="s">
        <v>142</v>
      </c>
      <c r="E33" s="43"/>
      <c r="F33" s="43"/>
      <c r="G33" s="43"/>
      <c r="H33" s="43"/>
      <c r="I33" s="43"/>
      <c r="J33" s="43"/>
      <c r="K33" s="43"/>
      <c r="L33" s="43"/>
      <c r="M33" s="43"/>
      <c r="N33" s="43"/>
      <c r="O33" s="43"/>
      <c r="P33" s="50"/>
      <c r="Q33" s="45"/>
      <c r="R33" s="43"/>
      <c r="S33" s="43"/>
      <c r="T33" s="43"/>
      <c r="U33" s="43"/>
      <c r="V33" s="43"/>
      <c r="W33" s="43"/>
      <c r="X33" s="43"/>
      <c r="Y33" s="43"/>
      <c r="Z33" s="43"/>
      <c r="AA33" s="43"/>
      <c r="AB33" s="43"/>
      <c r="AC33" s="43"/>
      <c r="AD33" s="43"/>
      <c r="AE33" s="43"/>
      <c r="AF33" s="43"/>
      <c r="AG33" s="43"/>
      <c r="AH33" s="43"/>
      <c r="AI33" s="43"/>
      <c r="AJ33" s="46">
        <f t="shared" si="2"/>
        <v>0</v>
      </c>
      <c r="AK33" s="4">
        <f t="shared" si="3"/>
        <v>0</v>
      </c>
      <c r="AL33" s="4">
        <f t="shared" si="4"/>
        <v>0</v>
      </c>
      <c r="AM33" s="48"/>
      <c r="AN33" s="48"/>
      <c r="AO33" s="32"/>
      <c r="AP33" s="37"/>
      <c r="AQ33" s="37"/>
      <c r="AR33" s="37"/>
      <c r="AS33" s="37"/>
      <c r="AT33" s="37"/>
      <c r="AU33" s="37"/>
      <c r="AV33" s="37"/>
      <c r="AW33" s="37"/>
      <c r="AX33" s="37"/>
      <c r="AY33" s="37"/>
      <c r="AZ33" s="37"/>
      <c r="BA33" s="37"/>
      <c r="BB33" s="37"/>
      <c r="BC33" s="37"/>
      <c r="BD33" s="37"/>
      <c r="BE33" s="37"/>
      <c r="BF33" s="37"/>
    </row>
    <row r="34" spans="1:58" ht="21" customHeight="1" x14ac:dyDescent="0.25">
      <c r="A34" s="39">
        <v>28</v>
      </c>
      <c r="B34" s="49">
        <v>2353401220008</v>
      </c>
      <c r="C34" s="41" t="s">
        <v>226</v>
      </c>
      <c r="D34" s="76" t="s">
        <v>227</v>
      </c>
      <c r="E34" s="43"/>
      <c r="F34" s="43"/>
      <c r="G34" s="43"/>
      <c r="H34" s="43"/>
      <c r="I34" s="43"/>
      <c r="J34" s="43"/>
      <c r="K34" s="43"/>
      <c r="L34" s="43"/>
      <c r="M34" s="43"/>
      <c r="N34" s="43"/>
      <c r="O34" s="43"/>
      <c r="P34" s="44"/>
      <c r="Q34" s="43"/>
      <c r="R34" s="43"/>
      <c r="S34" s="43"/>
      <c r="T34" s="43"/>
      <c r="U34" s="43"/>
      <c r="V34" s="43"/>
      <c r="W34" s="43"/>
      <c r="X34" s="43"/>
      <c r="Y34" s="43"/>
      <c r="Z34" s="43"/>
      <c r="AA34" s="43"/>
      <c r="AB34" s="43"/>
      <c r="AC34" s="43"/>
      <c r="AD34" s="43"/>
      <c r="AE34" s="43"/>
      <c r="AF34" s="43"/>
      <c r="AG34" s="43"/>
      <c r="AH34" s="43"/>
      <c r="AI34" s="43"/>
      <c r="AJ34" s="46">
        <f t="shared" si="2"/>
        <v>0</v>
      </c>
      <c r="AK34" s="4">
        <f t="shared" si="3"/>
        <v>0</v>
      </c>
      <c r="AL34" s="4">
        <f t="shared" si="4"/>
        <v>0</v>
      </c>
      <c r="AM34" s="32"/>
      <c r="AN34" s="32"/>
      <c r="AO34" s="32"/>
      <c r="AP34" s="37"/>
      <c r="AQ34" s="37"/>
      <c r="AR34" s="37"/>
      <c r="AS34" s="37"/>
      <c r="AT34" s="37"/>
      <c r="AU34" s="37"/>
      <c r="AV34" s="37"/>
      <c r="AW34" s="37"/>
      <c r="AX34" s="37"/>
      <c r="AY34" s="37"/>
      <c r="AZ34" s="37"/>
      <c r="BA34" s="37"/>
      <c r="BB34" s="37"/>
      <c r="BC34" s="37"/>
      <c r="BD34" s="37"/>
      <c r="BE34" s="37"/>
      <c r="BF34" s="37"/>
    </row>
    <row r="35" spans="1:58" ht="21" customHeight="1" x14ac:dyDescent="0.25">
      <c r="A35" s="39">
        <v>29</v>
      </c>
      <c r="B35" s="49">
        <v>2354802050151</v>
      </c>
      <c r="C35" s="41" t="s">
        <v>228</v>
      </c>
      <c r="D35" s="76" t="s">
        <v>94</v>
      </c>
      <c r="E35" s="43"/>
      <c r="F35" s="43"/>
      <c r="G35" s="45"/>
      <c r="H35" s="43"/>
      <c r="I35" s="43"/>
      <c r="J35" s="43"/>
      <c r="K35" s="43"/>
      <c r="L35" s="45" t="s">
        <v>49</v>
      </c>
      <c r="M35" s="45" t="s">
        <v>49</v>
      </c>
      <c r="N35" s="45" t="s">
        <v>49</v>
      </c>
      <c r="O35" s="43"/>
      <c r="P35" s="44"/>
      <c r="Q35" s="45"/>
      <c r="R35" s="45"/>
      <c r="S35" s="43"/>
      <c r="T35" s="43"/>
      <c r="U35" s="45"/>
      <c r="V35" s="45"/>
      <c r="W35" s="43"/>
      <c r="X35" s="45"/>
      <c r="Y35" s="45"/>
      <c r="Z35" s="43"/>
      <c r="AA35" s="43"/>
      <c r="AB35" s="43"/>
      <c r="AC35" s="45"/>
      <c r="AD35" s="43"/>
      <c r="AE35" s="43"/>
      <c r="AF35" s="43"/>
      <c r="AG35" s="43"/>
      <c r="AH35" s="43"/>
      <c r="AI35" s="43"/>
      <c r="AJ35" s="46">
        <f t="shared" si="2"/>
        <v>0</v>
      </c>
      <c r="AK35" s="4">
        <f t="shared" si="3"/>
        <v>0</v>
      </c>
      <c r="AL35" s="4">
        <f t="shared" si="4"/>
        <v>3</v>
      </c>
      <c r="AM35" s="32"/>
      <c r="AN35" s="32"/>
      <c r="AO35" s="32"/>
      <c r="AP35" s="37"/>
      <c r="AQ35" s="37"/>
      <c r="AR35" s="37"/>
      <c r="AS35" s="37"/>
      <c r="AT35" s="37"/>
      <c r="AU35" s="37"/>
      <c r="AV35" s="37"/>
      <c r="AW35" s="37"/>
      <c r="AX35" s="37"/>
      <c r="AY35" s="37"/>
      <c r="AZ35" s="37"/>
      <c r="BA35" s="37"/>
      <c r="BB35" s="37"/>
      <c r="BC35" s="37"/>
      <c r="BD35" s="37"/>
      <c r="BE35" s="37"/>
      <c r="BF35" s="37"/>
    </row>
    <row r="36" spans="1:58" ht="21" customHeight="1" x14ac:dyDescent="0.25">
      <c r="A36" s="39">
        <v>30</v>
      </c>
      <c r="B36" s="49">
        <v>2354802050144</v>
      </c>
      <c r="C36" s="41" t="s">
        <v>87</v>
      </c>
      <c r="D36" s="76" t="s">
        <v>96</v>
      </c>
      <c r="E36" s="43"/>
      <c r="F36" s="43"/>
      <c r="G36" s="43"/>
      <c r="H36" s="43"/>
      <c r="I36" s="43"/>
      <c r="J36" s="43"/>
      <c r="K36" s="43"/>
      <c r="L36" s="43"/>
      <c r="M36" s="43"/>
      <c r="N36" s="43"/>
      <c r="O36" s="43"/>
      <c r="P36" s="44"/>
      <c r="Q36" s="43"/>
      <c r="R36" s="43"/>
      <c r="S36" s="43"/>
      <c r="T36" s="43"/>
      <c r="U36" s="43"/>
      <c r="V36" s="43"/>
      <c r="W36" s="43"/>
      <c r="X36" s="43"/>
      <c r="Y36" s="43"/>
      <c r="Z36" s="43"/>
      <c r="AA36" s="43"/>
      <c r="AB36" s="43"/>
      <c r="AC36" s="43"/>
      <c r="AD36" s="43"/>
      <c r="AE36" s="43"/>
      <c r="AF36" s="43"/>
      <c r="AG36" s="45"/>
      <c r="AH36" s="43"/>
      <c r="AI36" s="43"/>
      <c r="AJ36" s="46">
        <f t="shared" si="2"/>
        <v>0</v>
      </c>
      <c r="AK36" s="4">
        <f t="shared" si="3"/>
        <v>0</v>
      </c>
      <c r="AL36" s="4">
        <f t="shared" si="4"/>
        <v>0</v>
      </c>
      <c r="AM36" s="32"/>
      <c r="AN36" s="32"/>
      <c r="AO36" s="32"/>
      <c r="AP36" s="37"/>
      <c r="AQ36" s="37"/>
      <c r="AR36" s="37"/>
      <c r="AS36" s="37"/>
      <c r="AT36" s="37"/>
      <c r="AU36" s="37"/>
      <c r="AV36" s="37"/>
      <c r="AW36" s="37"/>
      <c r="AX36" s="37"/>
      <c r="AY36" s="37"/>
      <c r="AZ36" s="37"/>
      <c r="BA36" s="37"/>
      <c r="BB36" s="37"/>
      <c r="BC36" s="37"/>
      <c r="BD36" s="37"/>
      <c r="BE36" s="37"/>
      <c r="BF36" s="37"/>
    </row>
    <row r="37" spans="1:58" ht="21" customHeight="1" x14ac:dyDescent="0.25">
      <c r="A37" s="39">
        <v>31</v>
      </c>
      <c r="B37" s="49">
        <v>2354802050138</v>
      </c>
      <c r="C37" s="41" t="s">
        <v>229</v>
      </c>
      <c r="D37" s="76" t="s">
        <v>230</v>
      </c>
      <c r="E37" s="45"/>
      <c r="F37" s="45" t="s">
        <v>49</v>
      </c>
      <c r="G37" s="45" t="s">
        <v>48</v>
      </c>
      <c r="H37" s="43"/>
      <c r="I37" s="45"/>
      <c r="J37" s="43"/>
      <c r="K37" s="43"/>
      <c r="L37" s="45"/>
      <c r="M37" s="43"/>
      <c r="N37" s="45"/>
      <c r="O37" s="45" t="s">
        <v>49</v>
      </c>
      <c r="P37" s="44"/>
      <c r="Q37" s="43"/>
      <c r="R37" s="45"/>
      <c r="S37" s="45"/>
      <c r="T37" s="43"/>
      <c r="U37" s="45"/>
      <c r="V37" s="43"/>
      <c r="W37" s="43"/>
      <c r="X37" s="43"/>
      <c r="Y37" s="45"/>
      <c r="Z37" s="45"/>
      <c r="AA37" s="43"/>
      <c r="AB37" s="45"/>
      <c r="AC37" s="43"/>
      <c r="AD37" s="43"/>
      <c r="AE37" s="43"/>
      <c r="AF37" s="43"/>
      <c r="AG37" s="43"/>
      <c r="AH37" s="43"/>
      <c r="AI37" s="43"/>
      <c r="AJ37" s="46">
        <f t="shared" si="2"/>
        <v>0</v>
      </c>
      <c r="AK37" s="4">
        <f t="shared" si="3"/>
        <v>1</v>
      </c>
      <c r="AL37" s="4">
        <f t="shared" si="4"/>
        <v>2</v>
      </c>
      <c r="AM37" s="32"/>
      <c r="AN37" s="32"/>
      <c r="AO37" s="32"/>
      <c r="AP37" s="37"/>
      <c r="AQ37" s="37"/>
      <c r="AR37" s="37"/>
      <c r="AS37" s="37"/>
      <c r="AT37" s="37"/>
      <c r="AU37" s="37"/>
      <c r="AV37" s="37"/>
      <c r="AW37" s="37"/>
      <c r="AX37" s="37"/>
      <c r="AY37" s="37"/>
      <c r="AZ37" s="37"/>
      <c r="BA37" s="37"/>
      <c r="BB37" s="37"/>
      <c r="BC37" s="37"/>
      <c r="BD37" s="37"/>
      <c r="BE37" s="37"/>
      <c r="BF37" s="37"/>
    </row>
    <row r="38" spans="1:58" ht="21" customHeight="1" x14ac:dyDescent="0.25">
      <c r="A38" s="39">
        <v>32</v>
      </c>
      <c r="B38" s="49">
        <v>2354802050134</v>
      </c>
      <c r="C38" s="41" t="s">
        <v>231</v>
      </c>
      <c r="D38" s="76" t="s">
        <v>185</v>
      </c>
      <c r="E38" s="43"/>
      <c r="F38" s="43"/>
      <c r="G38" s="43"/>
      <c r="H38" s="45" t="s">
        <v>48</v>
      </c>
      <c r="I38" s="43"/>
      <c r="J38" s="43"/>
      <c r="K38" s="43"/>
      <c r="L38" s="43"/>
      <c r="M38" s="43"/>
      <c r="N38" s="43"/>
      <c r="O38" s="43"/>
      <c r="P38" s="44"/>
      <c r="Q38" s="43"/>
      <c r="R38" s="43"/>
      <c r="S38" s="43"/>
      <c r="T38" s="43"/>
      <c r="U38" s="43"/>
      <c r="V38" s="43"/>
      <c r="W38" s="43"/>
      <c r="X38" s="43"/>
      <c r="Y38" s="43"/>
      <c r="Z38" s="43"/>
      <c r="AA38" s="43"/>
      <c r="AB38" s="43"/>
      <c r="AC38" s="43"/>
      <c r="AD38" s="43"/>
      <c r="AE38" s="43"/>
      <c r="AF38" s="43"/>
      <c r="AG38" s="45"/>
      <c r="AH38" s="43"/>
      <c r="AI38" s="43"/>
      <c r="AJ38" s="46">
        <f t="shared" si="2"/>
        <v>0</v>
      </c>
      <c r="AK38" s="4">
        <f t="shared" si="3"/>
        <v>1</v>
      </c>
      <c r="AL38" s="4">
        <f t="shared" si="4"/>
        <v>0</v>
      </c>
      <c r="AM38" s="32"/>
      <c r="AN38" s="32"/>
      <c r="AO38" s="32"/>
      <c r="AP38" s="37"/>
      <c r="AQ38" s="37"/>
      <c r="AR38" s="37"/>
      <c r="AS38" s="37"/>
      <c r="AT38" s="37"/>
      <c r="AU38" s="37"/>
      <c r="AV38" s="37"/>
      <c r="AW38" s="37"/>
      <c r="AX38" s="37"/>
      <c r="AY38" s="37"/>
      <c r="AZ38" s="37"/>
      <c r="BA38" s="37"/>
      <c r="BB38" s="37"/>
      <c r="BC38" s="37"/>
      <c r="BD38" s="37"/>
      <c r="BE38" s="37"/>
      <c r="BF38" s="37"/>
    </row>
    <row r="39" spans="1:58" ht="21" customHeight="1" x14ac:dyDescent="0.25">
      <c r="A39" s="39">
        <v>33</v>
      </c>
      <c r="B39" s="49">
        <v>2355103050013</v>
      </c>
      <c r="C39" s="41" t="s">
        <v>232</v>
      </c>
      <c r="D39" s="76" t="s">
        <v>233</v>
      </c>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46">
        <f t="shared" si="2"/>
        <v>0</v>
      </c>
      <c r="AK39" s="4">
        <f t="shared" si="3"/>
        <v>0</v>
      </c>
      <c r="AL39" s="4">
        <f t="shared" si="4"/>
        <v>0</v>
      </c>
      <c r="AM39" s="32"/>
      <c r="AN39" s="32"/>
      <c r="AO39" s="32"/>
      <c r="AP39" s="37"/>
      <c r="AQ39" s="37"/>
      <c r="AR39" s="37"/>
      <c r="AS39" s="37"/>
      <c r="AT39" s="37"/>
      <c r="AU39" s="37"/>
      <c r="AV39" s="37"/>
      <c r="AW39" s="37"/>
      <c r="AX39" s="37"/>
      <c r="AY39" s="37"/>
      <c r="AZ39" s="37"/>
      <c r="BA39" s="37"/>
      <c r="BB39" s="37"/>
      <c r="BC39" s="37"/>
      <c r="BD39" s="37"/>
      <c r="BE39" s="37"/>
      <c r="BF39" s="37"/>
    </row>
    <row r="40" spans="1:58" ht="21" customHeight="1" x14ac:dyDescent="0.25">
      <c r="A40" s="39">
        <v>34</v>
      </c>
      <c r="B40" s="49">
        <v>2355103050014</v>
      </c>
      <c r="C40" s="41" t="s">
        <v>234</v>
      </c>
      <c r="D40" s="76" t="s">
        <v>210</v>
      </c>
      <c r="E40" s="58"/>
      <c r="F40" s="58"/>
      <c r="G40" s="59" t="s">
        <v>48</v>
      </c>
      <c r="H40" s="59" t="s">
        <v>48</v>
      </c>
      <c r="I40" s="59"/>
      <c r="J40" s="58"/>
      <c r="K40" s="58"/>
      <c r="L40" s="58"/>
      <c r="M40" s="58"/>
      <c r="N40" s="58"/>
      <c r="O40" s="59" t="s">
        <v>49</v>
      </c>
      <c r="P40" s="58"/>
      <c r="Q40" s="58"/>
      <c r="R40" s="58"/>
      <c r="S40" s="58"/>
      <c r="T40" s="58"/>
      <c r="U40" s="58"/>
      <c r="V40" s="58"/>
      <c r="W40" s="58"/>
      <c r="X40" s="59"/>
      <c r="Y40" s="58"/>
      <c r="Z40" s="58"/>
      <c r="AA40" s="58"/>
      <c r="AB40" s="58"/>
      <c r="AC40" s="58"/>
      <c r="AD40" s="59"/>
      <c r="AE40" s="59"/>
      <c r="AF40" s="59"/>
      <c r="AG40" s="59"/>
      <c r="AH40" s="59"/>
      <c r="AI40" s="58"/>
      <c r="AJ40" s="46">
        <f t="shared" si="2"/>
        <v>0</v>
      </c>
      <c r="AK40" s="4">
        <f t="shared" si="3"/>
        <v>2</v>
      </c>
      <c r="AL40" s="4">
        <f t="shared" si="4"/>
        <v>1</v>
      </c>
      <c r="AM40" s="32"/>
      <c r="AN40" s="32"/>
      <c r="AO40" s="32"/>
      <c r="AP40" s="37"/>
      <c r="AQ40" s="37"/>
      <c r="AR40" s="37"/>
      <c r="AS40" s="37"/>
      <c r="AT40" s="37"/>
      <c r="AU40" s="37"/>
      <c r="AV40" s="37"/>
      <c r="AW40" s="37"/>
      <c r="AX40" s="37"/>
      <c r="AY40" s="37"/>
      <c r="AZ40" s="37"/>
      <c r="BA40" s="37"/>
      <c r="BB40" s="37"/>
      <c r="BC40" s="37"/>
      <c r="BD40" s="37"/>
      <c r="BE40" s="37"/>
      <c r="BF40" s="37"/>
    </row>
    <row r="41" spans="1:58" ht="21" customHeight="1" x14ac:dyDescent="0.25">
      <c r="A41" s="39">
        <v>35</v>
      </c>
      <c r="B41" s="49">
        <v>2355103040006</v>
      </c>
      <c r="C41" s="41" t="s">
        <v>235</v>
      </c>
      <c r="D41" s="76" t="s">
        <v>233</v>
      </c>
      <c r="E41" s="59"/>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46">
        <f t="shared" si="2"/>
        <v>0</v>
      </c>
      <c r="AK41" s="4">
        <f t="shared" si="3"/>
        <v>0</v>
      </c>
      <c r="AL41" s="4">
        <f t="shared" si="4"/>
        <v>0</v>
      </c>
      <c r="AM41" s="32"/>
      <c r="AN41" s="32"/>
      <c r="AO41" s="32"/>
      <c r="AP41" s="37"/>
      <c r="AQ41" s="37"/>
      <c r="AR41" s="37"/>
      <c r="AS41" s="37"/>
      <c r="AT41" s="37"/>
      <c r="AU41" s="37"/>
      <c r="AV41" s="37"/>
      <c r="AW41" s="37"/>
      <c r="AX41" s="37"/>
      <c r="AY41" s="37"/>
      <c r="AZ41" s="37"/>
      <c r="BA41" s="37"/>
      <c r="BB41" s="37"/>
      <c r="BC41" s="37"/>
      <c r="BD41" s="37"/>
      <c r="BE41" s="37"/>
      <c r="BF41" s="37"/>
    </row>
    <row r="42" spans="1:58" ht="21" customHeight="1" x14ac:dyDescent="0.25">
      <c r="A42" s="39">
        <v>36</v>
      </c>
      <c r="B42" s="49">
        <v>2353201060011</v>
      </c>
      <c r="C42" s="41" t="s">
        <v>236</v>
      </c>
      <c r="D42" s="76" t="s">
        <v>237</v>
      </c>
      <c r="E42" s="45"/>
      <c r="F42" s="45" t="s">
        <v>48</v>
      </c>
      <c r="G42" s="43"/>
      <c r="H42" s="45" t="s">
        <v>48</v>
      </c>
      <c r="I42" s="45"/>
      <c r="J42" s="45"/>
      <c r="K42" s="45"/>
      <c r="L42" s="45" t="s">
        <v>48</v>
      </c>
      <c r="M42" s="45" t="s">
        <v>48</v>
      </c>
      <c r="N42" s="45" t="s">
        <v>48</v>
      </c>
      <c r="O42" s="45" t="s">
        <v>48</v>
      </c>
      <c r="P42" s="44"/>
      <c r="Q42" s="45"/>
      <c r="R42" s="43"/>
      <c r="S42" s="45"/>
      <c r="T42" s="43"/>
      <c r="U42" s="43"/>
      <c r="V42" s="43"/>
      <c r="W42" s="45"/>
      <c r="X42" s="45"/>
      <c r="Y42" s="45"/>
      <c r="Z42" s="45"/>
      <c r="AA42" s="43"/>
      <c r="AB42" s="43"/>
      <c r="AC42" s="45"/>
      <c r="AD42" s="45"/>
      <c r="AE42" s="45"/>
      <c r="AF42" s="45"/>
      <c r="AG42" s="45"/>
      <c r="AH42" s="43"/>
      <c r="AI42" s="43"/>
      <c r="AJ42" s="46">
        <f t="shared" si="2"/>
        <v>0</v>
      </c>
      <c r="AK42" s="4">
        <f t="shared" si="3"/>
        <v>6</v>
      </c>
      <c r="AL42" s="4">
        <f t="shared" si="4"/>
        <v>0</v>
      </c>
      <c r="AM42" s="82"/>
      <c r="AN42" s="82"/>
      <c r="AO42" s="82"/>
      <c r="AP42" s="83"/>
      <c r="AQ42" s="83"/>
      <c r="AR42" s="83"/>
      <c r="AS42" s="83"/>
      <c r="AT42" s="83"/>
      <c r="AU42" s="83"/>
      <c r="AV42" s="83"/>
      <c r="AW42" s="83"/>
      <c r="AX42" s="83"/>
      <c r="AY42" s="83"/>
      <c r="AZ42" s="83"/>
      <c r="BA42" s="83"/>
      <c r="BB42" s="83"/>
      <c r="BC42" s="83"/>
      <c r="BD42" s="83"/>
      <c r="BE42" s="83"/>
      <c r="BF42" s="83"/>
    </row>
    <row r="43" spans="1:58" ht="21" customHeight="1" x14ac:dyDescent="0.25">
      <c r="A43" s="39">
        <v>37</v>
      </c>
      <c r="B43" s="49">
        <v>2353201060012</v>
      </c>
      <c r="C43" s="41" t="s">
        <v>238</v>
      </c>
      <c r="D43" s="76" t="s">
        <v>239</v>
      </c>
      <c r="E43" s="45"/>
      <c r="F43" s="45"/>
      <c r="G43" s="45"/>
      <c r="H43" s="45"/>
      <c r="I43" s="43"/>
      <c r="J43" s="45"/>
      <c r="K43" s="45"/>
      <c r="L43" s="45"/>
      <c r="M43" s="45"/>
      <c r="N43" s="43"/>
      <c r="O43" s="45"/>
      <c r="P43" s="44"/>
      <c r="Q43" s="45"/>
      <c r="R43" s="45"/>
      <c r="S43" s="45"/>
      <c r="T43" s="45"/>
      <c r="U43" s="45"/>
      <c r="V43" s="45"/>
      <c r="W43" s="45"/>
      <c r="X43" s="43"/>
      <c r="Y43" s="45"/>
      <c r="Z43" s="43"/>
      <c r="AA43" s="45"/>
      <c r="AB43" s="45"/>
      <c r="AC43" s="45"/>
      <c r="AD43" s="45"/>
      <c r="AE43" s="45"/>
      <c r="AF43" s="45"/>
      <c r="AG43" s="45"/>
      <c r="AH43" s="45"/>
      <c r="AI43" s="45"/>
      <c r="AJ43" s="46">
        <f t="shared" si="2"/>
        <v>0</v>
      </c>
      <c r="AK43" s="4">
        <f t="shared" si="3"/>
        <v>0</v>
      </c>
      <c r="AL43" s="4">
        <f t="shared" si="4"/>
        <v>0</v>
      </c>
      <c r="AM43" s="185"/>
      <c r="AN43" s="139"/>
      <c r="AO43" s="32"/>
      <c r="AP43" s="37"/>
      <c r="AQ43" s="37"/>
      <c r="AR43" s="37"/>
      <c r="AS43" s="37"/>
      <c r="AT43" s="37"/>
      <c r="AU43" s="37"/>
      <c r="AV43" s="37"/>
      <c r="AW43" s="37"/>
      <c r="AX43" s="37"/>
      <c r="AY43" s="37"/>
      <c r="AZ43" s="37"/>
      <c r="BA43" s="37"/>
      <c r="BB43" s="37"/>
      <c r="BC43" s="37"/>
      <c r="BD43" s="37"/>
      <c r="BE43" s="37"/>
      <c r="BF43" s="37"/>
    </row>
    <row r="44" spans="1:58" ht="21" customHeight="1" x14ac:dyDescent="0.25">
      <c r="A44" s="39">
        <v>38</v>
      </c>
      <c r="B44" s="84"/>
      <c r="C44" s="61"/>
      <c r="D44" s="78"/>
      <c r="E44" s="43"/>
      <c r="F44" s="43"/>
      <c r="G44" s="43"/>
      <c r="H44" s="43"/>
      <c r="I44" s="43"/>
      <c r="J44" s="43"/>
      <c r="K44" s="43"/>
      <c r="L44" s="43"/>
      <c r="M44" s="43"/>
      <c r="N44" s="43"/>
      <c r="O44" s="43"/>
      <c r="P44" s="44"/>
      <c r="Q44" s="43"/>
      <c r="R44" s="43"/>
      <c r="S44" s="43"/>
      <c r="T44" s="43"/>
      <c r="U44" s="43"/>
      <c r="V44" s="43"/>
      <c r="W44" s="43"/>
      <c r="X44" s="43"/>
      <c r="Y44" s="43"/>
      <c r="Z44" s="43"/>
      <c r="AA44" s="43"/>
      <c r="AB44" s="43"/>
      <c r="AC44" s="43"/>
      <c r="AD44" s="43"/>
      <c r="AE44" s="43"/>
      <c r="AF44" s="43"/>
      <c r="AG44" s="43"/>
      <c r="AH44" s="43"/>
      <c r="AI44" s="43"/>
      <c r="AJ44" s="46">
        <f t="shared" si="2"/>
        <v>0</v>
      </c>
      <c r="AK44" s="4">
        <f t="shared" si="3"/>
        <v>0</v>
      </c>
      <c r="AL44" s="4">
        <f t="shared" si="4"/>
        <v>0</v>
      </c>
      <c r="AM44" s="32"/>
      <c r="AN44" s="32"/>
      <c r="AO44" s="32"/>
      <c r="AP44" s="37"/>
      <c r="AQ44" s="37"/>
      <c r="AR44" s="37"/>
      <c r="AS44" s="37"/>
      <c r="AT44" s="37"/>
      <c r="AU44" s="37"/>
      <c r="AV44" s="37"/>
      <c r="AW44" s="37"/>
      <c r="AX44" s="37"/>
      <c r="AY44" s="37"/>
      <c r="AZ44" s="37"/>
      <c r="BA44" s="37"/>
      <c r="BB44" s="37"/>
      <c r="BC44" s="37"/>
      <c r="BD44" s="37"/>
      <c r="BE44" s="37"/>
      <c r="BF44" s="37"/>
    </row>
    <row r="45" spans="1:58" ht="21" customHeight="1" x14ac:dyDescent="0.25">
      <c r="A45" s="39">
        <v>39</v>
      </c>
      <c r="B45" s="84"/>
      <c r="C45" s="61"/>
      <c r="D45" s="78"/>
      <c r="E45" s="43"/>
      <c r="F45" s="43"/>
      <c r="G45" s="43"/>
      <c r="H45" s="43"/>
      <c r="I45" s="43"/>
      <c r="J45" s="43"/>
      <c r="K45" s="43"/>
      <c r="L45" s="43"/>
      <c r="M45" s="43"/>
      <c r="N45" s="43"/>
      <c r="O45" s="43"/>
      <c r="P45" s="44"/>
      <c r="Q45" s="43"/>
      <c r="R45" s="43"/>
      <c r="S45" s="43"/>
      <c r="T45" s="43"/>
      <c r="U45" s="43"/>
      <c r="V45" s="43"/>
      <c r="W45" s="43"/>
      <c r="X45" s="43"/>
      <c r="Y45" s="43"/>
      <c r="Z45" s="43"/>
      <c r="AA45" s="43"/>
      <c r="AB45" s="43"/>
      <c r="AC45" s="43"/>
      <c r="AD45" s="43"/>
      <c r="AE45" s="43"/>
      <c r="AF45" s="43"/>
      <c r="AG45" s="43"/>
      <c r="AH45" s="43"/>
      <c r="AI45" s="43"/>
      <c r="AJ45" s="46">
        <f t="shared" si="2"/>
        <v>0</v>
      </c>
      <c r="AK45" s="4">
        <f t="shared" si="3"/>
        <v>0</v>
      </c>
      <c r="AL45" s="4">
        <f t="shared" si="4"/>
        <v>0</v>
      </c>
      <c r="AM45" s="32"/>
      <c r="AN45" s="32"/>
      <c r="AO45" s="32"/>
      <c r="AP45" s="37"/>
      <c r="AQ45" s="37"/>
      <c r="AR45" s="37"/>
      <c r="AS45" s="37"/>
      <c r="AT45" s="37"/>
      <c r="AU45" s="37"/>
      <c r="AV45" s="37"/>
      <c r="AW45" s="37"/>
      <c r="AX45" s="37"/>
      <c r="AY45" s="37"/>
      <c r="AZ45" s="37"/>
      <c r="BA45" s="37"/>
      <c r="BB45" s="37"/>
      <c r="BC45" s="37"/>
      <c r="BD45" s="37"/>
      <c r="BE45" s="37"/>
      <c r="BF45" s="37"/>
    </row>
    <row r="46" spans="1:58" ht="21" customHeight="1" x14ac:dyDescent="0.25">
      <c r="A46" s="39">
        <v>40</v>
      </c>
      <c r="B46" s="84"/>
      <c r="C46" s="61"/>
      <c r="D46" s="78"/>
      <c r="E46" s="43"/>
      <c r="F46" s="43"/>
      <c r="G46" s="43"/>
      <c r="H46" s="43"/>
      <c r="I46" s="43"/>
      <c r="J46" s="43"/>
      <c r="K46" s="43"/>
      <c r="L46" s="43"/>
      <c r="M46" s="43"/>
      <c r="N46" s="43"/>
      <c r="O46" s="43"/>
      <c r="P46" s="44"/>
      <c r="Q46" s="43"/>
      <c r="R46" s="43"/>
      <c r="S46" s="43"/>
      <c r="T46" s="43"/>
      <c r="U46" s="43"/>
      <c r="V46" s="43"/>
      <c r="W46" s="43"/>
      <c r="X46" s="43"/>
      <c r="Y46" s="43"/>
      <c r="Z46" s="43"/>
      <c r="AA46" s="43"/>
      <c r="AB46" s="43"/>
      <c r="AC46" s="43"/>
      <c r="AD46" s="43"/>
      <c r="AE46" s="43"/>
      <c r="AF46" s="43"/>
      <c r="AG46" s="43"/>
      <c r="AH46" s="43"/>
      <c r="AI46" s="43"/>
      <c r="AJ46" s="46">
        <f t="shared" si="2"/>
        <v>0</v>
      </c>
      <c r="AK46" s="4">
        <f t="shared" si="3"/>
        <v>0</v>
      </c>
      <c r="AL46" s="4">
        <f t="shared" si="4"/>
        <v>0</v>
      </c>
      <c r="AM46" s="32"/>
      <c r="AN46" s="32"/>
      <c r="AO46" s="32"/>
      <c r="AP46" s="37"/>
      <c r="AQ46" s="37"/>
      <c r="AR46" s="37"/>
      <c r="AS46" s="37"/>
      <c r="AT46" s="37"/>
      <c r="AU46" s="37"/>
      <c r="AV46" s="37"/>
      <c r="AW46" s="37"/>
      <c r="AX46" s="37"/>
      <c r="AY46" s="37"/>
      <c r="AZ46" s="37"/>
      <c r="BA46" s="37"/>
      <c r="BB46" s="37"/>
      <c r="BC46" s="37"/>
      <c r="BD46" s="37"/>
      <c r="BE46" s="37"/>
      <c r="BF46" s="37"/>
    </row>
    <row r="47" spans="1:58" ht="21" customHeight="1" x14ac:dyDescent="0.25">
      <c r="A47" s="39">
        <v>41</v>
      </c>
      <c r="B47" s="84"/>
      <c r="C47" s="61"/>
      <c r="D47" s="78"/>
      <c r="E47" s="43"/>
      <c r="F47" s="43"/>
      <c r="G47" s="43"/>
      <c r="H47" s="43"/>
      <c r="I47" s="43"/>
      <c r="J47" s="43"/>
      <c r="K47" s="43"/>
      <c r="L47" s="43"/>
      <c r="M47" s="43"/>
      <c r="N47" s="43"/>
      <c r="O47" s="43"/>
      <c r="P47" s="44"/>
      <c r="Q47" s="43"/>
      <c r="R47" s="43"/>
      <c r="S47" s="43"/>
      <c r="T47" s="43"/>
      <c r="U47" s="43"/>
      <c r="V47" s="43"/>
      <c r="W47" s="43"/>
      <c r="X47" s="43"/>
      <c r="Y47" s="43"/>
      <c r="Z47" s="43"/>
      <c r="AA47" s="43"/>
      <c r="AB47" s="43"/>
      <c r="AC47" s="43"/>
      <c r="AD47" s="43"/>
      <c r="AE47" s="43"/>
      <c r="AF47" s="43"/>
      <c r="AG47" s="43"/>
      <c r="AH47" s="43"/>
      <c r="AI47" s="43"/>
      <c r="AJ47" s="46">
        <f t="shared" si="2"/>
        <v>0</v>
      </c>
      <c r="AK47" s="4">
        <f t="shared" si="3"/>
        <v>0</v>
      </c>
      <c r="AL47" s="4">
        <f t="shared" si="4"/>
        <v>0</v>
      </c>
      <c r="AM47" s="32"/>
      <c r="AN47" s="32"/>
      <c r="AO47" s="32"/>
      <c r="AP47" s="37"/>
      <c r="AQ47" s="37"/>
      <c r="AR47" s="37"/>
      <c r="AS47" s="37"/>
      <c r="AT47" s="37"/>
      <c r="AU47" s="37"/>
      <c r="AV47" s="37"/>
      <c r="AW47" s="37"/>
      <c r="AX47" s="37"/>
      <c r="AY47" s="37"/>
      <c r="AZ47" s="37"/>
      <c r="BA47" s="37"/>
      <c r="BB47" s="37"/>
      <c r="BC47" s="37"/>
      <c r="BD47" s="37"/>
      <c r="BE47" s="37"/>
      <c r="BF47" s="37"/>
    </row>
    <row r="48" spans="1:58" ht="21" customHeight="1" x14ac:dyDescent="0.25">
      <c r="A48" s="39">
        <v>42</v>
      </c>
      <c r="B48" s="84"/>
      <c r="C48" s="85"/>
      <c r="D48" s="86"/>
      <c r="E48" s="43"/>
      <c r="F48" s="43"/>
      <c r="G48" s="43"/>
      <c r="H48" s="43"/>
      <c r="I48" s="43"/>
      <c r="J48" s="43"/>
      <c r="K48" s="43"/>
      <c r="L48" s="43"/>
      <c r="M48" s="43"/>
      <c r="N48" s="43"/>
      <c r="O48" s="43"/>
      <c r="P48" s="44"/>
      <c r="Q48" s="43"/>
      <c r="R48" s="43"/>
      <c r="S48" s="43"/>
      <c r="T48" s="43"/>
      <c r="U48" s="43"/>
      <c r="V48" s="43"/>
      <c r="W48" s="43"/>
      <c r="X48" s="43"/>
      <c r="Y48" s="43"/>
      <c r="Z48" s="43"/>
      <c r="AA48" s="43"/>
      <c r="AB48" s="43"/>
      <c r="AC48" s="43"/>
      <c r="AD48" s="43"/>
      <c r="AE48" s="43"/>
      <c r="AF48" s="43"/>
      <c r="AG48" s="43"/>
      <c r="AH48" s="43"/>
      <c r="AI48" s="43"/>
      <c r="AJ48" s="46">
        <f t="shared" si="2"/>
        <v>0</v>
      </c>
      <c r="AK48" s="4">
        <f t="shared" si="3"/>
        <v>0</v>
      </c>
      <c r="AL48" s="4">
        <f t="shared" si="4"/>
        <v>0</v>
      </c>
      <c r="AM48" s="32"/>
      <c r="AN48" s="32"/>
      <c r="AO48" s="32"/>
      <c r="AP48" s="37"/>
      <c r="AQ48" s="37"/>
      <c r="AR48" s="37"/>
      <c r="AS48" s="37"/>
      <c r="AT48" s="37"/>
      <c r="AU48" s="37"/>
      <c r="AV48" s="37"/>
      <c r="AW48" s="37"/>
      <c r="AX48" s="37"/>
      <c r="AY48" s="37"/>
      <c r="AZ48" s="37"/>
      <c r="BA48" s="37"/>
      <c r="BB48" s="37"/>
      <c r="BC48" s="37"/>
      <c r="BD48" s="37"/>
      <c r="BE48" s="37"/>
      <c r="BF48" s="37"/>
    </row>
    <row r="49" spans="1:58" ht="21" customHeight="1" x14ac:dyDescent="0.3">
      <c r="A49" s="39">
        <v>43</v>
      </c>
      <c r="B49" s="87"/>
      <c r="C49" s="88"/>
      <c r="D49" s="89"/>
      <c r="E49" s="43"/>
      <c r="F49" s="43"/>
      <c r="G49" s="43"/>
      <c r="H49" s="43"/>
      <c r="I49" s="43"/>
      <c r="J49" s="43"/>
      <c r="K49" s="43"/>
      <c r="L49" s="43"/>
      <c r="M49" s="43"/>
      <c r="N49" s="43"/>
      <c r="O49" s="43"/>
      <c r="P49" s="44"/>
      <c r="Q49" s="43"/>
      <c r="R49" s="43"/>
      <c r="S49" s="43"/>
      <c r="T49" s="43"/>
      <c r="U49" s="43"/>
      <c r="V49" s="43"/>
      <c r="W49" s="43"/>
      <c r="X49" s="43"/>
      <c r="Y49" s="43"/>
      <c r="Z49" s="43"/>
      <c r="AA49" s="43"/>
      <c r="AB49" s="43"/>
      <c r="AC49" s="43"/>
      <c r="AD49" s="43"/>
      <c r="AE49" s="43"/>
      <c r="AF49" s="43"/>
      <c r="AG49" s="43"/>
      <c r="AH49" s="43"/>
      <c r="AI49" s="43"/>
      <c r="AJ49" s="46">
        <f t="shared" si="2"/>
        <v>0</v>
      </c>
      <c r="AK49" s="4">
        <f t="shared" si="3"/>
        <v>0</v>
      </c>
      <c r="AL49" s="4">
        <f t="shared" si="4"/>
        <v>0</v>
      </c>
      <c r="AM49" s="90"/>
      <c r="AN49" s="90"/>
      <c r="AO49" s="90"/>
      <c r="AP49" s="90"/>
      <c r="AQ49" s="90"/>
      <c r="AR49" s="90"/>
      <c r="AS49" s="90"/>
      <c r="AT49" s="90"/>
      <c r="AU49" s="90"/>
      <c r="AV49" s="90"/>
      <c r="AW49" s="90"/>
      <c r="AX49" s="90"/>
      <c r="AY49" s="90"/>
      <c r="AZ49" s="90"/>
      <c r="BA49" s="90"/>
      <c r="BB49" s="90"/>
      <c r="BC49" s="90"/>
      <c r="BD49" s="90"/>
      <c r="BE49" s="90"/>
      <c r="BF49" s="90"/>
    </row>
    <row r="50" spans="1:58" ht="21" customHeight="1" x14ac:dyDescent="0.3">
      <c r="A50" s="39">
        <v>44</v>
      </c>
      <c r="B50" s="87"/>
      <c r="C50" s="88"/>
      <c r="D50" s="89"/>
      <c r="E50" s="43"/>
      <c r="F50" s="43"/>
      <c r="G50" s="43"/>
      <c r="H50" s="43"/>
      <c r="I50" s="43"/>
      <c r="J50" s="43"/>
      <c r="K50" s="43"/>
      <c r="L50" s="43"/>
      <c r="M50" s="43"/>
      <c r="N50" s="43"/>
      <c r="O50" s="43"/>
      <c r="P50" s="44"/>
      <c r="Q50" s="43"/>
      <c r="R50" s="43"/>
      <c r="S50" s="43"/>
      <c r="T50" s="43"/>
      <c r="U50" s="43"/>
      <c r="V50" s="43"/>
      <c r="W50" s="43"/>
      <c r="X50" s="43"/>
      <c r="Y50" s="43"/>
      <c r="Z50" s="43"/>
      <c r="AA50" s="43"/>
      <c r="AB50" s="43"/>
      <c r="AC50" s="43"/>
      <c r="AD50" s="43"/>
      <c r="AE50" s="43"/>
      <c r="AF50" s="43"/>
      <c r="AG50" s="43"/>
      <c r="AH50" s="43"/>
      <c r="AI50" s="43"/>
      <c r="AJ50" s="46">
        <f t="shared" si="2"/>
        <v>0</v>
      </c>
      <c r="AK50" s="4">
        <f t="shared" si="3"/>
        <v>0</v>
      </c>
      <c r="AL50" s="4">
        <f t="shared" si="4"/>
        <v>0</v>
      </c>
      <c r="AM50" s="32"/>
      <c r="AN50" s="32"/>
      <c r="AO50" s="32"/>
      <c r="AP50" s="37"/>
      <c r="AQ50" s="37"/>
      <c r="AR50" s="37"/>
      <c r="AS50" s="37"/>
      <c r="AT50" s="37"/>
      <c r="AU50" s="37"/>
      <c r="AV50" s="37"/>
      <c r="AW50" s="37"/>
      <c r="AX50" s="37"/>
      <c r="AY50" s="37"/>
      <c r="AZ50" s="37"/>
      <c r="BA50" s="37"/>
      <c r="BB50" s="37"/>
      <c r="BC50" s="37"/>
      <c r="BD50" s="37"/>
      <c r="BE50" s="37"/>
      <c r="BF50" s="37"/>
    </row>
    <row r="51" spans="1:58" ht="21" customHeight="1" x14ac:dyDescent="0.25">
      <c r="A51" s="39">
        <v>45</v>
      </c>
      <c r="B51" s="91"/>
      <c r="C51" s="92"/>
      <c r="D51" s="93"/>
      <c r="E51" s="43"/>
      <c r="F51" s="43"/>
      <c r="G51" s="43"/>
      <c r="H51" s="43"/>
      <c r="I51" s="43"/>
      <c r="J51" s="43"/>
      <c r="K51" s="43"/>
      <c r="L51" s="43"/>
      <c r="M51" s="43"/>
      <c r="N51" s="43"/>
      <c r="O51" s="43"/>
      <c r="P51" s="44"/>
      <c r="Q51" s="43"/>
      <c r="R51" s="43"/>
      <c r="S51" s="43"/>
      <c r="T51" s="43"/>
      <c r="U51" s="43"/>
      <c r="V51" s="43"/>
      <c r="W51" s="43"/>
      <c r="X51" s="43"/>
      <c r="Y51" s="43"/>
      <c r="Z51" s="43"/>
      <c r="AA51" s="43"/>
      <c r="AB51" s="43"/>
      <c r="AC51" s="43"/>
      <c r="AD51" s="43"/>
      <c r="AE51" s="43"/>
      <c r="AF51" s="43"/>
      <c r="AG51" s="43"/>
      <c r="AH51" s="43"/>
      <c r="AI51" s="43"/>
      <c r="AJ51" s="46">
        <f t="shared" si="2"/>
        <v>0</v>
      </c>
      <c r="AK51" s="4">
        <f t="shared" si="3"/>
        <v>0</v>
      </c>
      <c r="AL51" s="4">
        <f t="shared" si="4"/>
        <v>0</v>
      </c>
      <c r="AM51" s="32"/>
      <c r="AN51" s="32"/>
      <c r="AO51" s="32"/>
      <c r="AP51" s="37"/>
      <c r="AQ51" s="37"/>
      <c r="AR51" s="37"/>
      <c r="AS51" s="37"/>
      <c r="AT51" s="37"/>
      <c r="AU51" s="37"/>
      <c r="AV51" s="37"/>
      <c r="AW51" s="37"/>
      <c r="AX51" s="37"/>
      <c r="AY51" s="37"/>
      <c r="AZ51" s="37"/>
      <c r="BA51" s="37"/>
      <c r="BB51" s="37"/>
      <c r="BC51" s="37"/>
      <c r="BD51" s="37"/>
      <c r="BE51" s="37"/>
      <c r="BF51" s="37"/>
    </row>
    <row r="52" spans="1:58" ht="21" customHeight="1" x14ac:dyDescent="0.25">
      <c r="A52" s="179" t="s">
        <v>105</v>
      </c>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7"/>
      <c r="AJ52" s="46">
        <f t="shared" ref="AJ52:AL52" si="5">SUM(AJ8:AJ51)</f>
        <v>3</v>
      </c>
      <c r="AK52" s="46">
        <f t="shared" si="5"/>
        <v>18</v>
      </c>
      <c r="AL52" s="46">
        <f t="shared" si="5"/>
        <v>22</v>
      </c>
      <c r="AM52" s="46" t="s">
        <v>106</v>
      </c>
      <c r="AN52" s="46" t="s">
        <v>107</v>
      </c>
      <c r="AO52" s="46" t="s">
        <v>108</v>
      </c>
      <c r="AP52" s="32"/>
      <c r="AQ52" s="32"/>
      <c r="AR52" s="37"/>
      <c r="AS52" s="37"/>
      <c r="AT52" s="37"/>
      <c r="AU52" s="37"/>
      <c r="AV52" s="37"/>
      <c r="AW52" s="37"/>
      <c r="AX52" s="37"/>
      <c r="AY52" s="37"/>
      <c r="AZ52" s="37"/>
      <c r="BA52" s="37"/>
      <c r="BB52" s="37"/>
      <c r="BC52" s="37"/>
      <c r="BD52" s="37"/>
      <c r="BE52" s="37"/>
      <c r="BF52" s="37"/>
    </row>
    <row r="53" spans="1:58" ht="21" customHeight="1" x14ac:dyDescent="0.25">
      <c r="A53" s="180" t="s">
        <v>109</v>
      </c>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7"/>
      <c r="AM53" s="46"/>
      <c r="AN53" s="46"/>
      <c r="AO53" s="46"/>
      <c r="AP53" s="32"/>
      <c r="AQ53" s="32"/>
      <c r="AR53" s="37"/>
      <c r="AS53" s="37"/>
      <c r="AT53" s="37"/>
      <c r="AU53" s="37"/>
      <c r="AV53" s="37"/>
      <c r="AW53" s="37"/>
      <c r="AX53" s="37"/>
      <c r="AY53" s="37"/>
      <c r="AZ53" s="37"/>
      <c r="BA53" s="37"/>
      <c r="BB53" s="37"/>
      <c r="BC53" s="37"/>
      <c r="BD53" s="37"/>
      <c r="BE53" s="37"/>
      <c r="BF53" s="37"/>
    </row>
    <row r="54" spans="1:58" ht="18" customHeight="1" x14ac:dyDescent="0.25">
      <c r="A54" s="63"/>
      <c r="B54" s="63"/>
      <c r="C54" s="181"/>
      <c r="D54" s="139"/>
      <c r="E54" s="33"/>
      <c r="F54" s="33"/>
      <c r="G54" s="33"/>
      <c r="H54" s="65"/>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33"/>
      <c r="AN54" s="33"/>
      <c r="AO54" s="33"/>
      <c r="AP54" s="33"/>
      <c r="AQ54" s="33"/>
      <c r="AR54" s="33"/>
      <c r="AS54" s="33"/>
      <c r="AT54" s="33"/>
      <c r="AU54" s="33"/>
      <c r="AV54" s="33"/>
      <c r="AW54" s="33"/>
      <c r="AX54" s="33"/>
      <c r="AY54" s="33"/>
      <c r="AZ54" s="33"/>
      <c r="BA54" s="33"/>
      <c r="BB54" s="33"/>
      <c r="BC54" s="33"/>
      <c r="BD54" s="33"/>
      <c r="BE54" s="33"/>
      <c r="BF54" s="33"/>
    </row>
    <row r="55" spans="1:58" ht="18" customHeight="1" x14ac:dyDescent="0.25">
      <c r="A55" s="33"/>
      <c r="B55" s="33"/>
      <c r="C55" s="64"/>
      <c r="D55" s="33"/>
      <c r="E55" s="33"/>
      <c r="F55" s="33"/>
      <c r="G55" s="33"/>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33"/>
      <c r="AN55" s="33"/>
      <c r="AO55" s="33"/>
      <c r="AP55" s="33"/>
      <c r="AQ55" s="33"/>
      <c r="AR55" s="33"/>
      <c r="AS55" s="33"/>
      <c r="AT55" s="33"/>
      <c r="AU55" s="33"/>
      <c r="AV55" s="33"/>
      <c r="AW55" s="33"/>
      <c r="AX55" s="33"/>
      <c r="AY55" s="33"/>
      <c r="AZ55" s="33"/>
      <c r="BA55" s="33"/>
      <c r="BB55" s="33"/>
      <c r="BC55" s="33"/>
      <c r="BD55" s="33"/>
      <c r="BE55" s="33"/>
      <c r="BF55" s="33"/>
    </row>
    <row r="56" spans="1:58" ht="18" customHeight="1" x14ac:dyDescent="0.25">
      <c r="A56" s="33"/>
      <c r="B56" s="33"/>
      <c r="C56" s="64"/>
      <c r="D56" s="33"/>
      <c r="E56" s="33"/>
      <c r="F56" s="33"/>
      <c r="G56" s="33"/>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33"/>
      <c r="AN56" s="33"/>
      <c r="AO56" s="33"/>
      <c r="AP56" s="33"/>
      <c r="AQ56" s="33"/>
      <c r="AR56" s="33"/>
      <c r="AS56" s="33"/>
      <c r="AT56" s="33"/>
      <c r="AU56" s="33"/>
      <c r="AV56" s="33"/>
      <c r="AW56" s="33"/>
      <c r="AX56" s="33"/>
      <c r="AY56" s="33"/>
      <c r="AZ56" s="33"/>
      <c r="BA56" s="33"/>
      <c r="BB56" s="33"/>
      <c r="BC56" s="33"/>
      <c r="BD56" s="33"/>
      <c r="BE56" s="33"/>
      <c r="BF56" s="33"/>
    </row>
    <row r="57" spans="1:58" ht="18" customHeight="1" x14ac:dyDescent="0.25">
      <c r="A57" s="33"/>
      <c r="B57" s="33"/>
      <c r="C57" s="181"/>
      <c r="D57" s="139"/>
      <c r="E57" s="33"/>
      <c r="F57" s="33"/>
      <c r="G57" s="33"/>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33"/>
      <c r="AN57" s="33"/>
      <c r="AO57" s="33"/>
      <c r="AP57" s="33"/>
      <c r="AQ57" s="33"/>
      <c r="AR57" s="33"/>
      <c r="AS57" s="33"/>
      <c r="AT57" s="33"/>
      <c r="AU57" s="33"/>
      <c r="AV57" s="33"/>
      <c r="AW57" s="33"/>
      <c r="AX57" s="33"/>
      <c r="AY57" s="33"/>
      <c r="AZ57" s="33"/>
      <c r="BA57" s="33"/>
      <c r="BB57" s="33"/>
      <c r="BC57" s="33"/>
      <c r="BD57" s="33"/>
      <c r="BE57" s="33"/>
      <c r="BF57" s="33"/>
    </row>
    <row r="58" spans="1:58" ht="18" customHeight="1" x14ac:dyDescent="0.25">
      <c r="A58" s="33"/>
      <c r="B58" s="33"/>
      <c r="C58" s="181"/>
      <c r="D58" s="139"/>
      <c r="E58" s="139"/>
      <c r="F58" s="139"/>
      <c r="G58" s="139"/>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33"/>
      <c r="AN58" s="33"/>
      <c r="AO58" s="33"/>
      <c r="AP58" s="33"/>
      <c r="AQ58" s="33"/>
      <c r="AR58" s="33"/>
      <c r="AS58" s="33"/>
      <c r="AT58" s="33"/>
      <c r="AU58" s="33"/>
      <c r="AV58" s="33"/>
      <c r="AW58" s="33"/>
      <c r="AX58" s="33"/>
      <c r="AY58" s="33"/>
      <c r="AZ58" s="33"/>
      <c r="BA58" s="33"/>
      <c r="BB58" s="33"/>
      <c r="BC58" s="33"/>
      <c r="BD58" s="33"/>
      <c r="BE58" s="33"/>
      <c r="BF58" s="33"/>
    </row>
    <row r="59" spans="1:58" ht="18" customHeight="1" x14ac:dyDescent="0.25">
      <c r="A59" s="33"/>
      <c r="B59" s="33"/>
      <c r="C59" s="181"/>
      <c r="D59" s="139"/>
      <c r="E59" s="139"/>
      <c r="F59" s="33"/>
      <c r="G59" s="33"/>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33"/>
      <c r="AN59" s="33"/>
      <c r="AO59" s="33"/>
      <c r="AP59" s="33"/>
      <c r="AQ59" s="33"/>
      <c r="AR59" s="33"/>
      <c r="AS59" s="33"/>
      <c r="AT59" s="33"/>
      <c r="AU59" s="33"/>
      <c r="AV59" s="33"/>
      <c r="AW59" s="33"/>
      <c r="AX59" s="33"/>
      <c r="AY59" s="33"/>
      <c r="AZ59" s="33"/>
      <c r="BA59" s="33"/>
      <c r="BB59" s="33"/>
      <c r="BC59" s="33"/>
      <c r="BD59" s="33"/>
      <c r="BE59" s="33"/>
      <c r="BF59" s="33"/>
    </row>
    <row r="60" spans="1:58" ht="18" customHeight="1" x14ac:dyDescent="0.25">
      <c r="A60" s="33"/>
      <c r="B60" s="33"/>
      <c r="C60" s="181"/>
      <c r="D60" s="139"/>
      <c r="E60" s="33"/>
      <c r="F60" s="33"/>
      <c r="G60" s="33"/>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33"/>
      <c r="AN60" s="33"/>
      <c r="AO60" s="33"/>
      <c r="AP60" s="33"/>
      <c r="AQ60" s="33"/>
      <c r="AR60" s="33"/>
      <c r="AS60" s="33"/>
      <c r="AT60" s="33"/>
      <c r="AU60" s="33"/>
      <c r="AV60" s="33"/>
      <c r="AW60" s="33"/>
      <c r="AX60" s="33"/>
      <c r="AY60" s="33"/>
      <c r="AZ60" s="33"/>
      <c r="BA60" s="33"/>
      <c r="BB60" s="33"/>
      <c r="BC60" s="33"/>
      <c r="BD60" s="33"/>
      <c r="BE60" s="33"/>
      <c r="BF60" s="33"/>
    </row>
    <row r="61" spans="1:58" ht="18" customHeight="1" x14ac:dyDescent="0.2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row>
    <row r="62" spans="1:58" ht="18" customHeight="1" x14ac:dyDescent="0.2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row>
    <row r="63" spans="1:58" ht="18" customHeight="1" x14ac:dyDescent="0.2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row>
    <row r="64" spans="1:58" ht="18" customHeight="1" x14ac:dyDescent="0.2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row>
    <row r="65" spans="1:58" ht="18" customHeight="1" x14ac:dyDescent="0.2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row>
    <row r="66" spans="1:58" ht="18" customHeight="1" x14ac:dyDescent="0.2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row>
    <row r="67" spans="1:58" ht="18" customHeight="1" x14ac:dyDescent="0.2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row>
    <row r="68" spans="1:58" ht="18" customHeight="1" x14ac:dyDescent="0.2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row>
    <row r="69" spans="1:58" ht="18" customHeight="1" x14ac:dyDescent="0.2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row>
    <row r="70" spans="1:58" ht="18" customHeight="1" x14ac:dyDescent="0.2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row>
    <row r="71" spans="1:58" ht="18" customHeight="1" x14ac:dyDescent="0.2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row>
    <row r="72" spans="1:58" ht="18" customHeight="1"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row>
    <row r="73" spans="1:58" ht="18" customHeight="1"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row>
    <row r="74" spans="1:58" ht="18" customHeight="1"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row>
    <row r="75" spans="1:58" ht="18" customHeight="1" x14ac:dyDescent="0.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row>
    <row r="76" spans="1:58" ht="18" customHeight="1" x14ac:dyDescent="0.2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row>
    <row r="77" spans="1:58" ht="18" customHeight="1" x14ac:dyDescent="0.2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row>
    <row r="78" spans="1:58" ht="18" customHeight="1" x14ac:dyDescent="0.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row>
    <row r="79" spans="1:58" ht="18" customHeight="1"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row>
    <row r="80" spans="1:58" ht="18" customHeight="1" x14ac:dyDescent="0.2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row>
    <row r="81" spans="1:58" ht="18" customHeight="1" x14ac:dyDescent="0.2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row>
    <row r="82" spans="1:58" ht="18" customHeight="1"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row>
    <row r="83" spans="1:58" ht="18" customHeight="1" x14ac:dyDescent="0.2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row>
    <row r="84" spans="1:58" ht="18" customHeight="1" x14ac:dyDescent="0.2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row>
    <row r="85" spans="1:58" ht="18" customHeight="1" x14ac:dyDescent="0.2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row>
    <row r="86" spans="1:58" ht="18" customHeight="1" x14ac:dyDescent="0.2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row>
    <row r="87" spans="1:58" ht="18" customHeight="1"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row>
    <row r="88" spans="1:58" ht="18" customHeight="1"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row>
    <row r="89" spans="1:58" ht="18" customHeight="1" x14ac:dyDescent="0.2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row>
    <row r="90" spans="1:58" ht="18" customHeight="1" x14ac:dyDescent="0.2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row>
    <row r="91" spans="1:58" ht="18" customHeight="1"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row>
    <row r="92" spans="1:58" ht="18" customHeight="1" x14ac:dyDescent="0.2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row>
    <row r="93" spans="1:58" ht="18" customHeight="1" x14ac:dyDescent="0.2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row>
    <row r="94" spans="1:58" ht="18" customHeight="1" x14ac:dyDescent="0.2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row>
    <row r="95" spans="1:58" ht="18"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row>
    <row r="96" spans="1:58" ht="18"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row>
    <row r="97" spans="1:58" ht="18" customHeight="1" x14ac:dyDescent="0.2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row>
    <row r="98" spans="1:58" ht="18" customHeight="1"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row>
    <row r="99" spans="1:58" ht="18"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row>
    <row r="100" spans="1:58" ht="18" customHeight="1"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row>
    <row r="101" spans="1:58" ht="18" customHeight="1" x14ac:dyDescent="0.2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row>
    <row r="102" spans="1:58" ht="18" customHeight="1" x14ac:dyDescent="0.2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row>
    <row r="103" spans="1:58" ht="18" customHeight="1" x14ac:dyDescent="0.2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row>
    <row r="104" spans="1:58" ht="18" customHeight="1"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row>
    <row r="105" spans="1:58" ht="18" customHeight="1"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row>
    <row r="106" spans="1:58" ht="18" customHeight="1" x14ac:dyDescent="0.2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row>
    <row r="107" spans="1:58" ht="18" customHeight="1" x14ac:dyDescent="0.2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row>
    <row r="108" spans="1:58" ht="18" customHeight="1" x14ac:dyDescent="0.2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row>
    <row r="109" spans="1:58" ht="18" customHeight="1" x14ac:dyDescent="0.2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row>
    <row r="110" spans="1:58" ht="18" customHeight="1"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row>
    <row r="111" spans="1:58" ht="18" customHeight="1" x14ac:dyDescent="0.2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row>
    <row r="112" spans="1:58" ht="18" customHeight="1" x14ac:dyDescent="0.2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row>
    <row r="113" spans="1:58" ht="18" customHeight="1" x14ac:dyDescent="0.2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row>
    <row r="114" spans="1:58" ht="18" customHeight="1" x14ac:dyDescent="0.2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row>
    <row r="115" spans="1:58" ht="18" customHeight="1" x14ac:dyDescent="0.2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row>
    <row r="116" spans="1:58" ht="18" customHeight="1" x14ac:dyDescent="0.2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row>
    <row r="117" spans="1:58" ht="18" customHeight="1"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row>
    <row r="118" spans="1:58" ht="18" customHeight="1"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row>
    <row r="119" spans="1:58" ht="18" customHeight="1"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row>
    <row r="120" spans="1:58" ht="18" customHeight="1"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row>
    <row r="121" spans="1:58" ht="18" customHeight="1" x14ac:dyDescent="0.2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row>
    <row r="122" spans="1:58" ht="18" customHeight="1" x14ac:dyDescent="0.2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row>
    <row r="123" spans="1:58" ht="18" customHeight="1" x14ac:dyDescent="0.2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row>
    <row r="124" spans="1:58" ht="18" customHeight="1" x14ac:dyDescent="0.2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row>
    <row r="125" spans="1:58" ht="18" customHeight="1" x14ac:dyDescent="0.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row>
    <row r="126" spans="1:58" ht="18" customHeight="1"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row>
    <row r="127" spans="1:58" ht="18" customHeight="1" x14ac:dyDescent="0.2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row>
    <row r="128" spans="1:58" ht="18" customHeight="1" x14ac:dyDescent="0.2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row>
    <row r="129" spans="1:58" ht="18" customHeight="1"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row>
    <row r="130" spans="1:58" ht="18" customHeight="1" x14ac:dyDescent="0.2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row>
    <row r="131" spans="1:58" ht="18" customHeight="1" x14ac:dyDescent="0.2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row>
    <row r="132" spans="1:58" ht="18" customHeight="1" x14ac:dyDescent="0.2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row>
    <row r="133" spans="1:58" ht="18" customHeight="1"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row>
    <row r="134" spans="1:58" ht="18" customHeight="1"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row>
    <row r="135" spans="1:58" ht="18" customHeight="1"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row>
    <row r="136" spans="1:58" ht="18" customHeight="1" x14ac:dyDescent="0.2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row>
    <row r="137" spans="1:58" ht="18" customHeight="1" x14ac:dyDescent="0.2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row>
    <row r="138" spans="1:58" ht="18" customHeight="1" x14ac:dyDescent="0.2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row>
    <row r="139" spans="1:58" ht="18" customHeight="1" x14ac:dyDescent="0.2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row>
    <row r="140" spans="1:58" ht="18" customHeight="1"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row>
    <row r="141" spans="1:58" ht="18" customHeight="1"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row>
    <row r="142" spans="1:58" ht="18" customHeight="1"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row>
    <row r="143" spans="1:58" ht="18" customHeight="1" x14ac:dyDescent="0.2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row>
    <row r="144" spans="1:58" ht="18" customHeight="1" x14ac:dyDescent="0.2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row>
    <row r="145" spans="1:58" ht="18" customHeight="1" x14ac:dyDescent="0.2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row>
    <row r="146" spans="1:58" ht="18" customHeight="1" x14ac:dyDescent="0.2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row>
    <row r="147" spans="1:58" ht="18" customHeight="1" x14ac:dyDescent="0.2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row>
    <row r="148" spans="1:58" ht="18" customHeight="1"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row>
    <row r="149" spans="1:58" ht="18" customHeight="1"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row>
    <row r="150" spans="1:58" ht="18" customHeight="1"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row>
    <row r="151" spans="1:58" ht="18" customHeight="1" x14ac:dyDescent="0.2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row>
    <row r="152" spans="1:58" ht="18" customHeight="1"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row>
    <row r="153" spans="1:58" ht="18" customHeight="1" x14ac:dyDescent="0.2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row>
    <row r="154" spans="1:58" ht="18" customHeight="1" x14ac:dyDescent="0.2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row>
    <row r="155" spans="1:58" ht="18" customHeight="1"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row>
    <row r="156" spans="1:58" ht="18" customHeight="1"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row>
    <row r="157" spans="1:58" ht="18" customHeight="1"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row>
    <row r="158" spans="1:58" ht="18" customHeight="1"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row>
    <row r="159" spans="1:58" ht="18" customHeight="1" x14ac:dyDescent="0.2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row>
    <row r="160" spans="1:58" ht="18" customHeight="1" x14ac:dyDescent="0.2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row>
    <row r="161" spans="1:58" ht="18" customHeight="1" x14ac:dyDescent="0.2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row>
    <row r="162" spans="1:58" ht="18" customHeight="1" x14ac:dyDescent="0.2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row>
    <row r="163" spans="1:58" ht="18" customHeight="1"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row>
    <row r="164" spans="1:58" ht="18" customHeight="1"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row>
    <row r="165" spans="1:58" ht="18" customHeight="1"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row>
    <row r="166" spans="1:58" ht="18" customHeight="1"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row>
    <row r="167" spans="1:58" ht="18" customHeight="1"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row>
    <row r="168" spans="1:58" ht="18" customHeight="1"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row>
    <row r="169" spans="1:58" ht="18" customHeight="1"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row>
    <row r="170" spans="1:58" ht="18" customHeight="1"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row>
    <row r="171" spans="1:58" ht="18" customHeight="1"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row>
    <row r="172" spans="1:58" ht="18" customHeight="1" x14ac:dyDescent="0.2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row>
    <row r="173" spans="1:58" ht="18" customHeight="1" x14ac:dyDescent="0.2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row>
    <row r="174" spans="1:58" ht="18" customHeight="1" x14ac:dyDescent="0.2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row>
    <row r="175" spans="1:58" ht="18" customHeight="1" x14ac:dyDescent="0.2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row>
    <row r="176" spans="1:58" ht="18" customHeight="1" x14ac:dyDescent="0.2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row>
    <row r="177" spans="1:58" ht="18" customHeight="1" x14ac:dyDescent="0.2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row>
    <row r="178" spans="1:58" ht="18" customHeight="1" x14ac:dyDescent="0.2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row>
    <row r="179" spans="1:58" ht="18" customHeight="1" x14ac:dyDescent="0.2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row>
    <row r="180" spans="1:58" ht="18" customHeight="1" x14ac:dyDescent="0.2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row>
    <row r="181" spans="1:58" ht="18" customHeight="1" x14ac:dyDescent="0.2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row>
    <row r="182" spans="1:58" ht="18" customHeight="1" x14ac:dyDescent="0.2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row>
    <row r="183" spans="1:58" ht="18" customHeight="1" x14ac:dyDescent="0.2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row>
    <row r="184" spans="1:58" ht="18" customHeight="1" x14ac:dyDescent="0.2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row>
    <row r="185" spans="1:58" ht="18" customHeight="1" x14ac:dyDescent="0.2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row>
    <row r="186" spans="1:58" ht="18" customHeight="1" x14ac:dyDescent="0.2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row>
    <row r="187" spans="1:58" ht="18" customHeight="1" x14ac:dyDescent="0.2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row>
    <row r="188" spans="1:58" ht="18" customHeight="1" x14ac:dyDescent="0.2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row>
    <row r="189" spans="1:58" ht="18" customHeight="1" x14ac:dyDescent="0.2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row>
    <row r="190" spans="1:58" ht="18" customHeight="1" x14ac:dyDescent="0.2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row>
    <row r="191" spans="1:58" ht="18" customHeight="1" x14ac:dyDescent="0.2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row>
    <row r="192" spans="1:58" ht="18" customHeight="1" x14ac:dyDescent="0.2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row>
    <row r="193" spans="1:58" ht="18" customHeight="1" x14ac:dyDescent="0.2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row>
    <row r="194" spans="1:58" ht="18" customHeight="1" x14ac:dyDescent="0.2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row>
    <row r="195" spans="1:58" ht="18" customHeight="1" x14ac:dyDescent="0.2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row>
    <row r="196" spans="1:58" ht="18" customHeight="1" x14ac:dyDescent="0.2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row>
    <row r="197" spans="1:58" ht="18" customHeight="1" x14ac:dyDescent="0.2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row>
    <row r="198" spans="1:58" ht="18" customHeight="1" x14ac:dyDescent="0.2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row>
    <row r="199" spans="1:58" ht="18" customHeight="1" x14ac:dyDescent="0.2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row>
    <row r="200" spans="1:58" ht="18" customHeight="1" x14ac:dyDescent="0.2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row>
    <row r="201" spans="1:58" ht="18" customHeight="1" x14ac:dyDescent="0.2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row>
    <row r="202" spans="1:58" ht="18" customHeight="1" x14ac:dyDescent="0.2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row>
    <row r="203" spans="1:58" ht="18" customHeight="1" x14ac:dyDescent="0.2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row>
    <row r="204" spans="1:58" ht="18" customHeight="1" x14ac:dyDescent="0.2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row>
    <row r="205" spans="1:58" ht="18" customHeight="1" x14ac:dyDescent="0.2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row>
    <row r="206" spans="1:58" ht="18" customHeight="1" x14ac:dyDescent="0.2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row>
    <row r="207" spans="1:58" ht="18" customHeight="1" x14ac:dyDescent="0.2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row>
    <row r="208" spans="1:58" ht="18" customHeight="1" x14ac:dyDescent="0.2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row>
    <row r="209" spans="1:58" ht="18" customHeight="1" x14ac:dyDescent="0.2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row>
    <row r="210" spans="1:58" ht="18" customHeight="1" x14ac:dyDescent="0.2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row>
    <row r="211" spans="1:58" ht="18" customHeight="1" x14ac:dyDescent="0.2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row>
    <row r="212" spans="1:58" ht="18" customHeight="1" x14ac:dyDescent="0.2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row>
    <row r="213" spans="1:58" ht="18" customHeight="1" x14ac:dyDescent="0.2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row>
    <row r="214" spans="1:58" ht="18" customHeight="1" x14ac:dyDescent="0.2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row>
    <row r="215" spans="1:58" ht="18" customHeight="1" x14ac:dyDescent="0.2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row>
    <row r="216" spans="1:58" ht="18" customHeight="1" x14ac:dyDescent="0.2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row>
    <row r="217" spans="1:58" ht="18" customHeight="1" x14ac:dyDescent="0.2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row>
    <row r="218" spans="1:58" ht="18" customHeight="1" x14ac:dyDescent="0.2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row>
    <row r="219" spans="1:58" ht="18" customHeight="1" x14ac:dyDescent="0.2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row>
    <row r="220" spans="1:58" ht="18" customHeight="1" x14ac:dyDescent="0.2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row>
    <row r="221" spans="1:58" ht="18" customHeight="1" x14ac:dyDescent="0.2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row>
    <row r="222" spans="1:58" ht="18" customHeight="1" x14ac:dyDescent="0.2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row>
    <row r="223" spans="1:58" ht="18" customHeight="1" x14ac:dyDescent="0.2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row>
    <row r="224" spans="1:58" ht="18" customHeight="1" x14ac:dyDescent="0.2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row>
    <row r="225" spans="1:58" ht="18" customHeight="1" x14ac:dyDescent="0.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row>
    <row r="226" spans="1:58" ht="18" customHeight="1" x14ac:dyDescent="0.2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row>
    <row r="227" spans="1:58" ht="18" customHeight="1" x14ac:dyDescent="0.2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row>
    <row r="228" spans="1:58" ht="18" customHeight="1" x14ac:dyDescent="0.2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row>
    <row r="229" spans="1:58" ht="18" customHeight="1" x14ac:dyDescent="0.2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row>
    <row r="230" spans="1:58" ht="18" customHeight="1" x14ac:dyDescent="0.2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row>
    <row r="231" spans="1:58" ht="18" customHeight="1" x14ac:dyDescent="0.2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row>
    <row r="232" spans="1:58" ht="18" customHeight="1" x14ac:dyDescent="0.2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row>
    <row r="233" spans="1:58" ht="18" customHeight="1" x14ac:dyDescent="0.2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row>
    <row r="234" spans="1:58" ht="18" customHeight="1" x14ac:dyDescent="0.2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row>
    <row r="235" spans="1:58" ht="18" customHeight="1" x14ac:dyDescent="0.2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row>
    <row r="236" spans="1:58" ht="18" customHeight="1" x14ac:dyDescent="0.2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row>
    <row r="237" spans="1:58" ht="18" customHeight="1" x14ac:dyDescent="0.2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row>
    <row r="238" spans="1:58" ht="18" customHeight="1" x14ac:dyDescent="0.2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row>
    <row r="239" spans="1:58" ht="18" customHeight="1" x14ac:dyDescent="0.2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row>
    <row r="240" spans="1:58" ht="18" customHeight="1" x14ac:dyDescent="0.2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row>
    <row r="241" spans="1:58" ht="18" customHeight="1" x14ac:dyDescent="0.2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row>
    <row r="242" spans="1:58" ht="18" customHeight="1" x14ac:dyDescent="0.2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row>
    <row r="243" spans="1:58" ht="18" customHeight="1" x14ac:dyDescent="0.2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row>
    <row r="244" spans="1:58" ht="18" customHeight="1" x14ac:dyDescent="0.25">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row>
    <row r="245" spans="1:58" ht="18" customHeight="1" x14ac:dyDescent="0.2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row>
    <row r="246" spans="1:58" ht="18" customHeight="1" x14ac:dyDescent="0.25">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row>
    <row r="247" spans="1:58" ht="18" customHeight="1" x14ac:dyDescent="0.25">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row>
    <row r="248" spans="1:58" ht="18" customHeight="1" x14ac:dyDescent="0.25">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row>
    <row r="249" spans="1:58" ht="18" customHeight="1" x14ac:dyDescent="0.25">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row>
    <row r="250" spans="1:58" ht="18" customHeight="1" x14ac:dyDescent="0.25">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row>
    <row r="251" spans="1:58" ht="18" customHeight="1" x14ac:dyDescent="0.25">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row>
    <row r="252" spans="1:58" ht="18" customHeight="1" x14ac:dyDescent="0.25">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row>
    <row r="253" spans="1:58" ht="18" customHeight="1" x14ac:dyDescent="0.25">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row>
    <row r="254" spans="1:58" ht="15.75" customHeight="1" x14ac:dyDescent="0.2"/>
    <row r="255" spans="1:58" ht="15.75" customHeight="1" x14ac:dyDescent="0.2"/>
    <row r="256" spans="1:58"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3">
    <mergeCell ref="C60:D60"/>
    <mergeCell ref="O4:Q4"/>
    <mergeCell ref="R4:T4"/>
    <mergeCell ref="A5:A6"/>
    <mergeCell ref="B5:B6"/>
    <mergeCell ref="C5:D6"/>
    <mergeCell ref="A53:AL53"/>
    <mergeCell ref="C54:D54"/>
    <mergeCell ref="C57:D57"/>
    <mergeCell ref="C58:G58"/>
    <mergeCell ref="C59:E59"/>
    <mergeCell ref="I4:L4"/>
    <mergeCell ref="M4:N4"/>
    <mergeCell ref="AL5:AL6"/>
    <mergeCell ref="AM43:AN43"/>
    <mergeCell ref="A52:AI52"/>
    <mergeCell ref="AJ5:AJ6"/>
    <mergeCell ref="AK5:AK6"/>
    <mergeCell ref="A1:P1"/>
    <mergeCell ref="Q1:AL1"/>
    <mergeCell ref="A2:P2"/>
    <mergeCell ref="Q2:AL2"/>
    <mergeCell ref="A3:AK3"/>
  </mergeCells>
  <conditionalFormatting sqref="S27">
    <cfRule type="expression" dxfId="65" priority="1">
      <formula>IF(T$6="CN",1,0)</formula>
    </cfRule>
  </conditionalFormatting>
  <conditionalFormatting sqref="S27">
    <cfRule type="expression" dxfId="64" priority="2">
      <formula>IF(T$6="CN",1,0)</formula>
    </cfRule>
  </conditionalFormatting>
  <conditionalFormatting sqref="E6:E50 F6:G51 H6 I6:I50 J6:J51 K6:L50 M6:N51 O6:P6 Q6:AI51">
    <cfRule type="expression" dxfId="63" priority="3">
      <formula>IF(E$6="CN",1,0)</formula>
    </cfRule>
  </conditionalFormatting>
  <conditionalFormatting sqref="E6:G51 H6 I6:N51 O6:P6 Q6:AI51">
    <cfRule type="expression" dxfId="62" priority="4">
      <formula>IF(E$6="CN",1,0)</formula>
    </cfRule>
  </conditionalFormatting>
  <pageMargins left="0.30902777777777801" right="0.25" top="0.30902777777777801" bottom="0.16875000000000001" header="0" footer="0"/>
  <pageSetup orientation="landscape"/>
  <colBreaks count="1" manualBreakCount="1">
    <brk id="38"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000"/>
  <sheetViews>
    <sheetView workbookViewId="0"/>
  </sheetViews>
  <sheetFormatPr defaultColWidth="14.42578125" defaultRowHeight="15" customHeight="1" x14ac:dyDescent="0.2"/>
  <cols>
    <col min="1" max="1" width="6.42578125" customWidth="1"/>
    <col min="2" max="2" width="20.85546875" customWidth="1"/>
    <col min="3" max="3" width="26.5703125" customWidth="1"/>
    <col min="4" max="4" width="10.28515625" customWidth="1"/>
    <col min="5" max="5" width="3.85546875" customWidth="1"/>
    <col min="6" max="35" width="4" customWidth="1"/>
    <col min="36" max="38" width="6.85546875" customWidth="1"/>
    <col min="39" max="39" width="10.85546875" hidden="1" customWidth="1"/>
    <col min="40" max="40" width="12.140625" hidden="1" customWidth="1"/>
    <col min="41" max="41" width="10.85546875" hidden="1" customWidth="1"/>
    <col min="42" max="44" width="9.28515625" hidden="1" customWidth="1"/>
    <col min="45" max="45" width="12.42578125" customWidth="1"/>
    <col min="46" max="58" width="9.28515625" customWidth="1"/>
  </cols>
  <sheetData>
    <row r="1" spans="1:58" ht="22.5" customHeight="1" x14ac:dyDescent="0.25">
      <c r="A1" s="171" t="s">
        <v>37</v>
      </c>
      <c r="B1" s="139"/>
      <c r="C1" s="139"/>
      <c r="D1" s="139"/>
      <c r="E1" s="139"/>
      <c r="F1" s="139"/>
      <c r="G1" s="139"/>
      <c r="H1" s="139"/>
      <c r="I1" s="139"/>
      <c r="J1" s="139"/>
      <c r="K1" s="139"/>
      <c r="L1" s="139"/>
      <c r="M1" s="139"/>
      <c r="N1" s="139"/>
      <c r="O1" s="139"/>
      <c r="P1" s="139"/>
      <c r="Q1" s="172" t="s">
        <v>38</v>
      </c>
      <c r="R1" s="139"/>
      <c r="S1" s="139"/>
      <c r="T1" s="139"/>
      <c r="U1" s="139"/>
      <c r="V1" s="139"/>
      <c r="W1" s="139"/>
      <c r="X1" s="139"/>
      <c r="Y1" s="139"/>
      <c r="Z1" s="139"/>
      <c r="AA1" s="139"/>
      <c r="AB1" s="139"/>
      <c r="AC1" s="139"/>
      <c r="AD1" s="139"/>
      <c r="AE1" s="139"/>
      <c r="AF1" s="139"/>
      <c r="AG1" s="139"/>
      <c r="AH1" s="139"/>
      <c r="AI1" s="139"/>
      <c r="AJ1" s="139"/>
      <c r="AK1" s="139"/>
      <c r="AL1" s="139"/>
      <c r="AM1" s="33"/>
      <c r="AN1" s="33"/>
      <c r="AO1" s="33"/>
      <c r="AP1" s="33"/>
      <c r="AQ1" s="33"/>
      <c r="AR1" s="33"/>
      <c r="AS1" s="33"/>
      <c r="AT1" s="33"/>
      <c r="AU1" s="33"/>
      <c r="AV1" s="33"/>
      <c r="AW1" s="33"/>
      <c r="AX1" s="33"/>
      <c r="AY1" s="33"/>
      <c r="AZ1" s="33"/>
      <c r="BA1" s="33"/>
      <c r="BB1" s="33"/>
      <c r="BC1" s="33"/>
      <c r="BD1" s="33"/>
      <c r="BE1" s="33"/>
      <c r="BF1" s="33"/>
    </row>
    <row r="2" spans="1:58" ht="22.5" customHeight="1" x14ac:dyDescent="0.25">
      <c r="A2" s="172" t="s">
        <v>39</v>
      </c>
      <c r="B2" s="139"/>
      <c r="C2" s="139"/>
      <c r="D2" s="139"/>
      <c r="E2" s="139"/>
      <c r="F2" s="139"/>
      <c r="G2" s="139"/>
      <c r="H2" s="139"/>
      <c r="I2" s="139"/>
      <c r="J2" s="139"/>
      <c r="K2" s="139"/>
      <c r="L2" s="139"/>
      <c r="M2" s="139"/>
      <c r="N2" s="139"/>
      <c r="O2" s="139"/>
      <c r="P2" s="139"/>
      <c r="Q2" s="172" t="s">
        <v>40</v>
      </c>
      <c r="R2" s="139"/>
      <c r="S2" s="139"/>
      <c r="T2" s="139"/>
      <c r="U2" s="139"/>
      <c r="V2" s="139"/>
      <c r="W2" s="139"/>
      <c r="X2" s="139"/>
      <c r="Y2" s="139"/>
      <c r="Z2" s="139"/>
      <c r="AA2" s="139"/>
      <c r="AB2" s="139"/>
      <c r="AC2" s="139"/>
      <c r="AD2" s="139"/>
      <c r="AE2" s="139"/>
      <c r="AF2" s="139"/>
      <c r="AG2" s="139"/>
      <c r="AH2" s="139"/>
      <c r="AI2" s="139"/>
      <c r="AJ2" s="139"/>
      <c r="AK2" s="139"/>
      <c r="AL2" s="139"/>
      <c r="AM2" s="33"/>
      <c r="AN2" s="33"/>
      <c r="AO2" s="33"/>
      <c r="AP2" s="33"/>
      <c r="AQ2" s="33"/>
      <c r="AR2" s="33"/>
      <c r="AS2" s="33"/>
      <c r="AT2" s="33"/>
      <c r="AU2" s="33"/>
      <c r="AV2" s="33"/>
      <c r="AW2" s="33"/>
      <c r="AX2" s="33"/>
      <c r="AY2" s="33"/>
      <c r="AZ2" s="33"/>
      <c r="BA2" s="33"/>
      <c r="BB2" s="33"/>
      <c r="BC2" s="33"/>
      <c r="BD2" s="33"/>
      <c r="BE2" s="33"/>
      <c r="BF2" s="33"/>
    </row>
    <row r="3" spans="1:58" ht="31.5" customHeight="1" x14ac:dyDescent="0.25">
      <c r="A3" s="173" t="s">
        <v>240</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34"/>
      <c r="AM3" s="33"/>
      <c r="AN3" s="33"/>
      <c r="AO3" s="33"/>
      <c r="AP3" s="33"/>
      <c r="AQ3" s="33"/>
      <c r="AR3" s="33"/>
      <c r="AS3" s="33"/>
      <c r="AT3" s="33"/>
      <c r="AU3" s="33"/>
      <c r="AV3" s="33"/>
      <c r="AW3" s="33"/>
      <c r="AX3" s="33"/>
      <c r="AY3" s="33"/>
      <c r="AZ3" s="33"/>
      <c r="BA3" s="33"/>
      <c r="BB3" s="33"/>
      <c r="BC3" s="33"/>
      <c r="BD3" s="33"/>
      <c r="BE3" s="33"/>
      <c r="BF3" s="33"/>
    </row>
    <row r="4" spans="1:58" ht="31.5" customHeight="1" x14ac:dyDescent="0.25">
      <c r="A4" s="33"/>
      <c r="B4" s="35"/>
      <c r="C4" s="35"/>
      <c r="D4" s="35"/>
      <c r="E4" s="35" t="s">
        <v>0</v>
      </c>
      <c r="F4" s="35" t="s">
        <v>0</v>
      </c>
      <c r="G4" s="35"/>
      <c r="H4" s="35"/>
      <c r="I4" s="174" t="s">
        <v>42</v>
      </c>
      <c r="J4" s="175"/>
      <c r="K4" s="175"/>
      <c r="L4" s="175"/>
      <c r="M4" s="174">
        <v>1</v>
      </c>
      <c r="N4" s="175"/>
      <c r="O4" s="174" t="s">
        <v>43</v>
      </c>
      <c r="P4" s="175"/>
      <c r="Q4" s="175"/>
      <c r="R4" s="174">
        <v>2024</v>
      </c>
      <c r="S4" s="175"/>
      <c r="T4" s="175"/>
      <c r="U4" s="35"/>
      <c r="V4" s="35"/>
      <c r="W4" s="35"/>
      <c r="X4" s="35"/>
      <c r="Y4" s="35"/>
      <c r="Z4" s="35"/>
      <c r="AA4" s="35"/>
      <c r="AB4" s="35"/>
      <c r="AC4" s="35"/>
      <c r="AD4" s="35"/>
      <c r="AE4" s="35"/>
      <c r="AF4" s="35"/>
      <c r="AG4" s="35"/>
      <c r="AH4" s="35"/>
      <c r="AI4" s="35"/>
      <c r="AJ4" s="35"/>
      <c r="AK4" s="35"/>
      <c r="AL4" s="35"/>
      <c r="AM4" s="33"/>
      <c r="AN4" s="33"/>
      <c r="AO4" s="33"/>
      <c r="AP4" s="33"/>
      <c r="AQ4" s="33"/>
      <c r="AR4" s="33"/>
      <c r="AS4" s="33"/>
      <c r="AT4" s="33"/>
      <c r="AU4" s="33"/>
      <c r="AV4" s="33"/>
      <c r="AW4" s="33"/>
      <c r="AX4" s="33"/>
      <c r="AY4" s="33"/>
      <c r="AZ4" s="33"/>
      <c r="BA4" s="33"/>
      <c r="BB4" s="33"/>
      <c r="BC4" s="33"/>
      <c r="BD4" s="33"/>
      <c r="BE4" s="33"/>
      <c r="BF4" s="33"/>
    </row>
    <row r="5" spans="1:58" ht="13.5" customHeight="1" x14ac:dyDescent="0.25">
      <c r="A5" s="182" t="s">
        <v>44</v>
      </c>
      <c r="B5" s="182" t="s">
        <v>45</v>
      </c>
      <c r="C5" s="176" t="s">
        <v>46</v>
      </c>
      <c r="D5" s="163"/>
      <c r="E5" s="36">
        <f>DATE(R4,M4,1)</f>
        <v>45292</v>
      </c>
      <c r="F5" s="36">
        <f t="shared" ref="F5:AI5" si="0">E5+1</f>
        <v>45293</v>
      </c>
      <c r="G5" s="36">
        <f t="shared" si="0"/>
        <v>45294</v>
      </c>
      <c r="H5" s="36">
        <f t="shared" si="0"/>
        <v>45295</v>
      </c>
      <c r="I5" s="36">
        <f t="shared" si="0"/>
        <v>45296</v>
      </c>
      <c r="J5" s="36">
        <f t="shared" si="0"/>
        <v>45297</v>
      </c>
      <c r="K5" s="36">
        <f t="shared" si="0"/>
        <v>45298</v>
      </c>
      <c r="L5" s="36">
        <f t="shared" si="0"/>
        <v>45299</v>
      </c>
      <c r="M5" s="36">
        <f t="shared" si="0"/>
        <v>45300</v>
      </c>
      <c r="N5" s="36">
        <f t="shared" si="0"/>
        <v>45301</v>
      </c>
      <c r="O5" s="36">
        <f t="shared" si="0"/>
        <v>45302</v>
      </c>
      <c r="P5" s="36">
        <f t="shared" si="0"/>
        <v>45303</v>
      </c>
      <c r="Q5" s="36">
        <f t="shared" si="0"/>
        <v>45304</v>
      </c>
      <c r="R5" s="36">
        <f t="shared" si="0"/>
        <v>45305</v>
      </c>
      <c r="S5" s="36">
        <f t="shared" si="0"/>
        <v>45306</v>
      </c>
      <c r="T5" s="36">
        <f t="shared" si="0"/>
        <v>45307</v>
      </c>
      <c r="U5" s="36">
        <f t="shared" si="0"/>
        <v>45308</v>
      </c>
      <c r="V5" s="36">
        <f t="shared" si="0"/>
        <v>45309</v>
      </c>
      <c r="W5" s="36">
        <f t="shared" si="0"/>
        <v>45310</v>
      </c>
      <c r="X5" s="36">
        <f t="shared" si="0"/>
        <v>45311</v>
      </c>
      <c r="Y5" s="36">
        <f t="shared" si="0"/>
        <v>45312</v>
      </c>
      <c r="Z5" s="36">
        <f t="shared" si="0"/>
        <v>45313</v>
      </c>
      <c r="AA5" s="36">
        <f t="shared" si="0"/>
        <v>45314</v>
      </c>
      <c r="AB5" s="36">
        <f t="shared" si="0"/>
        <v>45315</v>
      </c>
      <c r="AC5" s="36">
        <f t="shared" si="0"/>
        <v>45316</v>
      </c>
      <c r="AD5" s="36">
        <f t="shared" si="0"/>
        <v>45317</v>
      </c>
      <c r="AE5" s="36">
        <f t="shared" si="0"/>
        <v>45318</v>
      </c>
      <c r="AF5" s="36">
        <f t="shared" si="0"/>
        <v>45319</v>
      </c>
      <c r="AG5" s="36">
        <f t="shared" si="0"/>
        <v>45320</v>
      </c>
      <c r="AH5" s="36">
        <f t="shared" si="0"/>
        <v>45321</v>
      </c>
      <c r="AI5" s="36">
        <f t="shared" si="0"/>
        <v>45322</v>
      </c>
      <c r="AJ5" s="184" t="s">
        <v>47</v>
      </c>
      <c r="AK5" s="184" t="s">
        <v>48</v>
      </c>
      <c r="AL5" s="184" t="s">
        <v>49</v>
      </c>
      <c r="AM5" s="37"/>
      <c r="AN5" s="37"/>
      <c r="AO5" s="37"/>
      <c r="AP5" s="37"/>
      <c r="AQ5" s="37"/>
      <c r="AR5" s="37"/>
      <c r="AS5" s="37"/>
      <c r="AT5" s="37"/>
      <c r="AU5" s="37"/>
      <c r="AV5" s="37"/>
      <c r="AW5" s="37"/>
      <c r="AX5" s="37"/>
      <c r="AY5" s="37"/>
      <c r="AZ5" s="37"/>
      <c r="BA5" s="37"/>
      <c r="BB5" s="37"/>
      <c r="BC5" s="37"/>
      <c r="BD5" s="37"/>
      <c r="BE5" s="37"/>
      <c r="BF5" s="37"/>
    </row>
    <row r="6" spans="1:58" ht="21" customHeight="1" x14ac:dyDescent="0.25">
      <c r="A6" s="183"/>
      <c r="B6" s="183"/>
      <c r="C6" s="177"/>
      <c r="D6" s="178"/>
      <c r="E6" s="38">
        <f t="shared" ref="E6:AI6" si="1">IF(WEEKDAY(E5)=1,"CN",WEEKDAY(E5))</f>
        <v>2</v>
      </c>
      <c r="F6" s="38">
        <f t="shared" si="1"/>
        <v>3</v>
      </c>
      <c r="G6" s="38">
        <f t="shared" si="1"/>
        <v>4</v>
      </c>
      <c r="H6" s="38">
        <f t="shared" si="1"/>
        <v>5</v>
      </c>
      <c r="I6" s="38">
        <f t="shared" si="1"/>
        <v>6</v>
      </c>
      <c r="J6" s="38">
        <f t="shared" si="1"/>
        <v>7</v>
      </c>
      <c r="K6" s="38" t="str">
        <f t="shared" si="1"/>
        <v>CN</v>
      </c>
      <c r="L6" s="38">
        <f t="shared" si="1"/>
        <v>2</v>
      </c>
      <c r="M6" s="38">
        <f t="shared" si="1"/>
        <v>3</v>
      </c>
      <c r="N6" s="38">
        <f t="shared" si="1"/>
        <v>4</v>
      </c>
      <c r="O6" s="38">
        <f t="shared" si="1"/>
        <v>5</v>
      </c>
      <c r="P6" s="38">
        <f t="shared" si="1"/>
        <v>6</v>
      </c>
      <c r="Q6" s="38">
        <f t="shared" si="1"/>
        <v>7</v>
      </c>
      <c r="R6" s="38" t="str">
        <f t="shared" si="1"/>
        <v>CN</v>
      </c>
      <c r="S6" s="38">
        <f t="shared" si="1"/>
        <v>2</v>
      </c>
      <c r="T6" s="38">
        <f t="shared" si="1"/>
        <v>3</v>
      </c>
      <c r="U6" s="38">
        <f t="shared" si="1"/>
        <v>4</v>
      </c>
      <c r="V6" s="38">
        <f t="shared" si="1"/>
        <v>5</v>
      </c>
      <c r="W6" s="38">
        <f t="shared" si="1"/>
        <v>6</v>
      </c>
      <c r="X6" s="38">
        <f t="shared" si="1"/>
        <v>7</v>
      </c>
      <c r="Y6" s="38" t="str">
        <f t="shared" si="1"/>
        <v>CN</v>
      </c>
      <c r="Z6" s="38">
        <f t="shared" si="1"/>
        <v>2</v>
      </c>
      <c r="AA6" s="38">
        <f t="shared" si="1"/>
        <v>3</v>
      </c>
      <c r="AB6" s="38">
        <f t="shared" si="1"/>
        <v>4</v>
      </c>
      <c r="AC6" s="38">
        <f t="shared" si="1"/>
        <v>5</v>
      </c>
      <c r="AD6" s="38">
        <f t="shared" si="1"/>
        <v>6</v>
      </c>
      <c r="AE6" s="38">
        <f t="shared" si="1"/>
        <v>7</v>
      </c>
      <c r="AF6" s="38" t="str">
        <f t="shared" si="1"/>
        <v>CN</v>
      </c>
      <c r="AG6" s="38">
        <f t="shared" si="1"/>
        <v>2</v>
      </c>
      <c r="AH6" s="38">
        <f t="shared" si="1"/>
        <v>3</v>
      </c>
      <c r="AI6" s="38">
        <f t="shared" si="1"/>
        <v>4</v>
      </c>
      <c r="AJ6" s="183"/>
      <c r="AK6" s="183"/>
      <c r="AL6" s="183"/>
      <c r="AM6" s="37"/>
      <c r="AN6" s="37"/>
      <c r="AO6" s="37"/>
      <c r="AP6" s="37"/>
      <c r="AQ6" s="37"/>
      <c r="AR6" s="37"/>
      <c r="AS6" s="37"/>
      <c r="AT6" s="37"/>
      <c r="AU6" s="37"/>
      <c r="AV6" s="37"/>
      <c r="AW6" s="37"/>
      <c r="AX6" s="37"/>
      <c r="AY6" s="37"/>
      <c r="AZ6" s="37"/>
      <c r="BA6" s="37"/>
      <c r="BB6" s="37"/>
      <c r="BC6" s="37"/>
      <c r="BD6" s="37"/>
      <c r="BE6" s="37"/>
      <c r="BF6" s="37"/>
    </row>
    <row r="7" spans="1:58" ht="21" customHeight="1" x14ac:dyDescent="0.25">
      <c r="A7" s="39">
        <v>1</v>
      </c>
      <c r="B7" s="49">
        <v>2355103050011</v>
      </c>
      <c r="C7" s="41" t="s">
        <v>241</v>
      </c>
      <c r="D7" s="76" t="s">
        <v>112</v>
      </c>
      <c r="E7" s="43"/>
      <c r="F7" s="43"/>
      <c r="G7" s="45" t="s">
        <v>49</v>
      </c>
      <c r="H7" s="43"/>
      <c r="I7" s="43"/>
      <c r="J7" s="43"/>
      <c r="K7" s="43"/>
      <c r="L7" s="43"/>
      <c r="M7" s="43"/>
      <c r="N7" s="45" t="s">
        <v>49</v>
      </c>
      <c r="O7" s="45" t="s">
        <v>49</v>
      </c>
      <c r="P7" s="44"/>
      <c r="Q7" s="43"/>
      <c r="R7" s="43"/>
      <c r="S7" s="43"/>
      <c r="T7" s="43"/>
      <c r="U7" s="43"/>
      <c r="V7" s="43"/>
      <c r="W7" s="43"/>
      <c r="X7" s="43"/>
      <c r="Y7" s="43"/>
      <c r="Z7" s="43"/>
      <c r="AA7" s="43"/>
      <c r="AB7" s="43"/>
      <c r="AC7" s="43"/>
      <c r="AD7" s="45"/>
      <c r="AE7" s="43"/>
      <c r="AF7" s="43"/>
      <c r="AG7" s="43"/>
      <c r="AH7" s="43"/>
      <c r="AI7" s="43"/>
      <c r="AJ7" s="46">
        <f t="shared" ref="AJ7:AJ59" si="2">COUNTIF(E7:AI7,"K")+2*COUNTIF(E7:AI7,"2K")+COUNTIF(E7:AI7,"TK")+COUNTIF(E7:AI7,"KT")+COUNTIF(E7:AI7,"PK")+COUNTIF(E7:AI7,"KP")+2*COUNTIF(E7:AI7,"K2")</f>
        <v>0</v>
      </c>
      <c r="AK7" s="4">
        <f t="shared" ref="AK7:AK59" si="3">COUNTIF(F7:AJ7,"P")+2*COUNTIF(F7:AJ7,"2P")+COUNTIF(F7:AJ7,"TP")+COUNTIF(F7:AJ7,"PT")+COUNTIF(F7:AJ7,"PK")+COUNTIF(F7:AJ7,"KP")+2*COUNTIF(F7:AJ7,"P2")</f>
        <v>0</v>
      </c>
      <c r="AL7" s="4">
        <f t="shared" ref="AL7:AL59" si="4">COUNTIF(E7:AI7,"T")+2*COUNTIF(E7:AI7,"2T")+2*COUNTIF(E7:AI7,"T2")+COUNTIF(E7:AI7,"PT")+COUNTIF(E7:AI7,"TP")+COUNTIF(E7:AI7,"TK")+COUNTIF(E7:AI7,"KT")</f>
        <v>3</v>
      </c>
      <c r="AM7" s="37"/>
      <c r="AN7" s="37"/>
      <c r="AO7" s="37"/>
      <c r="AP7" s="37"/>
      <c r="AQ7" s="37"/>
      <c r="AR7" s="37"/>
      <c r="AS7" s="37"/>
      <c r="AT7" s="37"/>
      <c r="AU7" s="37"/>
      <c r="AV7" s="37"/>
      <c r="AW7" s="37"/>
      <c r="AX7" s="37"/>
      <c r="AY7" s="37"/>
      <c r="AZ7" s="37"/>
      <c r="BA7" s="37"/>
      <c r="BB7" s="37"/>
      <c r="BC7" s="37"/>
      <c r="BD7" s="37"/>
      <c r="BE7" s="37"/>
      <c r="BF7" s="37"/>
    </row>
    <row r="8" spans="1:58" ht="21" customHeight="1" x14ac:dyDescent="0.25">
      <c r="A8" s="39">
        <v>2</v>
      </c>
      <c r="B8" s="49">
        <v>2354802150036</v>
      </c>
      <c r="C8" s="41" t="s">
        <v>242</v>
      </c>
      <c r="D8" s="76" t="s">
        <v>51</v>
      </c>
      <c r="E8" s="43"/>
      <c r="F8" s="43"/>
      <c r="G8" s="43"/>
      <c r="H8" s="43"/>
      <c r="I8" s="45"/>
      <c r="J8" s="43"/>
      <c r="K8" s="45"/>
      <c r="L8" s="43"/>
      <c r="M8" s="43"/>
      <c r="N8" s="45"/>
      <c r="O8" s="43"/>
      <c r="P8" s="44"/>
      <c r="Q8" s="43"/>
      <c r="R8" s="43"/>
      <c r="S8" s="43"/>
      <c r="T8" s="43"/>
      <c r="U8" s="43"/>
      <c r="V8" s="43"/>
      <c r="W8" s="43"/>
      <c r="X8" s="43"/>
      <c r="Y8" s="43"/>
      <c r="Z8" s="43"/>
      <c r="AA8" s="43"/>
      <c r="AB8" s="43"/>
      <c r="AC8" s="43"/>
      <c r="AD8" s="43"/>
      <c r="AE8" s="43"/>
      <c r="AF8" s="43"/>
      <c r="AG8" s="45"/>
      <c r="AH8" s="43"/>
      <c r="AI8" s="43"/>
      <c r="AJ8" s="46">
        <f t="shared" si="2"/>
        <v>0</v>
      </c>
      <c r="AK8" s="4">
        <f t="shared" si="3"/>
        <v>0</v>
      </c>
      <c r="AL8" s="4">
        <f t="shared" si="4"/>
        <v>0</v>
      </c>
      <c r="AM8" s="47"/>
      <c r="AN8" s="48"/>
      <c r="AO8" s="32"/>
      <c r="AP8" s="37"/>
      <c r="AQ8" s="37"/>
      <c r="AR8" s="37"/>
      <c r="AS8" s="37"/>
      <c r="AT8" s="37"/>
      <c r="AU8" s="37"/>
      <c r="AV8" s="37"/>
      <c r="AW8" s="37"/>
      <c r="AX8" s="37"/>
      <c r="AY8" s="37"/>
      <c r="AZ8" s="37"/>
      <c r="BA8" s="37"/>
      <c r="BB8" s="37"/>
      <c r="BC8" s="37"/>
      <c r="BD8" s="37"/>
      <c r="BE8" s="37"/>
      <c r="BF8" s="37"/>
    </row>
    <row r="9" spans="1:58" ht="21" customHeight="1" x14ac:dyDescent="0.25">
      <c r="A9" s="39">
        <v>3</v>
      </c>
      <c r="B9" s="49">
        <v>2354802150010</v>
      </c>
      <c r="C9" s="41" t="s">
        <v>243</v>
      </c>
      <c r="D9" s="76" t="s">
        <v>51</v>
      </c>
      <c r="E9" s="43"/>
      <c r="F9" s="43"/>
      <c r="G9" s="43"/>
      <c r="H9" s="43"/>
      <c r="I9" s="43"/>
      <c r="J9" s="43"/>
      <c r="K9" s="43"/>
      <c r="L9" s="43"/>
      <c r="M9" s="43"/>
      <c r="N9" s="45" t="s">
        <v>48</v>
      </c>
      <c r="O9" s="43"/>
      <c r="P9" s="44"/>
      <c r="Q9" s="43"/>
      <c r="R9" s="43"/>
      <c r="S9" s="43"/>
      <c r="T9" s="43"/>
      <c r="U9" s="43"/>
      <c r="V9" s="43"/>
      <c r="W9" s="43"/>
      <c r="X9" s="43"/>
      <c r="Y9" s="43"/>
      <c r="Z9" s="43"/>
      <c r="AA9" s="43"/>
      <c r="AB9" s="45"/>
      <c r="AC9" s="43"/>
      <c r="AD9" s="43"/>
      <c r="AE9" s="43"/>
      <c r="AF9" s="43"/>
      <c r="AG9" s="43"/>
      <c r="AH9" s="43"/>
      <c r="AI9" s="43"/>
      <c r="AJ9" s="46">
        <f t="shared" si="2"/>
        <v>0</v>
      </c>
      <c r="AK9" s="4">
        <f t="shared" si="3"/>
        <v>1</v>
      </c>
      <c r="AL9" s="4">
        <f t="shared" si="4"/>
        <v>0</v>
      </c>
      <c r="AM9" s="48"/>
      <c r="AN9" s="48"/>
      <c r="AO9" s="32"/>
      <c r="AP9" s="37"/>
      <c r="AQ9" s="37"/>
      <c r="AR9" s="37"/>
      <c r="AS9" s="37"/>
      <c r="AT9" s="37"/>
      <c r="AU9" s="37"/>
      <c r="AV9" s="37"/>
      <c r="AW9" s="37"/>
      <c r="AX9" s="37"/>
      <c r="AY9" s="37"/>
      <c r="AZ9" s="37"/>
      <c r="BA9" s="37"/>
      <c r="BB9" s="37"/>
      <c r="BC9" s="37"/>
      <c r="BD9" s="37"/>
      <c r="BE9" s="37"/>
      <c r="BF9" s="37"/>
    </row>
    <row r="10" spans="1:58" ht="21" customHeight="1" x14ac:dyDescent="0.25">
      <c r="A10" s="39">
        <v>4</v>
      </c>
      <c r="B10" s="49">
        <v>2354802150004</v>
      </c>
      <c r="C10" s="41" t="s">
        <v>64</v>
      </c>
      <c r="D10" s="76" t="s">
        <v>244</v>
      </c>
      <c r="E10" s="45"/>
      <c r="F10" s="43"/>
      <c r="G10" s="45" t="s">
        <v>49</v>
      </c>
      <c r="H10" s="43"/>
      <c r="I10" s="43"/>
      <c r="J10" s="43"/>
      <c r="K10" s="43"/>
      <c r="L10" s="43"/>
      <c r="M10" s="43"/>
      <c r="N10" s="43"/>
      <c r="O10" s="45" t="s">
        <v>49</v>
      </c>
      <c r="P10" s="44"/>
      <c r="Q10" s="43"/>
      <c r="R10" s="43"/>
      <c r="S10" s="43"/>
      <c r="T10" s="43"/>
      <c r="U10" s="43"/>
      <c r="V10" s="43"/>
      <c r="W10" s="43"/>
      <c r="X10" s="43"/>
      <c r="Y10" s="43"/>
      <c r="Z10" s="43"/>
      <c r="AA10" s="43"/>
      <c r="AB10" s="45"/>
      <c r="AC10" s="43"/>
      <c r="AD10" s="43"/>
      <c r="AE10" s="43"/>
      <c r="AF10" s="43"/>
      <c r="AG10" s="43"/>
      <c r="AH10" s="43"/>
      <c r="AI10" s="43"/>
      <c r="AJ10" s="46">
        <f t="shared" si="2"/>
        <v>0</v>
      </c>
      <c r="AK10" s="4">
        <f t="shared" si="3"/>
        <v>0</v>
      </c>
      <c r="AL10" s="4">
        <f t="shared" si="4"/>
        <v>2</v>
      </c>
      <c r="AM10" s="48"/>
      <c r="AN10" s="48"/>
      <c r="AO10" s="32"/>
      <c r="AP10" s="37"/>
      <c r="AQ10" s="37"/>
      <c r="AR10" s="37"/>
      <c r="AS10" s="37"/>
      <c r="AT10" s="37"/>
      <c r="AU10" s="37"/>
      <c r="AV10" s="37"/>
      <c r="AW10" s="37"/>
      <c r="AX10" s="37"/>
      <c r="AY10" s="37"/>
      <c r="AZ10" s="37"/>
      <c r="BA10" s="37"/>
      <c r="BB10" s="37"/>
      <c r="BC10" s="37"/>
      <c r="BD10" s="37"/>
      <c r="BE10" s="37"/>
      <c r="BF10" s="37"/>
    </row>
    <row r="11" spans="1:58" ht="21" customHeight="1" x14ac:dyDescent="0.25">
      <c r="A11" s="39">
        <v>5</v>
      </c>
      <c r="B11" s="49">
        <v>2354802150008</v>
      </c>
      <c r="C11" s="41" t="s">
        <v>158</v>
      </c>
      <c r="D11" s="76" t="s">
        <v>245</v>
      </c>
      <c r="E11" s="43"/>
      <c r="F11" s="43"/>
      <c r="G11" s="43"/>
      <c r="H11" s="43"/>
      <c r="I11" s="43"/>
      <c r="J11" s="43"/>
      <c r="K11" s="43"/>
      <c r="L11" s="43"/>
      <c r="M11" s="43"/>
      <c r="N11" s="45" t="s">
        <v>47</v>
      </c>
      <c r="O11" s="43"/>
      <c r="P11" s="44"/>
      <c r="Q11" s="43"/>
      <c r="R11" s="43"/>
      <c r="S11" s="43"/>
      <c r="T11" s="43"/>
      <c r="U11" s="43"/>
      <c r="V11" s="43"/>
      <c r="W11" s="43"/>
      <c r="X11" s="43"/>
      <c r="Y11" s="43"/>
      <c r="Z11" s="43"/>
      <c r="AA11" s="43"/>
      <c r="AB11" s="43"/>
      <c r="AC11" s="43"/>
      <c r="AD11" s="43"/>
      <c r="AE11" s="43"/>
      <c r="AF11" s="43"/>
      <c r="AG11" s="43"/>
      <c r="AH11" s="43"/>
      <c r="AI11" s="43"/>
      <c r="AJ11" s="46">
        <f t="shared" si="2"/>
        <v>1</v>
      </c>
      <c r="AK11" s="4">
        <f t="shared" si="3"/>
        <v>0</v>
      </c>
      <c r="AL11" s="4">
        <f t="shared" si="4"/>
        <v>0</v>
      </c>
      <c r="AM11" s="48"/>
      <c r="AN11" s="48"/>
      <c r="AO11" s="32"/>
      <c r="AP11" s="37"/>
      <c r="AQ11" s="37"/>
      <c r="AR11" s="37"/>
      <c r="AS11" s="37"/>
      <c r="AT11" s="37"/>
      <c r="AU11" s="37"/>
      <c r="AV11" s="37"/>
      <c r="AW11" s="37"/>
      <c r="AX11" s="37"/>
      <c r="AY11" s="37"/>
      <c r="AZ11" s="37"/>
      <c r="BA11" s="37"/>
      <c r="BB11" s="37"/>
      <c r="BC11" s="37"/>
      <c r="BD11" s="37"/>
      <c r="BE11" s="37"/>
      <c r="BF11" s="37"/>
    </row>
    <row r="12" spans="1:58" ht="21" customHeight="1" x14ac:dyDescent="0.25">
      <c r="A12" s="39">
        <v>6</v>
      </c>
      <c r="B12" s="79">
        <v>2354802150030</v>
      </c>
      <c r="C12" s="80" t="s">
        <v>246</v>
      </c>
      <c r="D12" s="81" t="s">
        <v>163</v>
      </c>
      <c r="E12" s="43"/>
      <c r="F12" s="43"/>
      <c r="G12" s="43"/>
      <c r="H12" s="43"/>
      <c r="I12" s="43"/>
      <c r="J12" s="43"/>
      <c r="K12" s="43"/>
      <c r="L12" s="43"/>
      <c r="M12" s="43"/>
      <c r="N12" s="43"/>
      <c r="O12" s="43"/>
      <c r="P12" s="44"/>
      <c r="Q12" s="43"/>
      <c r="R12" s="43"/>
      <c r="S12" s="43"/>
      <c r="T12" s="43"/>
      <c r="U12" s="43"/>
      <c r="V12" s="43"/>
      <c r="W12" s="43"/>
      <c r="X12" s="43"/>
      <c r="Y12" s="43"/>
      <c r="Z12" s="45"/>
      <c r="AA12" s="43"/>
      <c r="AB12" s="43"/>
      <c r="AC12" s="43"/>
      <c r="AD12" s="43"/>
      <c r="AE12" s="43"/>
      <c r="AF12" s="43"/>
      <c r="AG12" s="43"/>
      <c r="AH12" s="43"/>
      <c r="AI12" s="43"/>
      <c r="AJ12" s="46">
        <f t="shared" si="2"/>
        <v>0</v>
      </c>
      <c r="AK12" s="4">
        <f t="shared" si="3"/>
        <v>0</v>
      </c>
      <c r="AL12" s="4">
        <f t="shared" si="4"/>
        <v>0</v>
      </c>
      <c r="AM12" s="48"/>
      <c r="AN12" s="48"/>
      <c r="AO12" s="32"/>
      <c r="AP12" s="37"/>
      <c r="AQ12" s="37"/>
      <c r="AR12" s="37"/>
      <c r="AS12" s="37"/>
      <c r="AT12" s="37"/>
      <c r="AU12" s="37"/>
      <c r="AV12" s="37"/>
      <c r="AW12" s="37"/>
      <c r="AX12" s="37"/>
      <c r="AY12" s="37"/>
      <c r="AZ12" s="37"/>
      <c r="BA12" s="37"/>
      <c r="BB12" s="37"/>
      <c r="BC12" s="37"/>
      <c r="BD12" s="37"/>
      <c r="BE12" s="37"/>
      <c r="BF12" s="37"/>
    </row>
    <row r="13" spans="1:58" ht="21" customHeight="1" x14ac:dyDescent="0.25">
      <c r="A13" s="39">
        <v>7</v>
      </c>
      <c r="B13" s="79">
        <v>2354802150029</v>
      </c>
      <c r="C13" s="80" t="s">
        <v>247</v>
      </c>
      <c r="D13" s="81" t="s">
        <v>61</v>
      </c>
      <c r="E13" s="43"/>
      <c r="F13" s="43"/>
      <c r="G13" s="43"/>
      <c r="H13" s="43"/>
      <c r="I13" s="43"/>
      <c r="J13" s="43"/>
      <c r="K13" s="43"/>
      <c r="L13" s="43"/>
      <c r="M13" s="43"/>
      <c r="N13" s="43"/>
      <c r="O13" s="43"/>
      <c r="P13" s="44"/>
      <c r="Q13" s="43"/>
      <c r="R13" s="43"/>
      <c r="S13" s="43"/>
      <c r="T13" s="43"/>
      <c r="U13" s="43"/>
      <c r="V13" s="43"/>
      <c r="W13" s="43"/>
      <c r="X13" s="43"/>
      <c r="Y13" s="43"/>
      <c r="Z13" s="43"/>
      <c r="AA13" s="43"/>
      <c r="AB13" s="43"/>
      <c r="AC13" s="43"/>
      <c r="AD13" s="43"/>
      <c r="AE13" s="45"/>
      <c r="AF13" s="43"/>
      <c r="AG13" s="45"/>
      <c r="AH13" s="43"/>
      <c r="AI13" s="43"/>
      <c r="AJ13" s="46">
        <f t="shared" si="2"/>
        <v>0</v>
      </c>
      <c r="AK13" s="4">
        <f t="shared" si="3"/>
        <v>0</v>
      </c>
      <c r="AL13" s="4">
        <f t="shared" si="4"/>
        <v>0</v>
      </c>
      <c r="AM13" s="48"/>
      <c r="AN13" s="48"/>
      <c r="AO13" s="32"/>
      <c r="AP13" s="37"/>
      <c r="AQ13" s="37"/>
      <c r="AR13" s="37"/>
      <c r="AS13" s="37"/>
      <c r="AT13" s="37"/>
      <c r="AU13" s="37"/>
      <c r="AV13" s="37"/>
      <c r="AW13" s="37"/>
      <c r="AX13" s="37"/>
      <c r="AY13" s="37"/>
      <c r="AZ13" s="37"/>
      <c r="BA13" s="37"/>
      <c r="BB13" s="37"/>
      <c r="BC13" s="37"/>
      <c r="BD13" s="37"/>
      <c r="BE13" s="37"/>
      <c r="BF13" s="37"/>
    </row>
    <row r="14" spans="1:58" ht="21" customHeight="1" x14ac:dyDescent="0.25">
      <c r="A14" s="39">
        <v>8</v>
      </c>
      <c r="B14" s="79">
        <v>2354802050129</v>
      </c>
      <c r="C14" s="80" t="s">
        <v>248</v>
      </c>
      <c r="D14" s="81" t="s">
        <v>120</v>
      </c>
      <c r="E14" s="43"/>
      <c r="F14" s="43"/>
      <c r="G14" s="43"/>
      <c r="H14" s="43"/>
      <c r="I14" s="43"/>
      <c r="J14" s="43"/>
      <c r="K14" s="43"/>
      <c r="L14" s="43"/>
      <c r="M14" s="43"/>
      <c r="N14" s="43"/>
      <c r="O14" s="43"/>
      <c r="P14" s="50"/>
      <c r="Q14" s="43"/>
      <c r="R14" s="43"/>
      <c r="S14" s="43"/>
      <c r="T14" s="43"/>
      <c r="U14" s="43"/>
      <c r="V14" s="43"/>
      <c r="W14" s="43"/>
      <c r="X14" s="43"/>
      <c r="Y14" s="43"/>
      <c r="Z14" s="43"/>
      <c r="AA14" s="43"/>
      <c r="AB14" s="43"/>
      <c r="AC14" s="43"/>
      <c r="AD14" s="43"/>
      <c r="AE14" s="43"/>
      <c r="AF14" s="43"/>
      <c r="AG14" s="43"/>
      <c r="AH14" s="43"/>
      <c r="AI14" s="43"/>
      <c r="AJ14" s="46">
        <f t="shared" si="2"/>
        <v>0</v>
      </c>
      <c r="AK14" s="4">
        <f t="shared" si="3"/>
        <v>0</v>
      </c>
      <c r="AL14" s="4">
        <f t="shared" si="4"/>
        <v>0</v>
      </c>
      <c r="AM14" s="48"/>
      <c r="AN14" s="48"/>
      <c r="AO14" s="32"/>
      <c r="AP14" s="37"/>
      <c r="AQ14" s="37"/>
      <c r="AR14" s="37"/>
      <c r="AS14" s="37"/>
      <c r="AT14" s="37"/>
      <c r="AU14" s="37"/>
      <c r="AV14" s="37"/>
      <c r="AW14" s="37"/>
      <c r="AX14" s="37"/>
      <c r="AY14" s="37"/>
      <c r="AZ14" s="37"/>
      <c r="BA14" s="37"/>
      <c r="BB14" s="37"/>
      <c r="BC14" s="37"/>
      <c r="BD14" s="37"/>
      <c r="BE14" s="37"/>
      <c r="BF14" s="37"/>
    </row>
    <row r="15" spans="1:58" ht="21" customHeight="1" x14ac:dyDescent="0.25">
      <c r="A15" s="39">
        <v>9</v>
      </c>
      <c r="B15" s="79">
        <v>2354802050074</v>
      </c>
      <c r="C15" s="80" t="s">
        <v>249</v>
      </c>
      <c r="D15" s="81" t="s">
        <v>250</v>
      </c>
      <c r="E15" s="43"/>
      <c r="F15" s="43"/>
      <c r="G15" s="43"/>
      <c r="H15" s="43"/>
      <c r="I15" s="43"/>
      <c r="J15" s="43"/>
      <c r="K15" s="43"/>
      <c r="L15" s="43"/>
      <c r="M15" s="43"/>
      <c r="N15" s="43"/>
      <c r="O15" s="45" t="s">
        <v>47</v>
      </c>
      <c r="P15" s="44"/>
      <c r="Q15" s="43"/>
      <c r="R15" s="43"/>
      <c r="S15" s="43"/>
      <c r="T15" s="43"/>
      <c r="U15" s="43"/>
      <c r="V15" s="43"/>
      <c r="W15" s="43"/>
      <c r="X15" s="43"/>
      <c r="Y15" s="43"/>
      <c r="Z15" s="43"/>
      <c r="AA15" s="43"/>
      <c r="AB15" s="45"/>
      <c r="AC15" s="43"/>
      <c r="AD15" s="43"/>
      <c r="AE15" s="43"/>
      <c r="AF15" s="43"/>
      <c r="AG15" s="43"/>
      <c r="AH15" s="43"/>
      <c r="AI15" s="43"/>
      <c r="AJ15" s="46">
        <f t="shared" si="2"/>
        <v>1</v>
      </c>
      <c r="AK15" s="4">
        <f t="shared" si="3"/>
        <v>0</v>
      </c>
      <c r="AL15" s="4">
        <f t="shared" si="4"/>
        <v>0</v>
      </c>
      <c r="AM15" s="48"/>
      <c r="AN15" s="48"/>
      <c r="AO15" s="32"/>
      <c r="AP15" s="37"/>
      <c r="AQ15" s="37"/>
      <c r="AR15" s="37"/>
      <c r="AS15" s="37"/>
      <c r="AT15" s="37"/>
      <c r="AU15" s="37"/>
      <c r="AV15" s="37"/>
      <c r="AW15" s="37"/>
      <c r="AX15" s="37"/>
      <c r="AY15" s="37"/>
      <c r="AZ15" s="37"/>
      <c r="BA15" s="37"/>
      <c r="BB15" s="37"/>
      <c r="BC15" s="37"/>
      <c r="BD15" s="37"/>
      <c r="BE15" s="37"/>
      <c r="BF15" s="37"/>
    </row>
    <row r="16" spans="1:58" ht="21" customHeight="1" x14ac:dyDescent="0.25">
      <c r="A16" s="39">
        <v>10</v>
      </c>
      <c r="B16" s="79">
        <v>2354802150009</v>
      </c>
      <c r="C16" s="94" t="s">
        <v>251</v>
      </c>
      <c r="D16" s="81" t="s">
        <v>252</v>
      </c>
      <c r="E16" s="45"/>
      <c r="F16" s="43"/>
      <c r="G16" s="43"/>
      <c r="H16" s="43"/>
      <c r="I16" s="43"/>
      <c r="J16" s="43"/>
      <c r="K16" s="43"/>
      <c r="L16" s="43"/>
      <c r="M16" s="43"/>
      <c r="N16" s="43"/>
      <c r="O16" s="43"/>
      <c r="P16" s="44"/>
      <c r="Q16" s="45"/>
      <c r="R16" s="43"/>
      <c r="S16" s="45"/>
      <c r="T16" s="43"/>
      <c r="U16" s="45"/>
      <c r="V16" s="43"/>
      <c r="W16" s="45"/>
      <c r="X16" s="43"/>
      <c r="Y16" s="45"/>
      <c r="Z16" s="43"/>
      <c r="AA16" s="43"/>
      <c r="AB16" s="45"/>
      <c r="AC16" s="43"/>
      <c r="AD16" s="43"/>
      <c r="AE16" s="45"/>
      <c r="AF16" s="45"/>
      <c r="AG16" s="43"/>
      <c r="AH16" s="43"/>
      <c r="AI16" s="43"/>
      <c r="AJ16" s="46">
        <f t="shared" si="2"/>
        <v>0</v>
      </c>
      <c r="AK16" s="4">
        <f t="shared" si="3"/>
        <v>0</v>
      </c>
      <c r="AL16" s="4">
        <f t="shared" si="4"/>
        <v>0</v>
      </c>
      <c r="AM16" s="48"/>
      <c r="AN16" s="48"/>
      <c r="AO16" s="32"/>
      <c r="AP16" s="37"/>
      <c r="AQ16" s="37"/>
      <c r="AR16" s="37"/>
      <c r="AS16" s="37"/>
      <c r="AT16" s="37"/>
      <c r="AU16" s="37"/>
      <c r="AV16" s="37"/>
      <c r="AW16" s="37"/>
      <c r="AX16" s="37"/>
      <c r="AY16" s="37"/>
      <c r="AZ16" s="37"/>
      <c r="BA16" s="37"/>
      <c r="BB16" s="37"/>
      <c r="BC16" s="37"/>
      <c r="BD16" s="37"/>
      <c r="BE16" s="37"/>
      <c r="BF16" s="37"/>
    </row>
    <row r="17" spans="1:58" ht="21" customHeight="1" x14ac:dyDescent="0.25">
      <c r="A17" s="39">
        <v>11</v>
      </c>
      <c r="B17" s="79">
        <v>2354802150022</v>
      </c>
      <c r="C17" s="80" t="s">
        <v>253</v>
      </c>
      <c r="D17" s="81" t="s">
        <v>63</v>
      </c>
      <c r="E17" s="43"/>
      <c r="F17" s="43"/>
      <c r="G17" s="43"/>
      <c r="H17" s="43"/>
      <c r="I17" s="43"/>
      <c r="J17" s="43"/>
      <c r="K17" s="43"/>
      <c r="L17" s="43"/>
      <c r="M17" s="43"/>
      <c r="N17" s="43"/>
      <c r="O17" s="43"/>
      <c r="P17" s="50"/>
      <c r="Q17" s="43"/>
      <c r="R17" s="43"/>
      <c r="S17" s="43"/>
      <c r="T17" s="43"/>
      <c r="U17" s="43"/>
      <c r="V17" s="43"/>
      <c r="W17" s="43"/>
      <c r="X17" s="43"/>
      <c r="Y17" s="43"/>
      <c r="Z17" s="43"/>
      <c r="AA17" s="43"/>
      <c r="AB17" s="45"/>
      <c r="AC17" s="43"/>
      <c r="AD17" s="43"/>
      <c r="AE17" s="43"/>
      <c r="AF17" s="43"/>
      <c r="AG17" s="43"/>
      <c r="AH17" s="43"/>
      <c r="AI17" s="43"/>
      <c r="AJ17" s="46">
        <f t="shared" si="2"/>
        <v>0</v>
      </c>
      <c r="AK17" s="4">
        <f t="shared" si="3"/>
        <v>0</v>
      </c>
      <c r="AL17" s="4">
        <f t="shared" si="4"/>
        <v>0</v>
      </c>
      <c r="AM17" s="48"/>
      <c r="AN17" s="48"/>
      <c r="AO17" s="32"/>
      <c r="AP17" s="37"/>
      <c r="AQ17" s="37"/>
      <c r="AR17" s="37"/>
      <c r="AS17" s="37"/>
      <c r="AT17" s="37"/>
      <c r="AU17" s="37"/>
      <c r="AV17" s="37"/>
      <c r="AW17" s="37"/>
      <c r="AX17" s="37"/>
      <c r="AY17" s="37"/>
      <c r="AZ17" s="37"/>
      <c r="BA17" s="37"/>
      <c r="BB17" s="37"/>
      <c r="BC17" s="37"/>
      <c r="BD17" s="37"/>
      <c r="BE17" s="37"/>
      <c r="BF17" s="37"/>
    </row>
    <row r="18" spans="1:58" ht="21" customHeight="1" x14ac:dyDescent="0.25">
      <c r="A18" s="39">
        <v>12</v>
      </c>
      <c r="B18" s="79">
        <v>2354802150032</v>
      </c>
      <c r="C18" s="80" t="s">
        <v>254</v>
      </c>
      <c r="D18" s="81" t="s">
        <v>255</v>
      </c>
      <c r="E18" s="43"/>
      <c r="F18" s="43"/>
      <c r="G18" s="43"/>
      <c r="H18" s="43"/>
      <c r="I18" s="43"/>
      <c r="J18" s="43"/>
      <c r="K18" s="43"/>
      <c r="L18" s="43"/>
      <c r="M18" s="43"/>
      <c r="N18" s="43"/>
      <c r="O18" s="43"/>
      <c r="P18" s="44"/>
      <c r="Q18" s="43"/>
      <c r="R18" s="43"/>
      <c r="S18" s="43"/>
      <c r="T18" s="43"/>
      <c r="U18" s="45"/>
      <c r="V18" s="43"/>
      <c r="W18" s="43"/>
      <c r="X18" s="43"/>
      <c r="Y18" s="43"/>
      <c r="Z18" s="43"/>
      <c r="AA18" s="43"/>
      <c r="AB18" s="43"/>
      <c r="AC18" s="43"/>
      <c r="AD18" s="43"/>
      <c r="AE18" s="43"/>
      <c r="AF18" s="43"/>
      <c r="AG18" s="45"/>
      <c r="AH18" s="43"/>
      <c r="AI18" s="43"/>
      <c r="AJ18" s="46">
        <f t="shared" si="2"/>
        <v>0</v>
      </c>
      <c r="AK18" s="4">
        <f t="shared" si="3"/>
        <v>0</v>
      </c>
      <c r="AL18" s="4">
        <f t="shared" si="4"/>
        <v>0</v>
      </c>
      <c r="AM18" s="48"/>
      <c r="AN18" s="48"/>
      <c r="AO18" s="32"/>
      <c r="AP18" s="37"/>
      <c r="AQ18" s="37"/>
      <c r="AR18" s="37"/>
      <c r="AS18" s="37"/>
      <c r="AT18" s="37"/>
      <c r="AU18" s="37"/>
      <c r="AV18" s="37"/>
      <c r="AW18" s="37"/>
      <c r="AX18" s="37"/>
      <c r="AY18" s="37"/>
      <c r="AZ18" s="37"/>
      <c r="BA18" s="37"/>
      <c r="BB18" s="37"/>
      <c r="BC18" s="37"/>
      <c r="BD18" s="37"/>
      <c r="BE18" s="37"/>
      <c r="BF18" s="37"/>
    </row>
    <row r="19" spans="1:58" ht="21" customHeight="1" x14ac:dyDescent="0.25">
      <c r="A19" s="39">
        <v>13</v>
      </c>
      <c r="B19" s="79">
        <v>2355103050008</v>
      </c>
      <c r="C19" s="80" t="s">
        <v>256</v>
      </c>
      <c r="D19" s="81" t="s">
        <v>257</v>
      </c>
      <c r="E19" s="43"/>
      <c r="F19" s="43"/>
      <c r="G19" s="43"/>
      <c r="H19" s="43"/>
      <c r="I19" s="43"/>
      <c r="J19" s="45"/>
      <c r="K19" s="43"/>
      <c r="L19" s="43"/>
      <c r="M19" s="43"/>
      <c r="N19" s="43"/>
      <c r="O19" s="43"/>
      <c r="P19" s="44"/>
      <c r="Q19" s="43"/>
      <c r="R19" s="43"/>
      <c r="S19" s="43"/>
      <c r="T19" s="43"/>
      <c r="U19" s="43"/>
      <c r="V19" s="43"/>
      <c r="W19" s="43"/>
      <c r="X19" s="43"/>
      <c r="Y19" s="43"/>
      <c r="Z19" s="43"/>
      <c r="AA19" s="43"/>
      <c r="AB19" s="43"/>
      <c r="AC19" s="43"/>
      <c r="AD19" s="43"/>
      <c r="AE19" s="43"/>
      <c r="AF19" s="43"/>
      <c r="AG19" s="43"/>
      <c r="AH19" s="43"/>
      <c r="AI19" s="43"/>
      <c r="AJ19" s="46">
        <f t="shared" si="2"/>
        <v>0</v>
      </c>
      <c r="AK19" s="4">
        <f t="shared" si="3"/>
        <v>0</v>
      </c>
      <c r="AL19" s="4">
        <f t="shared" si="4"/>
        <v>0</v>
      </c>
      <c r="AM19" s="48"/>
      <c r="AN19" s="48"/>
      <c r="AO19" s="32"/>
      <c r="AP19" s="37"/>
      <c r="AQ19" s="37"/>
      <c r="AR19" s="37"/>
      <c r="AS19" s="37"/>
      <c r="AT19" s="37"/>
      <c r="AU19" s="37"/>
      <c r="AV19" s="37"/>
      <c r="AW19" s="37"/>
      <c r="AX19" s="37"/>
      <c r="AY19" s="37"/>
      <c r="AZ19" s="37"/>
      <c r="BA19" s="37"/>
      <c r="BB19" s="37"/>
      <c r="BC19" s="37"/>
      <c r="BD19" s="37"/>
      <c r="BE19" s="37"/>
      <c r="BF19" s="37"/>
    </row>
    <row r="20" spans="1:58" ht="21" customHeight="1" x14ac:dyDescent="0.25">
      <c r="A20" s="39">
        <v>14</v>
      </c>
      <c r="B20" s="79">
        <v>2354802150026</v>
      </c>
      <c r="C20" s="80" t="s">
        <v>258</v>
      </c>
      <c r="D20" s="81" t="s">
        <v>259</v>
      </c>
      <c r="E20" s="43"/>
      <c r="F20" s="43"/>
      <c r="G20" s="43"/>
      <c r="H20" s="43"/>
      <c r="I20" s="43"/>
      <c r="J20" s="43"/>
      <c r="K20" s="43"/>
      <c r="L20" s="43"/>
      <c r="M20" s="43"/>
      <c r="N20" s="43"/>
      <c r="O20" s="45" t="s">
        <v>49</v>
      </c>
      <c r="P20" s="44"/>
      <c r="Q20" s="43"/>
      <c r="R20" s="43"/>
      <c r="S20" s="43"/>
      <c r="T20" s="43"/>
      <c r="U20" s="43"/>
      <c r="V20" s="45"/>
      <c r="W20" s="43"/>
      <c r="X20" s="43"/>
      <c r="Y20" s="43"/>
      <c r="Z20" s="43"/>
      <c r="AA20" s="43"/>
      <c r="AB20" s="43"/>
      <c r="AC20" s="43"/>
      <c r="AD20" s="43"/>
      <c r="AE20" s="43"/>
      <c r="AF20" s="43"/>
      <c r="AG20" s="45"/>
      <c r="AH20" s="43"/>
      <c r="AI20" s="43"/>
      <c r="AJ20" s="46">
        <f t="shared" si="2"/>
        <v>0</v>
      </c>
      <c r="AK20" s="4">
        <f t="shared" si="3"/>
        <v>0</v>
      </c>
      <c r="AL20" s="4">
        <f t="shared" si="4"/>
        <v>1</v>
      </c>
      <c r="AM20" s="48"/>
      <c r="AN20" s="48"/>
      <c r="AO20" s="32"/>
      <c r="AP20" s="37"/>
      <c r="AQ20" s="37"/>
      <c r="AR20" s="37"/>
      <c r="AS20" s="37"/>
      <c r="AT20" s="37"/>
      <c r="AU20" s="37"/>
      <c r="AV20" s="37"/>
      <c r="AW20" s="37"/>
      <c r="AX20" s="37"/>
      <c r="AY20" s="37"/>
      <c r="AZ20" s="37"/>
      <c r="BA20" s="37"/>
      <c r="BB20" s="37"/>
      <c r="BC20" s="37"/>
      <c r="BD20" s="37"/>
      <c r="BE20" s="37"/>
      <c r="BF20" s="37"/>
    </row>
    <row r="21" spans="1:58" ht="21" customHeight="1" x14ac:dyDescent="0.25">
      <c r="A21" s="39">
        <v>15</v>
      </c>
      <c r="B21" s="79">
        <v>2352104020076</v>
      </c>
      <c r="C21" s="80" t="s">
        <v>260</v>
      </c>
      <c r="D21" s="81" t="s">
        <v>172</v>
      </c>
      <c r="E21" s="43"/>
      <c r="F21" s="43"/>
      <c r="G21" s="43"/>
      <c r="H21" s="43"/>
      <c r="I21" s="43"/>
      <c r="J21" s="43"/>
      <c r="K21" s="43"/>
      <c r="L21" s="43"/>
      <c r="M21" s="43"/>
      <c r="N21" s="43"/>
      <c r="O21" s="43"/>
      <c r="P21" s="50"/>
      <c r="Q21" s="43"/>
      <c r="R21" s="43"/>
      <c r="S21" s="43"/>
      <c r="T21" s="43"/>
      <c r="U21" s="43"/>
      <c r="V21" s="43"/>
      <c r="W21" s="43"/>
      <c r="X21" s="45"/>
      <c r="Y21" s="43"/>
      <c r="Z21" s="43"/>
      <c r="AA21" s="43"/>
      <c r="AB21" s="43"/>
      <c r="AC21" s="43"/>
      <c r="AD21" s="43"/>
      <c r="AE21" s="43"/>
      <c r="AF21" s="43"/>
      <c r="AG21" s="43"/>
      <c r="AH21" s="43"/>
      <c r="AI21" s="43"/>
      <c r="AJ21" s="46">
        <f t="shared" si="2"/>
        <v>0</v>
      </c>
      <c r="AK21" s="4">
        <f t="shared" si="3"/>
        <v>0</v>
      </c>
      <c r="AL21" s="4">
        <f t="shared" si="4"/>
        <v>0</v>
      </c>
      <c r="AM21" s="48"/>
      <c r="AN21" s="48"/>
      <c r="AO21" s="32"/>
      <c r="AP21" s="37"/>
      <c r="AQ21" s="37"/>
      <c r="AR21" s="37"/>
      <c r="AS21" s="37"/>
      <c r="AT21" s="37"/>
      <c r="AU21" s="37"/>
      <c r="AV21" s="37"/>
      <c r="AW21" s="37"/>
      <c r="AX21" s="37"/>
      <c r="AY21" s="37"/>
      <c r="AZ21" s="37"/>
      <c r="BA21" s="37"/>
      <c r="BB21" s="37"/>
      <c r="BC21" s="37"/>
      <c r="BD21" s="37"/>
      <c r="BE21" s="37"/>
      <c r="BF21" s="37"/>
    </row>
    <row r="22" spans="1:58" ht="21" customHeight="1" x14ac:dyDescent="0.25">
      <c r="A22" s="39">
        <v>16</v>
      </c>
      <c r="B22" s="79">
        <v>2355103050004</v>
      </c>
      <c r="C22" s="80" t="s">
        <v>261</v>
      </c>
      <c r="D22" s="81" t="s">
        <v>262</v>
      </c>
      <c r="E22" s="43"/>
      <c r="F22" s="43"/>
      <c r="G22" s="43"/>
      <c r="H22" s="43"/>
      <c r="I22" s="43"/>
      <c r="J22" s="43"/>
      <c r="K22" s="43"/>
      <c r="L22" s="43"/>
      <c r="M22" s="43"/>
      <c r="N22" s="43"/>
      <c r="O22" s="43"/>
      <c r="P22" s="44"/>
      <c r="Q22" s="43"/>
      <c r="R22" s="45"/>
      <c r="S22" s="43"/>
      <c r="T22" s="43"/>
      <c r="U22" s="43"/>
      <c r="V22" s="43"/>
      <c r="W22" s="43"/>
      <c r="X22" s="43"/>
      <c r="Y22" s="43"/>
      <c r="Z22" s="43"/>
      <c r="AA22" s="43"/>
      <c r="AB22" s="45"/>
      <c r="AC22" s="43"/>
      <c r="AD22" s="43"/>
      <c r="AE22" s="43"/>
      <c r="AF22" s="43"/>
      <c r="AG22" s="45"/>
      <c r="AH22" s="43"/>
      <c r="AI22" s="43"/>
      <c r="AJ22" s="46">
        <f t="shared" si="2"/>
        <v>0</v>
      </c>
      <c r="AK22" s="4">
        <f t="shared" si="3"/>
        <v>0</v>
      </c>
      <c r="AL22" s="4">
        <f t="shared" si="4"/>
        <v>0</v>
      </c>
      <c r="AM22" s="48"/>
      <c r="AN22" s="48"/>
      <c r="AO22" s="32"/>
      <c r="AP22" s="37"/>
      <c r="AQ22" s="37"/>
      <c r="AR22" s="37"/>
      <c r="AS22" s="37"/>
      <c r="AT22" s="37"/>
      <c r="AU22" s="37"/>
      <c r="AV22" s="37"/>
      <c r="AW22" s="37"/>
      <c r="AX22" s="37"/>
      <c r="AY22" s="37"/>
      <c r="AZ22" s="37"/>
      <c r="BA22" s="37"/>
      <c r="BB22" s="37"/>
      <c r="BC22" s="37"/>
      <c r="BD22" s="37"/>
      <c r="BE22" s="37"/>
      <c r="BF22" s="37"/>
    </row>
    <row r="23" spans="1:58" ht="21" customHeight="1" x14ac:dyDescent="0.25">
      <c r="A23" s="39">
        <v>17</v>
      </c>
      <c r="B23" s="79">
        <v>2354802150033</v>
      </c>
      <c r="C23" s="80" t="s">
        <v>263</v>
      </c>
      <c r="D23" s="81" t="s">
        <v>262</v>
      </c>
      <c r="E23" s="43"/>
      <c r="F23" s="43"/>
      <c r="G23" s="43"/>
      <c r="H23" s="43"/>
      <c r="I23" s="43"/>
      <c r="J23" s="43"/>
      <c r="K23" s="43"/>
      <c r="L23" s="43"/>
      <c r="M23" s="43"/>
      <c r="N23" s="43"/>
      <c r="O23" s="43"/>
      <c r="P23" s="44"/>
      <c r="Q23" s="43"/>
      <c r="R23" s="43"/>
      <c r="S23" s="43"/>
      <c r="T23" s="43"/>
      <c r="U23" s="43"/>
      <c r="V23" s="43"/>
      <c r="W23" s="43"/>
      <c r="X23" s="43"/>
      <c r="Y23" s="43"/>
      <c r="Z23" s="43"/>
      <c r="AA23" s="43"/>
      <c r="AB23" s="43"/>
      <c r="AC23" s="43"/>
      <c r="AD23" s="43"/>
      <c r="AE23" s="43"/>
      <c r="AF23" s="43"/>
      <c r="AG23" s="43"/>
      <c r="AH23" s="43"/>
      <c r="AI23" s="43"/>
      <c r="AJ23" s="46">
        <f t="shared" si="2"/>
        <v>0</v>
      </c>
      <c r="AK23" s="4">
        <f t="shared" si="3"/>
        <v>0</v>
      </c>
      <c r="AL23" s="4">
        <f t="shared" si="4"/>
        <v>0</v>
      </c>
      <c r="AM23" s="48"/>
      <c r="AN23" s="48"/>
      <c r="AO23" s="32"/>
      <c r="AP23" s="37"/>
      <c r="AQ23" s="37"/>
      <c r="AR23" s="37"/>
      <c r="AS23" s="37"/>
      <c r="AT23" s="37"/>
      <c r="AU23" s="37"/>
      <c r="AV23" s="37"/>
      <c r="AW23" s="37"/>
      <c r="AX23" s="37"/>
      <c r="AY23" s="37"/>
      <c r="AZ23" s="37"/>
      <c r="BA23" s="37"/>
      <c r="BB23" s="37"/>
      <c r="BC23" s="37"/>
      <c r="BD23" s="37"/>
      <c r="BE23" s="37"/>
      <c r="BF23" s="37"/>
    </row>
    <row r="24" spans="1:58" ht="21" customHeight="1" x14ac:dyDescent="0.25">
      <c r="A24" s="39">
        <v>18</v>
      </c>
      <c r="B24" s="79">
        <v>2355103050007</v>
      </c>
      <c r="C24" s="80" t="s">
        <v>264</v>
      </c>
      <c r="D24" s="81" t="s">
        <v>265</v>
      </c>
      <c r="E24" s="43"/>
      <c r="F24" s="43"/>
      <c r="G24" s="43"/>
      <c r="H24" s="43"/>
      <c r="I24" s="45"/>
      <c r="J24" s="43"/>
      <c r="K24" s="43"/>
      <c r="L24" s="43"/>
      <c r="M24" s="43"/>
      <c r="N24" s="43"/>
      <c r="O24" s="43"/>
      <c r="P24" s="44"/>
      <c r="Q24" s="43"/>
      <c r="R24" s="43"/>
      <c r="S24" s="43"/>
      <c r="T24" s="43"/>
      <c r="U24" s="43"/>
      <c r="V24" s="43"/>
      <c r="W24" s="43"/>
      <c r="X24" s="43"/>
      <c r="Y24" s="43"/>
      <c r="Z24" s="43"/>
      <c r="AA24" s="43"/>
      <c r="AB24" s="43"/>
      <c r="AC24" s="43"/>
      <c r="AD24" s="43"/>
      <c r="AE24" s="43"/>
      <c r="AF24" s="43"/>
      <c r="AG24" s="43"/>
      <c r="AH24" s="43"/>
      <c r="AI24" s="43"/>
      <c r="AJ24" s="46">
        <f t="shared" si="2"/>
        <v>0</v>
      </c>
      <c r="AK24" s="4">
        <f t="shared" si="3"/>
        <v>0</v>
      </c>
      <c r="AL24" s="4">
        <f t="shared" si="4"/>
        <v>0</v>
      </c>
      <c r="AM24" s="48"/>
      <c r="AN24" s="48"/>
      <c r="AO24" s="32"/>
      <c r="AP24" s="37"/>
      <c r="AQ24" s="37"/>
      <c r="AR24" s="37"/>
      <c r="AS24" s="37"/>
      <c r="AT24" s="37"/>
      <c r="AU24" s="37"/>
      <c r="AV24" s="37"/>
      <c r="AW24" s="37"/>
      <c r="AX24" s="37"/>
      <c r="AY24" s="37"/>
      <c r="AZ24" s="37"/>
      <c r="BA24" s="37"/>
      <c r="BB24" s="37"/>
      <c r="BC24" s="37"/>
      <c r="BD24" s="37"/>
      <c r="BE24" s="37"/>
      <c r="BF24" s="37"/>
    </row>
    <row r="25" spans="1:58" ht="21" customHeight="1" x14ac:dyDescent="0.25">
      <c r="A25" s="39">
        <v>19</v>
      </c>
      <c r="B25" s="79">
        <v>1353401220011</v>
      </c>
      <c r="C25" s="80" t="s">
        <v>266</v>
      </c>
      <c r="D25" s="81" t="s">
        <v>71</v>
      </c>
      <c r="E25" s="45"/>
      <c r="F25" s="43"/>
      <c r="G25" s="43"/>
      <c r="H25" s="43"/>
      <c r="I25" s="45"/>
      <c r="J25" s="43"/>
      <c r="K25" s="43"/>
      <c r="L25" s="43"/>
      <c r="M25" s="43"/>
      <c r="N25" s="43"/>
      <c r="O25" s="43"/>
      <c r="P25" s="44"/>
      <c r="Q25" s="43"/>
      <c r="R25" s="43"/>
      <c r="S25" s="52"/>
      <c r="T25" s="43"/>
      <c r="U25" s="45"/>
      <c r="V25" s="43"/>
      <c r="W25" s="43"/>
      <c r="X25" s="43"/>
      <c r="Y25" s="45"/>
      <c r="Z25" s="43"/>
      <c r="AA25" s="43"/>
      <c r="AB25" s="43"/>
      <c r="AC25" s="43"/>
      <c r="AD25" s="43"/>
      <c r="AE25" s="43"/>
      <c r="AF25" s="43"/>
      <c r="AG25" s="43"/>
      <c r="AH25" s="43"/>
      <c r="AI25" s="43"/>
      <c r="AJ25" s="46">
        <f t="shared" si="2"/>
        <v>0</v>
      </c>
      <c r="AK25" s="4">
        <f t="shared" si="3"/>
        <v>0</v>
      </c>
      <c r="AL25" s="4">
        <f t="shared" si="4"/>
        <v>0</v>
      </c>
      <c r="AM25" s="48"/>
      <c r="AN25" s="48"/>
      <c r="AO25" s="32"/>
      <c r="AP25" s="37"/>
      <c r="AQ25" s="37"/>
      <c r="AR25" s="37"/>
      <c r="AS25" s="37"/>
      <c r="AT25" s="37"/>
      <c r="AU25" s="37"/>
      <c r="AV25" s="37"/>
      <c r="AW25" s="37"/>
      <c r="AX25" s="37"/>
      <c r="AY25" s="37"/>
      <c r="AZ25" s="37"/>
      <c r="BA25" s="37"/>
      <c r="BB25" s="37"/>
      <c r="BC25" s="37"/>
      <c r="BD25" s="37"/>
      <c r="BE25" s="37"/>
      <c r="BF25" s="37"/>
    </row>
    <row r="26" spans="1:58" ht="21" customHeight="1" x14ac:dyDescent="0.25">
      <c r="A26" s="39">
        <v>20</v>
      </c>
      <c r="B26" s="79">
        <v>2354802150021</v>
      </c>
      <c r="C26" s="80" t="s">
        <v>267</v>
      </c>
      <c r="D26" s="81" t="s">
        <v>75</v>
      </c>
      <c r="E26" s="43"/>
      <c r="F26" s="43"/>
      <c r="G26" s="43"/>
      <c r="H26" s="43"/>
      <c r="I26" s="43"/>
      <c r="J26" s="43"/>
      <c r="K26" s="43"/>
      <c r="L26" s="43"/>
      <c r="M26" s="43"/>
      <c r="N26" s="43"/>
      <c r="O26" s="43"/>
      <c r="P26" s="44"/>
      <c r="Q26" s="43"/>
      <c r="R26" s="43"/>
      <c r="S26" s="53"/>
      <c r="T26" s="54"/>
      <c r="U26" s="54"/>
      <c r="V26" s="54"/>
      <c r="W26" s="54"/>
      <c r="X26" s="54"/>
      <c r="Y26" s="54"/>
      <c r="Z26" s="54"/>
      <c r="AA26" s="54"/>
      <c r="AB26" s="54"/>
      <c r="AC26" s="54"/>
      <c r="AD26" s="54"/>
      <c r="AE26" s="54"/>
      <c r="AF26" s="54"/>
      <c r="AG26" s="54"/>
      <c r="AH26" s="54"/>
      <c r="AI26" s="54"/>
      <c r="AJ26" s="46">
        <f t="shared" si="2"/>
        <v>0</v>
      </c>
      <c r="AK26" s="4">
        <f t="shared" si="3"/>
        <v>0</v>
      </c>
      <c r="AL26" s="4">
        <f t="shared" si="4"/>
        <v>0</v>
      </c>
      <c r="AM26" s="48"/>
      <c r="AN26" s="48"/>
      <c r="AO26" s="32"/>
      <c r="AP26" s="37"/>
      <c r="AQ26" s="37"/>
      <c r="AR26" s="37"/>
      <c r="AS26" s="37"/>
      <c r="AT26" s="37"/>
      <c r="AU26" s="37"/>
      <c r="AV26" s="37"/>
      <c r="AW26" s="37"/>
      <c r="AX26" s="37"/>
      <c r="AY26" s="37"/>
      <c r="AZ26" s="37"/>
      <c r="BA26" s="37"/>
      <c r="BB26" s="37"/>
      <c r="BC26" s="37"/>
      <c r="BD26" s="37"/>
      <c r="BE26" s="37"/>
      <c r="BF26" s="37"/>
    </row>
    <row r="27" spans="1:58" ht="21" customHeight="1" x14ac:dyDescent="0.25">
      <c r="A27" s="39">
        <v>21</v>
      </c>
      <c r="B27" s="79">
        <v>2354802150014</v>
      </c>
      <c r="C27" s="80" t="s">
        <v>268</v>
      </c>
      <c r="D27" s="81" t="s">
        <v>75</v>
      </c>
      <c r="E27" s="43"/>
      <c r="F27" s="43"/>
      <c r="G27" s="43"/>
      <c r="H27" s="43"/>
      <c r="I27" s="43"/>
      <c r="J27" s="43"/>
      <c r="K27" s="43"/>
      <c r="L27" s="43"/>
      <c r="M27" s="43"/>
      <c r="N27" s="43"/>
      <c r="O27" s="43"/>
      <c r="P27" s="44"/>
      <c r="Q27" s="43"/>
      <c r="R27" s="52"/>
      <c r="S27" s="55"/>
      <c r="T27" s="43"/>
      <c r="U27" s="43"/>
      <c r="V27" s="54"/>
      <c r="W27" s="54"/>
      <c r="X27" s="54"/>
      <c r="Y27" s="54"/>
      <c r="Z27" s="54"/>
      <c r="AA27" s="54"/>
      <c r="AB27" s="54"/>
      <c r="AC27" s="54"/>
      <c r="AD27" s="54"/>
      <c r="AE27" s="54"/>
      <c r="AF27" s="54"/>
      <c r="AG27" s="54"/>
      <c r="AH27" s="54"/>
      <c r="AI27" s="54"/>
      <c r="AJ27" s="46">
        <f t="shared" si="2"/>
        <v>0</v>
      </c>
      <c r="AK27" s="4">
        <f t="shared" si="3"/>
        <v>0</v>
      </c>
      <c r="AL27" s="4">
        <f t="shared" si="4"/>
        <v>0</v>
      </c>
      <c r="AM27" s="48"/>
      <c r="AN27" s="48"/>
      <c r="AO27" s="32"/>
      <c r="AP27" s="37"/>
      <c r="AQ27" s="37"/>
      <c r="AR27" s="37"/>
      <c r="AS27" s="37"/>
      <c r="AT27" s="37"/>
      <c r="AU27" s="37"/>
      <c r="AV27" s="37"/>
      <c r="AW27" s="37"/>
      <c r="AX27" s="37"/>
      <c r="AY27" s="37"/>
      <c r="AZ27" s="37"/>
      <c r="BA27" s="37"/>
      <c r="BB27" s="37"/>
      <c r="BC27" s="37"/>
      <c r="BD27" s="37"/>
      <c r="BE27" s="37"/>
      <c r="BF27" s="37"/>
    </row>
    <row r="28" spans="1:58" ht="21" customHeight="1" x14ac:dyDescent="0.25">
      <c r="A28" s="39">
        <v>22</v>
      </c>
      <c r="B28" s="79">
        <v>2355103050010</v>
      </c>
      <c r="C28" s="80" t="s">
        <v>269</v>
      </c>
      <c r="D28" s="81" t="s">
        <v>270</v>
      </c>
      <c r="E28" s="43"/>
      <c r="F28" s="43"/>
      <c r="G28" s="43"/>
      <c r="H28" s="43"/>
      <c r="I28" s="43"/>
      <c r="J28" s="43"/>
      <c r="K28" s="43"/>
      <c r="L28" s="43"/>
      <c r="M28" s="43"/>
      <c r="N28" s="43"/>
      <c r="O28" s="45" t="s">
        <v>49</v>
      </c>
      <c r="P28" s="50"/>
      <c r="Q28" s="45"/>
      <c r="R28" s="43"/>
      <c r="S28" s="56"/>
      <c r="T28" s="56"/>
      <c r="U28" s="56"/>
      <c r="V28" s="56"/>
      <c r="W28" s="56"/>
      <c r="X28" s="56"/>
      <c r="Y28" s="56"/>
      <c r="Z28" s="56"/>
      <c r="AA28" s="56"/>
      <c r="AB28" s="56"/>
      <c r="AC28" s="56"/>
      <c r="AD28" s="57"/>
      <c r="AE28" s="56"/>
      <c r="AF28" s="56"/>
      <c r="AG28" s="56"/>
      <c r="AH28" s="56"/>
      <c r="AI28" s="56"/>
      <c r="AJ28" s="46">
        <f t="shared" si="2"/>
        <v>0</v>
      </c>
      <c r="AK28" s="4">
        <f t="shared" si="3"/>
        <v>0</v>
      </c>
      <c r="AL28" s="4">
        <f t="shared" si="4"/>
        <v>1</v>
      </c>
      <c r="AM28" s="48"/>
      <c r="AN28" s="48"/>
      <c r="AO28" s="32"/>
      <c r="AP28" s="37"/>
      <c r="AQ28" s="37"/>
      <c r="AR28" s="37"/>
      <c r="AS28" s="37"/>
      <c r="AT28" s="37"/>
      <c r="AU28" s="37"/>
      <c r="AV28" s="37"/>
      <c r="AW28" s="37"/>
      <c r="AX28" s="37"/>
      <c r="AY28" s="37"/>
      <c r="AZ28" s="37"/>
      <c r="BA28" s="37"/>
      <c r="BB28" s="37"/>
      <c r="BC28" s="37"/>
      <c r="BD28" s="37"/>
      <c r="BE28" s="37"/>
      <c r="BF28" s="37"/>
    </row>
    <row r="29" spans="1:58" ht="21" customHeight="1" x14ac:dyDescent="0.25">
      <c r="A29" s="39">
        <v>23</v>
      </c>
      <c r="B29" s="79">
        <v>2354802150013</v>
      </c>
      <c r="C29" s="80" t="s">
        <v>271</v>
      </c>
      <c r="D29" s="81" t="s">
        <v>272</v>
      </c>
      <c r="E29" s="43"/>
      <c r="F29" s="43"/>
      <c r="G29" s="43"/>
      <c r="H29" s="43"/>
      <c r="I29" s="43"/>
      <c r="J29" s="43"/>
      <c r="K29" s="43"/>
      <c r="L29" s="43"/>
      <c r="M29" s="43"/>
      <c r="N29" s="43"/>
      <c r="O29" s="43"/>
      <c r="P29" s="44"/>
      <c r="Q29" s="43"/>
      <c r="R29" s="43"/>
      <c r="S29" s="43"/>
      <c r="T29" s="43"/>
      <c r="U29" s="43"/>
      <c r="V29" s="43"/>
      <c r="W29" s="43"/>
      <c r="X29" s="43"/>
      <c r="Y29" s="43"/>
      <c r="Z29" s="43"/>
      <c r="AA29" s="43"/>
      <c r="AB29" s="43"/>
      <c r="AC29" s="43"/>
      <c r="AD29" s="43"/>
      <c r="AE29" s="43"/>
      <c r="AF29" s="43"/>
      <c r="AG29" s="43"/>
      <c r="AH29" s="43"/>
      <c r="AI29" s="43"/>
      <c r="AJ29" s="46">
        <f t="shared" si="2"/>
        <v>0</v>
      </c>
      <c r="AK29" s="4">
        <f t="shared" si="3"/>
        <v>0</v>
      </c>
      <c r="AL29" s="4">
        <f t="shared" si="4"/>
        <v>0</v>
      </c>
      <c r="AM29" s="48"/>
      <c r="AN29" s="48"/>
      <c r="AO29" s="32"/>
      <c r="AP29" s="37"/>
      <c r="AQ29" s="37"/>
      <c r="AR29" s="37"/>
      <c r="AS29" s="37"/>
      <c r="AT29" s="37"/>
      <c r="AU29" s="37"/>
      <c r="AV29" s="37"/>
      <c r="AW29" s="37"/>
      <c r="AX29" s="37"/>
      <c r="AY29" s="37"/>
      <c r="AZ29" s="37"/>
      <c r="BA29" s="37"/>
      <c r="BB29" s="37"/>
      <c r="BC29" s="37"/>
      <c r="BD29" s="37"/>
      <c r="BE29" s="37"/>
      <c r="BF29" s="37"/>
    </row>
    <row r="30" spans="1:58" ht="21" customHeight="1" x14ac:dyDescent="0.25">
      <c r="A30" s="39">
        <v>24</v>
      </c>
      <c r="B30" s="79">
        <v>2354802150005</v>
      </c>
      <c r="C30" s="80" t="s">
        <v>87</v>
      </c>
      <c r="D30" s="81" t="s">
        <v>273</v>
      </c>
      <c r="E30" s="43"/>
      <c r="F30" s="43"/>
      <c r="G30" s="45"/>
      <c r="H30" s="43"/>
      <c r="I30" s="43"/>
      <c r="J30" s="43"/>
      <c r="K30" s="43"/>
      <c r="L30" s="43"/>
      <c r="M30" s="43"/>
      <c r="N30" s="45"/>
      <c r="O30" s="45" t="s">
        <v>49</v>
      </c>
      <c r="P30" s="50"/>
      <c r="Q30" s="45"/>
      <c r="R30" s="43"/>
      <c r="S30" s="45"/>
      <c r="T30" s="43"/>
      <c r="U30" s="45"/>
      <c r="V30" s="45"/>
      <c r="W30" s="43"/>
      <c r="X30" s="43"/>
      <c r="Y30" s="45"/>
      <c r="Z30" s="43"/>
      <c r="AA30" s="43"/>
      <c r="AB30" s="45"/>
      <c r="AC30" s="45"/>
      <c r="AD30" s="43"/>
      <c r="AE30" s="43"/>
      <c r="AF30" s="43"/>
      <c r="AG30" s="43"/>
      <c r="AH30" s="43"/>
      <c r="AI30" s="43"/>
      <c r="AJ30" s="46">
        <f t="shared" si="2"/>
        <v>0</v>
      </c>
      <c r="AK30" s="4">
        <f t="shared" si="3"/>
        <v>0</v>
      </c>
      <c r="AL30" s="4">
        <f t="shared" si="4"/>
        <v>1</v>
      </c>
      <c r="AM30" s="48"/>
      <c r="AN30" s="48"/>
      <c r="AO30" s="32"/>
      <c r="AP30" s="37"/>
      <c r="AQ30" s="37"/>
      <c r="AR30" s="37"/>
      <c r="AS30" s="37"/>
      <c r="AT30" s="37"/>
      <c r="AU30" s="37"/>
      <c r="AV30" s="37"/>
      <c r="AW30" s="37"/>
      <c r="AX30" s="37"/>
      <c r="AY30" s="37"/>
      <c r="AZ30" s="37"/>
      <c r="BA30" s="37"/>
      <c r="BB30" s="37"/>
      <c r="BC30" s="37"/>
      <c r="BD30" s="37"/>
      <c r="BE30" s="37"/>
      <c r="BF30" s="37"/>
    </row>
    <row r="31" spans="1:58" ht="21" customHeight="1" x14ac:dyDescent="0.25">
      <c r="A31" s="39">
        <v>25</v>
      </c>
      <c r="B31" s="79">
        <v>2354802150018</v>
      </c>
      <c r="C31" s="80" t="s">
        <v>87</v>
      </c>
      <c r="D31" s="81" t="s">
        <v>273</v>
      </c>
      <c r="E31" s="43"/>
      <c r="F31" s="43"/>
      <c r="G31" s="45"/>
      <c r="H31" s="43"/>
      <c r="I31" s="43"/>
      <c r="J31" s="43"/>
      <c r="K31" s="43"/>
      <c r="L31" s="43"/>
      <c r="M31" s="43"/>
      <c r="N31" s="43"/>
      <c r="O31" s="43"/>
      <c r="P31" s="50"/>
      <c r="Q31" s="43"/>
      <c r="R31" s="43"/>
      <c r="S31" s="43"/>
      <c r="T31" s="43"/>
      <c r="U31" s="43"/>
      <c r="V31" s="43"/>
      <c r="W31" s="43"/>
      <c r="X31" s="43"/>
      <c r="Y31" s="43"/>
      <c r="Z31" s="43"/>
      <c r="AA31" s="43"/>
      <c r="AB31" s="43"/>
      <c r="AC31" s="43"/>
      <c r="AD31" s="43"/>
      <c r="AE31" s="43"/>
      <c r="AF31" s="43"/>
      <c r="AG31" s="43"/>
      <c r="AH31" s="43"/>
      <c r="AI31" s="43"/>
      <c r="AJ31" s="46">
        <f t="shared" si="2"/>
        <v>0</v>
      </c>
      <c r="AK31" s="4">
        <f t="shared" si="3"/>
        <v>0</v>
      </c>
      <c r="AL31" s="4">
        <f t="shared" si="4"/>
        <v>0</v>
      </c>
      <c r="AM31" s="48"/>
      <c r="AN31" s="48"/>
      <c r="AO31" s="32"/>
      <c r="AP31" s="37"/>
      <c r="AQ31" s="37"/>
      <c r="AR31" s="37"/>
      <c r="AS31" s="37"/>
      <c r="AT31" s="37"/>
      <c r="AU31" s="37"/>
      <c r="AV31" s="37"/>
      <c r="AW31" s="37"/>
      <c r="AX31" s="37"/>
      <c r="AY31" s="37"/>
      <c r="AZ31" s="37"/>
      <c r="BA31" s="37"/>
      <c r="BB31" s="37"/>
      <c r="BC31" s="37"/>
      <c r="BD31" s="37"/>
      <c r="BE31" s="37"/>
      <c r="BF31" s="37"/>
    </row>
    <row r="32" spans="1:58" ht="21" customHeight="1" x14ac:dyDescent="0.25">
      <c r="A32" s="39">
        <v>26</v>
      </c>
      <c r="B32" s="79">
        <v>2354802150027</v>
      </c>
      <c r="C32" s="80" t="s">
        <v>274</v>
      </c>
      <c r="D32" s="81" t="s">
        <v>273</v>
      </c>
      <c r="E32" s="43"/>
      <c r="F32" s="43"/>
      <c r="G32" s="43"/>
      <c r="H32" s="43"/>
      <c r="I32" s="43"/>
      <c r="J32" s="43"/>
      <c r="K32" s="43"/>
      <c r="L32" s="43"/>
      <c r="M32" s="43"/>
      <c r="N32" s="43"/>
      <c r="O32" s="43"/>
      <c r="P32" s="44"/>
      <c r="Q32" s="43"/>
      <c r="R32" s="43"/>
      <c r="S32" s="43"/>
      <c r="T32" s="43"/>
      <c r="U32" s="43"/>
      <c r="V32" s="43"/>
      <c r="W32" s="43"/>
      <c r="X32" s="43"/>
      <c r="Y32" s="43"/>
      <c r="Z32" s="43"/>
      <c r="AA32" s="43"/>
      <c r="AB32" s="43"/>
      <c r="AC32" s="43"/>
      <c r="AD32" s="45"/>
      <c r="AE32" s="43"/>
      <c r="AF32" s="43"/>
      <c r="AG32" s="43"/>
      <c r="AH32" s="43"/>
      <c r="AI32" s="43"/>
      <c r="AJ32" s="46">
        <f t="shared" si="2"/>
        <v>0</v>
      </c>
      <c r="AK32" s="4">
        <f t="shared" si="3"/>
        <v>0</v>
      </c>
      <c r="AL32" s="4">
        <f t="shared" si="4"/>
        <v>0</v>
      </c>
      <c r="AM32" s="48"/>
      <c r="AN32" s="48"/>
      <c r="AO32" s="32"/>
      <c r="AP32" s="37"/>
      <c r="AQ32" s="37"/>
      <c r="AR32" s="37"/>
      <c r="AS32" s="37"/>
      <c r="AT32" s="37"/>
      <c r="AU32" s="37"/>
      <c r="AV32" s="37"/>
      <c r="AW32" s="37"/>
      <c r="AX32" s="37"/>
      <c r="AY32" s="37"/>
      <c r="AZ32" s="37"/>
      <c r="BA32" s="37"/>
      <c r="BB32" s="37"/>
      <c r="BC32" s="37"/>
      <c r="BD32" s="37"/>
      <c r="BE32" s="37"/>
      <c r="BF32" s="37"/>
    </row>
    <row r="33" spans="1:58" ht="21" customHeight="1" x14ac:dyDescent="0.25">
      <c r="A33" s="39">
        <v>27</v>
      </c>
      <c r="B33" s="79">
        <v>2354802150017</v>
      </c>
      <c r="C33" s="80" t="s">
        <v>275</v>
      </c>
      <c r="D33" s="81" t="s">
        <v>276</v>
      </c>
      <c r="E33" s="43"/>
      <c r="F33" s="43"/>
      <c r="G33" s="43"/>
      <c r="H33" s="43"/>
      <c r="I33" s="43"/>
      <c r="J33" s="43"/>
      <c r="K33" s="43"/>
      <c r="L33" s="43"/>
      <c r="M33" s="43"/>
      <c r="N33" s="43"/>
      <c r="O33" s="43"/>
      <c r="P33" s="50"/>
      <c r="Q33" s="45"/>
      <c r="R33" s="43"/>
      <c r="S33" s="43"/>
      <c r="T33" s="43"/>
      <c r="U33" s="43"/>
      <c r="V33" s="43"/>
      <c r="W33" s="43"/>
      <c r="X33" s="43"/>
      <c r="Y33" s="43"/>
      <c r="Z33" s="43"/>
      <c r="AA33" s="43"/>
      <c r="AB33" s="43"/>
      <c r="AC33" s="43"/>
      <c r="AD33" s="43"/>
      <c r="AE33" s="43"/>
      <c r="AF33" s="43"/>
      <c r="AG33" s="43"/>
      <c r="AH33" s="43"/>
      <c r="AI33" s="43"/>
      <c r="AJ33" s="46">
        <f t="shared" si="2"/>
        <v>0</v>
      </c>
      <c r="AK33" s="4">
        <f t="shared" si="3"/>
        <v>0</v>
      </c>
      <c r="AL33" s="4">
        <f t="shared" si="4"/>
        <v>0</v>
      </c>
      <c r="AM33" s="48"/>
      <c r="AN33" s="48"/>
      <c r="AO33" s="32"/>
      <c r="AP33" s="37"/>
      <c r="AQ33" s="37"/>
      <c r="AR33" s="37"/>
      <c r="AS33" s="37"/>
      <c r="AT33" s="37"/>
      <c r="AU33" s="37"/>
      <c r="AV33" s="37"/>
      <c r="AW33" s="37"/>
      <c r="AX33" s="37"/>
      <c r="AY33" s="37"/>
      <c r="AZ33" s="37"/>
      <c r="BA33" s="37"/>
      <c r="BB33" s="37"/>
      <c r="BC33" s="37"/>
      <c r="BD33" s="37"/>
      <c r="BE33" s="37"/>
      <c r="BF33" s="37"/>
    </row>
    <row r="34" spans="1:58" ht="21" customHeight="1" x14ac:dyDescent="0.25">
      <c r="A34" s="39">
        <v>28</v>
      </c>
      <c r="B34" s="79">
        <v>2354802150019</v>
      </c>
      <c r="C34" s="80" t="s">
        <v>277</v>
      </c>
      <c r="D34" s="81" t="s">
        <v>278</v>
      </c>
      <c r="E34" s="43"/>
      <c r="F34" s="43"/>
      <c r="G34" s="43"/>
      <c r="H34" s="43"/>
      <c r="I34" s="43"/>
      <c r="J34" s="43"/>
      <c r="K34" s="43"/>
      <c r="L34" s="43"/>
      <c r="M34" s="43"/>
      <c r="N34" s="43"/>
      <c r="O34" s="43"/>
      <c r="P34" s="44"/>
      <c r="Q34" s="43"/>
      <c r="R34" s="43"/>
      <c r="S34" s="43"/>
      <c r="T34" s="43"/>
      <c r="U34" s="43"/>
      <c r="V34" s="43"/>
      <c r="W34" s="43"/>
      <c r="X34" s="43"/>
      <c r="Y34" s="43"/>
      <c r="Z34" s="43"/>
      <c r="AA34" s="43"/>
      <c r="AB34" s="43"/>
      <c r="AC34" s="43"/>
      <c r="AD34" s="43"/>
      <c r="AE34" s="43"/>
      <c r="AF34" s="43"/>
      <c r="AG34" s="43"/>
      <c r="AH34" s="43"/>
      <c r="AI34" s="43"/>
      <c r="AJ34" s="46">
        <f t="shared" si="2"/>
        <v>0</v>
      </c>
      <c r="AK34" s="4">
        <f t="shared" si="3"/>
        <v>0</v>
      </c>
      <c r="AL34" s="4">
        <f t="shared" si="4"/>
        <v>0</v>
      </c>
      <c r="AM34" s="32"/>
      <c r="AN34" s="32"/>
      <c r="AO34" s="32"/>
      <c r="AP34" s="37"/>
      <c r="AQ34" s="37"/>
      <c r="AR34" s="37"/>
      <c r="AS34" s="37"/>
      <c r="AT34" s="37"/>
      <c r="AU34" s="37"/>
      <c r="AV34" s="37"/>
      <c r="AW34" s="37"/>
      <c r="AX34" s="37"/>
      <c r="AY34" s="37"/>
      <c r="AZ34" s="37"/>
      <c r="BA34" s="37"/>
      <c r="BB34" s="37"/>
      <c r="BC34" s="37"/>
      <c r="BD34" s="37"/>
      <c r="BE34" s="37"/>
      <c r="BF34" s="37"/>
    </row>
    <row r="35" spans="1:58" ht="21" customHeight="1" x14ac:dyDescent="0.25">
      <c r="A35" s="39">
        <v>29</v>
      </c>
      <c r="B35" s="49">
        <v>2354802150006</v>
      </c>
      <c r="C35" s="41" t="s">
        <v>279</v>
      </c>
      <c r="D35" s="76" t="s">
        <v>218</v>
      </c>
      <c r="E35" s="43"/>
      <c r="F35" s="43"/>
      <c r="G35" s="45"/>
      <c r="H35" s="43"/>
      <c r="I35" s="43"/>
      <c r="J35" s="43"/>
      <c r="K35" s="43"/>
      <c r="L35" s="43"/>
      <c r="M35" s="43"/>
      <c r="N35" s="45"/>
      <c r="O35" s="43"/>
      <c r="P35" s="44"/>
      <c r="Q35" s="45"/>
      <c r="R35" s="45"/>
      <c r="S35" s="43"/>
      <c r="T35" s="43"/>
      <c r="U35" s="45"/>
      <c r="V35" s="45"/>
      <c r="W35" s="43"/>
      <c r="X35" s="45"/>
      <c r="Y35" s="45"/>
      <c r="Z35" s="43"/>
      <c r="AA35" s="43"/>
      <c r="AB35" s="43"/>
      <c r="AC35" s="45"/>
      <c r="AD35" s="43"/>
      <c r="AE35" s="43"/>
      <c r="AF35" s="43"/>
      <c r="AG35" s="43"/>
      <c r="AH35" s="43"/>
      <c r="AI35" s="43"/>
      <c r="AJ35" s="46">
        <f t="shared" si="2"/>
        <v>0</v>
      </c>
      <c r="AK35" s="4">
        <f t="shared" si="3"/>
        <v>0</v>
      </c>
      <c r="AL35" s="4">
        <f t="shared" si="4"/>
        <v>0</v>
      </c>
      <c r="AM35" s="32"/>
      <c r="AN35" s="32"/>
      <c r="AO35" s="32"/>
      <c r="AP35" s="37"/>
      <c r="AQ35" s="37"/>
      <c r="AR35" s="37"/>
      <c r="AS35" s="37"/>
      <c r="AT35" s="37"/>
      <c r="AU35" s="37"/>
      <c r="AV35" s="37"/>
      <c r="AW35" s="37"/>
      <c r="AX35" s="37"/>
      <c r="AY35" s="37"/>
      <c r="AZ35" s="37"/>
      <c r="BA35" s="37"/>
      <c r="BB35" s="37"/>
      <c r="BC35" s="37"/>
      <c r="BD35" s="37"/>
      <c r="BE35" s="37"/>
      <c r="BF35" s="37"/>
    </row>
    <row r="36" spans="1:58" ht="21" customHeight="1" x14ac:dyDescent="0.25">
      <c r="A36" s="39">
        <v>30</v>
      </c>
      <c r="B36" s="49">
        <v>2354802150015</v>
      </c>
      <c r="C36" s="41" t="s">
        <v>280</v>
      </c>
      <c r="D36" s="76" t="s">
        <v>94</v>
      </c>
      <c r="E36" s="43"/>
      <c r="F36" s="43"/>
      <c r="G36" s="43"/>
      <c r="H36" s="43"/>
      <c r="I36" s="43"/>
      <c r="J36" s="43"/>
      <c r="K36" s="43"/>
      <c r="L36" s="43"/>
      <c r="M36" s="43"/>
      <c r="N36" s="43"/>
      <c r="O36" s="43"/>
      <c r="P36" s="44"/>
      <c r="Q36" s="43"/>
      <c r="R36" s="43"/>
      <c r="S36" s="43"/>
      <c r="T36" s="43"/>
      <c r="U36" s="43"/>
      <c r="V36" s="43"/>
      <c r="W36" s="43"/>
      <c r="X36" s="43"/>
      <c r="Y36" s="43"/>
      <c r="Z36" s="43"/>
      <c r="AA36" s="43"/>
      <c r="AB36" s="43"/>
      <c r="AC36" s="43"/>
      <c r="AD36" s="43"/>
      <c r="AE36" s="43"/>
      <c r="AF36" s="43"/>
      <c r="AG36" s="45"/>
      <c r="AH36" s="43"/>
      <c r="AI36" s="43"/>
      <c r="AJ36" s="46">
        <f t="shared" si="2"/>
        <v>0</v>
      </c>
      <c r="AK36" s="4">
        <f t="shared" si="3"/>
        <v>0</v>
      </c>
      <c r="AL36" s="4">
        <f t="shared" si="4"/>
        <v>0</v>
      </c>
      <c r="AM36" s="32"/>
      <c r="AN36" s="32"/>
      <c r="AO36" s="32"/>
      <c r="AP36" s="37"/>
      <c r="AQ36" s="37"/>
      <c r="AR36" s="37"/>
      <c r="AS36" s="37"/>
      <c r="AT36" s="37"/>
      <c r="AU36" s="37"/>
      <c r="AV36" s="37"/>
      <c r="AW36" s="37"/>
      <c r="AX36" s="37"/>
      <c r="AY36" s="37"/>
      <c r="AZ36" s="37"/>
      <c r="BA36" s="37"/>
      <c r="BB36" s="37"/>
      <c r="BC36" s="37"/>
      <c r="BD36" s="37"/>
      <c r="BE36" s="37"/>
      <c r="BF36" s="37"/>
    </row>
    <row r="37" spans="1:58" ht="21" customHeight="1" x14ac:dyDescent="0.25">
      <c r="A37" s="39">
        <v>31</v>
      </c>
      <c r="B37" s="49">
        <v>2354802150016</v>
      </c>
      <c r="C37" s="41" t="s">
        <v>281</v>
      </c>
      <c r="D37" s="76" t="s">
        <v>96</v>
      </c>
      <c r="E37" s="45"/>
      <c r="F37" s="43"/>
      <c r="G37" s="45"/>
      <c r="H37" s="43"/>
      <c r="I37" s="45"/>
      <c r="J37" s="43"/>
      <c r="K37" s="43"/>
      <c r="L37" s="45"/>
      <c r="M37" s="43"/>
      <c r="N37" s="45"/>
      <c r="O37" s="43"/>
      <c r="P37" s="44"/>
      <c r="Q37" s="43"/>
      <c r="R37" s="45"/>
      <c r="S37" s="45"/>
      <c r="T37" s="43"/>
      <c r="U37" s="45"/>
      <c r="V37" s="43"/>
      <c r="W37" s="43"/>
      <c r="X37" s="43"/>
      <c r="Y37" s="45"/>
      <c r="Z37" s="45"/>
      <c r="AA37" s="43"/>
      <c r="AB37" s="45"/>
      <c r="AC37" s="43"/>
      <c r="AD37" s="43"/>
      <c r="AE37" s="43"/>
      <c r="AF37" s="43"/>
      <c r="AG37" s="43"/>
      <c r="AH37" s="43"/>
      <c r="AI37" s="43"/>
      <c r="AJ37" s="46">
        <f t="shared" si="2"/>
        <v>0</v>
      </c>
      <c r="AK37" s="4">
        <f t="shared" si="3"/>
        <v>0</v>
      </c>
      <c r="AL37" s="4">
        <f t="shared" si="4"/>
        <v>0</v>
      </c>
      <c r="AM37" s="32"/>
      <c r="AN37" s="32"/>
      <c r="AO37" s="32"/>
      <c r="AP37" s="37"/>
      <c r="AQ37" s="37"/>
      <c r="AR37" s="37"/>
      <c r="AS37" s="37"/>
      <c r="AT37" s="37"/>
      <c r="AU37" s="37"/>
      <c r="AV37" s="37"/>
      <c r="AW37" s="37"/>
      <c r="AX37" s="37"/>
      <c r="AY37" s="37"/>
      <c r="AZ37" s="37"/>
      <c r="BA37" s="37"/>
      <c r="BB37" s="37"/>
      <c r="BC37" s="37"/>
      <c r="BD37" s="37"/>
      <c r="BE37" s="37"/>
      <c r="BF37" s="37"/>
    </row>
    <row r="38" spans="1:58" ht="21" customHeight="1" x14ac:dyDescent="0.25">
      <c r="A38" s="39">
        <v>32</v>
      </c>
      <c r="B38" s="49">
        <v>2355103050009</v>
      </c>
      <c r="C38" s="41" t="s">
        <v>282</v>
      </c>
      <c r="D38" s="76" t="s">
        <v>98</v>
      </c>
      <c r="E38" s="43"/>
      <c r="F38" s="43"/>
      <c r="G38" s="43"/>
      <c r="H38" s="43"/>
      <c r="I38" s="43"/>
      <c r="J38" s="43"/>
      <c r="K38" s="43"/>
      <c r="L38" s="43"/>
      <c r="M38" s="43"/>
      <c r="N38" s="43"/>
      <c r="O38" s="43"/>
      <c r="P38" s="44"/>
      <c r="Q38" s="43"/>
      <c r="R38" s="43"/>
      <c r="S38" s="43"/>
      <c r="T38" s="43"/>
      <c r="U38" s="43"/>
      <c r="V38" s="43"/>
      <c r="W38" s="43"/>
      <c r="X38" s="43"/>
      <c r="Y38" s="43"/>
      <c r="Z38" s="43"/>
      <c r="AA38" s="43"/>
      <c r="AB38" s="43"/>
      <c r="AC38" s="43"/>
      <c r="AD38" s="43"/>
      <c r="AE38" s="43"/>
      <c r="AF38" s="43"/>
      <c r="AG38" s="45"/>
      <c r="AH38" s="43"/>
      <c r="AI38" s="43"/>
      <c r="AJ38" s="46">
        <f t="shared" si="2"/>
        <v>0</v>
      </c>
      <c r="AK38" s="4">
        <f t="shared" si="3"/>
        <v>0</v>
      </c>
      <c r="AL38" s="4">
        <f t="shared" si="4"/>
        <v>0</v>
      </c>
      <c r="AM38" s="32"/>
      <c r="AN38" s="32"/>
      <c r="AO38" s="32"/>
      <c r="AP38" s="37"/>
      <c r="AQ38" s="37"/>
      <c r="AR38" s="37"/>
      <c r="AS38" s="37"/>
      <c r="AT38" s="37"/>
      <c r="AU38" s="37"/>
      <c r="AV38" s="37"/>
      <c r="AW38" s="37"/>
      <c r="AX38" s="37"/>
      <c r="AY38" s="37"/>
      <c r="AZ38" s="37"/>
      <c r="BA38" s="37"/>
      <c r="BB38" s="37"/>
      <c r="BC38" s="37"/>
      <c r="BD38" s="37"/>
      <c r="BE38" s="37"/>
      <c r="BF38" s="37"/>
    </row>
    <row r="39" spans="1:58" ht="21" customHeight="1" x14ac:dyDescent="0.25">
      <c r="A39" s="39">
        <v>33</v>
      </c>
      <c r="B39" s="49">
        <v>2354802150025</v>
      </c>
      <c r="C39" s="41" t="s">
        <v>283</v>
      </c>
      <c r="D39" s="76" t="s">
        <v>100</v>
      </c>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46">
        <f t="shared" si="2"/>
        <v>0</v>
      </c>
      <c r="AK39" s="4">
        <f t="shared" si="3"/>
        <v>0</v>
      </c>
      <c r="AL39" s="4">
        <f t="shared" si="4"/>
        <v>0</v>
      </c>
      <c r="AM39" s="32"/>
      <c r="AN39" s="32"/>
      <c r="AO39" s="32"/>
      <c r="AP39" s="37"/>
      <c r="AQ39" s="37"/>
      <c r="AR39" s="37"/>
      <c r="AS39" s="37"/>
      <c r="AT39" s="37"/>
      <c r="AU39" s="37"/>
      <c r="AV39" s="37"/>
      <c r="AW39" s="37"/>
      <c r="AX39" s="37"/>
      <c r="AY39" s="37"/>
      <c r="AZ39" s="37"/>
      <c r="BA39" s="37"/>
      <c r="BB39" s="37"/>
      <c r="BC39" s="37"/>
      <c r="BD39" s="37"/>
      <c r="BE39" s="37"/>
      <c r="BF39" s="37"/>
    </row>
    <row r="40" spans="1:58" ht="21" customHeight="1" x14ac:dyDescent="0.25">
      <c r="A40" s="39">
        <v>34</v>
      </c>
      <c r="B40" s="49">
        <v>2354802150037</v>
      </c>
      <c r="C40" s="41" t="s">
        <v>284</v>
      </c>
      <c r="D40" s="76" t="s">
        <v>100</v>
      </c>
      <c r="E40" s="58"/>
      <c r="F40" s="58"/>
      <c r="G40" s="58"/>
      <c r="H40" s="58"/>
      <c r="I40" s="59"/>
      <c r="J40" s="58"/>
      <c r="K40" s="58"/>
      <c r="L40" s="58"/>
      <c r="M40" s="58"/>
      <c r="N40" s="58"/>
      <c r="O40" s="58"/>
      <c r="P40" s="58"/>
      <c r="Q40" s="58"/>
      <c r="R40" s="58"/>
      <c r="S40" s="58"/>
      <c r="T40" s="58"/>
      <c r="U40" s="58"/>
      <c r="V40" s="58"/>
      <c r="W40" s="58"/>
      <c r="X40" s="59"/>
      <c r="Y40" s="58"/>
      <c r="Z40" s="58"/>
      <c r="AA40" s="58"/>
      <c r="AB40" s="58"/>
      <c r="AC40" s="58"/>
      <c r="AD40" s="59"/>
      <c r="AE40" s="59"/>
      <c r="AF40" s="59"/>
      <c r="AG40" s="59"/>
      <c r="AH40" s="59"/>
      <c r="AI40" s="58"/>
      <c r="AJ40" s="46">
        <f t="shared" si="2"/>
        <v>0</v>
      </c>
      <c r="AK40" s="4">
        <f t="shared" si="3"/>
        <v>0</v>
      </c>
      <c r="AL40" s="4">
        <f t="shared" si="4"/>
        <v>0</v>
      </c>
      <c r="AM40" s="32"/>
      <c r="AN40" s="32"/>
      <c r="AO40" s="32"/>
      <c r="AP40" s="37"/>
      <c r="AQ40" s="37"/>
      <c r="AR40" s="37"/>
      <c r="AS40" s="37"/>
      <c r="AT40" s="37"/>
      <c r="AU40" s="37"/>
      <c r="AV40" s="37"/>
      <c r="AW40" s="37"/>
      <c r="AX40" s="37"/>
      <c r="AY40" s="37"/>
      <c r="AZ40" s="37"/>
      <c r="BA40" s="37"/>
      <c r="BB40" s="37"/>
      <c r="BC40" s="37"/>
      <c r="BD40" s="37"/>
      <c r="BE40" s="37"/>
      <c r="BF40" s="37"/>
    </row>
    <row r="41" spans="1:58" ht="21" customHeight="1" x14ac:dyDescent="0.25">
      <c r="A41" s="39">
        <v>35</v>
      </c>
      <c r="B41" s="49">
        <v>2354802050128</v>
      </c>
      <c r="C41" s="41" t="s">
        <v>285</v>
      </c>
      <c r="D41" s="76" t="s">
        <v>187</v>
      </c>
      <c r="E41" s="59"/>
      <c r="F41" s="58"/>
      <c r="G41" s="59" t="s">
        <v>47</v>
      </c>
      <c r="H41" s="58"/>
      <c r="I41" s="58"/>
      <c r="J41" s="58"/>
      <c r="K41" s="58"/>
      <c r="L41" s="59" t="s">
        <v>48</v>
      </c>
      <c r="M41" s="58"/>
      <c r="N41" s="59" t="s">
        <v>48</v>
      </c>
      <c r="O41" s="59" t="s">
        <v>47</v>
      </c>
      <c r="P41" s="58"/>
      <c r="Q41" s="58"/>
      <c r="R41" s="58"/>
      <c r="S41" s="58"/>
      <c r="T41" s="58"/>
      <c r="U41" s="58"/>
      <c r="V41" s="58"/>
      <c r="W41" s="58"/>
      <c r="X41" s="58"/>
      <c r="Y41" s="58"/>
      <c r="Z41" s="58"/>
      <c r="AA41" s="58"/>
      <c r="AB41" s="58"/>
      <c r="AC41" s="58"/>
      <c r="AD41" s="58"/>
      <c r="AE41" s="58"/>
      <c r="AF41" s="58"/>
      <c r="AG41" s="58"/>
      <c r="AH41" s="58"/>
      <c r="AI41" s="58"/>
      <c r="AJ41" s="46">
        <f t="shared" si="2"/>
        <v>2</v>
      </c>
      <c r="AK41" s="4">
        <f t="shared" si="3"/>
        <v>2</v>
      </c>
      <c r="AL41" s="4">
        <f t="shared" si="4"/>
        <v>0</v>
      </c>
      <c r="AM41" s="32"/>
      <c r="AN41" s="32"/>
      <c r="AO41" s="32"/>
      <c r="AP41" s="37"/>
      <c r="AQ41" s="37"/>
      <c r="AR41" s="37"/>
      <c r="AS41" s="37"/>
      <c r="AT41" s="37"/>
      <c r="AU41" s="37"/>
      <c r="AV41" s="37"/>
      <c r="AW41" s="37"/>
      <c r="AX41" s="37"/>
      <c r="AY41" s="37"/>
      <c r="AZ41" s="37"/>
      <c r="BA41" s="37"/>
      <c r="BB41" s="37"/>
      <c r="BC41" s="37"/>
      <c r="BD41" s="37"/>
      <c r="BE41" s="37"/>
      <c r="BF41" s="37"/>
    </row>
    <row r="42" spans="1:58" ht="21" customHeight="1" x14ac:dyDescent="0.25">
      <c r="A42" s="39">
        <v>36</v>
      </c>
      <c r="B42" s="49">
        <v>2353404240024</v>
      </c>
      <c r="C42" s="41" t="s">
        <v>286</v>
      </c>
      <c r="D42" s="76" t="s">
        <v>54</v>
      </c>
      <c r="E42" s="43"/>
      <c r="F42" s="45"/>
      <c r="G42" s="43"/>
      <c r="H42" s="45"/>
      <c r="I42" s="43"/>
      <c r="J42" s="45"/>
      <c r="K42" s="43"/>
      <c r="L42" s="43"/>
      <c r="M42" s="45"/>
      <c r="N42" s="43"/>
      <c r="O42" s="43"/>
      <c r="P42" s="43"/>
      <c r="Q42" s="43"/>
      <c r="R42" s="43"/>
      <c r="S42" s="43"/>
      <c r="T42" s="43"/>
      <c r="U42" s="43"/>
      <c r="V42" s="43"/>
      <c r="W42" s="43"/>
      <c r="X42" s="43"/>
      <c r="Y42" s="43"/>
      <c r="Z42" s="43"/>
      <c r="AA42" s="43"/>
      <c r="AB42" s="43"/>
      <c r="AC42" s="43"/>
      <c r="AD42" s="43"/>
      <c r="AE42" s="43"/>
      <c r="AF42" s="43"/>
      <c r="AG42" s="45"/>
      <c r="AH42" s="43"/>
      <c r="AI42" s="43"/>
      <c r="AJ42" s="46">
        <f t="shared" si="2"/>
        <v>0</v>
      </c>
      <c r="AK42" s="4">
        <f t="shared" si="3"/>
        <v>0</v>
      </c>
      <c r="AL42" s="4">
        <f t="shared" si="4"/>
        <v>0</v>
      </c>
      <c r="AM42" s="82"/>
      <c r="AN42" s="82"/>
      <c r="AO42" s="82"/>
      <c r="AP42" s="83"/>
      <c r="AQ42" s="83"/>
      <c r="AR42" s="83"/>
      <c r="AS42" s="83"/>
      <c r="AT42" s="83"/>
      <c r="AU42" s="83"/>
      <c r="AV42" s="83"/>
      <c r="AW42" s="83"/>
      <c r="AX42" s="83"/>
      <c r="AY42" s="83"/>
      <c r="AZ42" s="83"/>
      <c r="BA42" s="83"/>
      <c r="BB42" s="83"/>
      <c r="BC42" s="83"/>
      <c r="BD42" s="83"/>
      <c r="BE42" s="83"/>
      <c r="BF42" s="83"/>
    </row>
    <row r="43" spans="1:58" ht="21" customHeight="1" x14ac:dyDescent="0.25">
      <c r="A43" s="39">
        <v>37</v>
      </c>
      <c r="B43" s="49">
        <v>2353201060010</v>
      </c>
      <c r="C43" s="41" t="s">
        <v>74</v>
      </c>
      <c r="D43" s="76" t="s">
        <v>287</v>
      </c>
      <c r="E43" s="45"/>
      <c r="F43" s="43"/>
      <c r="G43" s="45"/>
      <c r="H43" s="45"/>
      <c r="I43" s="43"/>
      <c r="J43" s="43"/>
      <c r="K43" s="45"/>
      <c r="L43" s="43"/>
      <c r="M43" s="43"/>
      <c r="N43" s="45" t="s">
        <v>49</v>
      </c>
      <c r="O43" s="43"/>
      <c r="P43" s="43"/>
      <c r="Q43" s="43"/>
      <c r="R43" s="43"/>
      <c r="S43" s="45"/>
      <c r="T43" s="43"/>
      <c r="U43" s="43"/>
      <c r="V43" s="43"/>
      <c r="W43" s="43"/>
      <c r="X43" s="43"/>
      <c r="Y43" s="43"/>
      <c r="Z43" s="43"/>
      <c r="AA43" s="43"/>
      <c r="AB43" s="43"/>
      <c r="AC43" s="43"/>
      <c r="AD43" s="43"/>
      <c r="AE43" s="43"/>
      <c r="AF43" s="43"/>
      <c r="AG43" s="43"/>
      <c r="AH43" s="43"/>
      <c r="AI43" s="43"/>
      <c r="AJ43" s="46">
        <f t="shared" si="2"/>
        <v>0</v>
      </c>
      <c r="AK43" s="4">
        <f t="shared" si="3"/>
        <v>0</v>
      </c>
      <c r="AL43" s="4">
        <f t="shared" si="4"/>
        <v>1</v>
      </c>
      <c r="AM43" s="185"/>
      <c r="AN43" s="139"/>
      <c r="AO43" s="32"/>
      <c r="AP43" s="37"/>
      <c r="AQ43" s="37"/>
      <c r="AR43" s="37"/>
      <c r="AS43" s="37"/>
      <c r="AT43" s="37"/>
      <c r="AU43" s="37"/>
      <c r="AV43" s="37"/>
      <c r="AW43" s="37"/>
      <c r="AX43" s="37"/>
      <c r="AY43" s="37"/>
      <c r="AZ43" s="37"/>
      <c r="BA43" s="37"/>
      <c r="BB43" s="37"/>
      <c r="BC43" s="37"/>
      <c r="BD43" s="37"/>
      <c r="BE43" s="37"/>
      <c r="BF43" s="37"/>
    </row>
    <row r="44" spans="1:58" ht="21" customHeight="1" x14ac:dyDescent="0.25">
      <c r="A44" s="39">
        <v>38</v>
      </c>
      <c r="B44" s="49">
        <v>2354802150023</v>
      </c>
      <c r="C44" s="41" t="s">
        <v>87</v>
      </c>
      <c r="D44" s="76" t="s">
        <v>288</v>
      </c>
      <c r="E44" s="43"/>
      <c r="F44" s="43"/>
      <c r="G44" s="43"/>
      <c r="H44" s="43"/>
      <c r="I44" s="43"/>
      <c r="J44" s="43"/>
      <c r="K44" s="43"/>
      <c r="L44" s="43"/>
      <c r="M44" s="43"/>
      <c r="N44" s="43"/>
      <c r="O44" s="43"/>
      <c r="P44" s="43"/>
      <c r="Q44" s="43"/>
      <c r="R44" s="43"/>
      <c r="S44" s="43"/>
      <c r="T44" s="43"/>
      <c r="U44" s="43"/>
      <c r="V44" s="43"/>
      <c r="W44" s="43"/>
      <c r="X44" s="43"/>
      <c r="Y44" s="45"/>
      <c r="Z44" s="43"/>
      <c r="AA44" s="43"/>
      <c r="AB44" s="43"/>
      <c r="AC44" s="43"/>
      <c r="AD44" s="43"/>
      <c r="AE44" s="43"/>
      <c r="AF44" s="43"/>
      <c r="AG44" s="43"/>
      <c r="AH44" s="43"/>
      <c r="AI44" s="43"/>
      <c r="AJ44" s="46">
        <f t="shared" si="2"/>
        <v>0</v>
      </c>
      <c r="AK44" s="4">
        <f t="shared" si="3"/>
        <v>0</v>
      </c>
      <c r="AL44" s="4">
        <f t="shared" si="4"/>
        <v>0</v>
      </c>
      <c r="AM44" s="32"/>
      <c r="AN44" s="32"/>
      <c r="AO44" s="32"/>
      <c r="AP44" s="37"/>
      <c r="AQ44" s="37"/>
      <c r="AR44" s="37"/>
      <c r="AS44" s="37"/>
      <c r="AT44" s="37"/>
      <c r="AU44" s="37"/>
      <c r="AV44" s="37"/>
      <c r="AW44" s="37"/>
      <c r="AX44" s="37"/>
      <c r="AY44" s="37"/>
      <c r="AZ44" s="37"/>
      <c r="BA44" s="37"/>
      <c r="BB44" s="37"/>
      <c r="BC44" s="37"/>
      <c r="BD44" s="37"/>
      <c r="BE44" s="37"/>
      <c r="BF44" s="37"/>
    </row>
    <row r="45" spans="1:58" ht="21" customHeight="1" x14ac:dyDescent="0.25">
      <c r="A45" s="39">
        <v>39</v>
      </c>
      <c r="B45" s="49">
        <v>2355103050015</v>
      </c>
      <c r="C45" s="41" t="s">
        <v>289</v>
      </c>
      <c r="D45" s="76" t="s">
        <v>273</v>
      </c>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6">
        <f t="shared" si="2"/>
        <v>0</v>
      </c>
      <c r="AK45" s="4">
        <f t="shared" si="3"/>
        <v>0</v>
      </c>
      <c r="AL45" s="4">
        <f t="shared" si="4"/>
        <v>0</v>
      </c>
      <c r="AM45" s="32"/>
      <c r="AN45" s="32"/>
      <c r="AO45" s="32"/>
      <c r="AP45" s="37"/>
      <c r="AQ45" s="37"/>
      <c r="AR45" s="37"/>
      <c r="AS45" s="37"/>
      <c r="AT45" s="37"/>
      <c r="AU45" s="37"/>
      <c r="AV45" s="37"/>
      <c r="AW45" s="37"/>
      <c r="AX45" s="37"/>
      <c r="AY45" s="37"/>
      <c r="AZ45" s="37"/>
      <c r="BA45" s="37"/>
      <c r="BB45" s="37"/>
      <c r="BC45" s="37"/>
      <c r="BD45" s="37"/>
      <c r="BE45" s="37"/>
      <c r="BF45" s="37"/>
    </row>
    <row r="46" spans="1:58" ht="21" customHeight="1" x14ac:dyDescent="0.25">
      <c r="A46" s="39">
        <v>40</v>
      </c>
      <c r="B46" s="49">
        <v>2355103050016</v>
      </c>
      <c r="C46" s="41" t="s">
        <v>290</v>
      </c>
      <c r="D46" s="76" t="s">
        <v>56</v>
      </c>
      <c r="E46" s="43"/>
      <c r="F46" s="43"/>
      <c r="G46" s="45" t="s">
        <v>49</v>
      </c>
      <c r="H46" s="45"/>
      <c r="I46" s="45"/>
      <c r="J46" s="43"/>
      <c r="K46" s="43"/>
      <c r="L46" s="45" t="s">
        <v>49</v>
      </c>
      <c r="M46" s="43"/>
      <c r="N46" s="45" t="s">
        <v>47</v>
      </c>
      <c r="O46" s="45" t="s">
        <v>49</v>
      </c>
      <c r="P46" s="43"/>
      <c r="Q46" s="43"/>
      <c r="R46" s="43"/>
      <c r="S46" s="43"/>
      <c r="T46" s="43"/>
      <c r="U46" s="43"/>
      <c r="V46" s="45"/>
      <c r="W46" s="45"/>
      <c r="X46" s="43"/>
      <c r="Y46" s="45"/>
      <c r="Z46" s="43"/>
      <c r="AA46" s="43"/>
      <c r="AB46" s="45"/>
      <c r="AC46" s="45"/>
      <c r="AD46" s="45"/>
      <c r="AE46" s="45"/>
      <c r="AF46" s="45"/>
      <c r="AG46" s="43"/>
      <c r="AH46" s="45"/>
      <c r="AI46" s="43"/>
      <c r="AJ46" s="46">
        <f t="shared" si="2"/>
        <v>1</v>
      </c>
      <c r="AK46" s="4">
        <f t="shared" si="3"/>
        <v>0</v>
      </c>
      <c r="AL46" s="4">
        <f t="shared" si="4"/>
        <v>3</v>
      </c>
      <c r="AM46" s="32"/>
      <c r="AN46" s="32"/>
      <c r="AO46" s="32"/>
      <c r="AP46" s="37"/>
      <c r="AQ46" s="37"/>
      <c r="AR46" s="37"/>
      <c r="AS46" s="37"/>
      <c r="AT46" s="37"/>
      <c r="AU46" s="37"/>
      <c r="AV46" s="37"/>
      <c r="AW46" s="37"/>
      <c r="AX46" s="37"/>
      <c r="AY46" s="37"/>
      <c r="AZ46" s="37"/>
      <c r="BA46" s="37"/>
      <c r="BB46" s="37"/>
      <c r="BC46" s="37"/>
      <c r="BD46" s="37"/>
      <c r="BE46" s="37"/>
      <c r="BF46" s="37"/>
    </row>
    <row r="47" spans="1:58" ht="21" customHeight="1" x14ac:dyDescent="0.25">
      <c r="A47" s="39">
        <v>41</v>
      </c>
      <c r="B47" s="84"/>
      <c r="C47" s="95"/>
      <c r="D47" s="78"/>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6">
        <f t="shared" si="2"/>
        <v>0</v>
      </c>
      <c r="AK47" s="4">
        <f t="shared" si="3"/>
        <v>0</v>
      </c>
      <c r="AL47" s="4">
        <f t="shared" si="4"/>
        <v>0</v>
      </c>
      <c r="AM47" s="32"/>
      <c r="AN47" s="32"/>
      <c r="AO47" s="32"/>
      <c r="AP47" s="37"/>
      <c r="AQ47" s="37"/>
      <c r="AR47" s="37"/>
      <c r="AS47" s="37"/>
      <c r="AT47" s="37"/>
      <c r="AU47" s="37"/>
      <c r="AV47" s="37"/>
      <c r="AW47" s="37"/>
      <c r="AX47" s="37"/>
      <c r="AY47" s="37"/>
      <c r="AZ47" s="37"/>
      <c r="BA47" s="37"/>
      <c r="BB47" s="37"/>
      <c r="BC47" s="37"/>
      <c r="BD47" s="37"/>
      <c r="BE47" s="37"/>
      <c r="BF47" s="37"/>
    </row>
    <row r="48" spans="1:58" ht="21" customHeight="1" x14ac:dyDescent="0.3">
      <c r="A48" s="39">
        <v>42</v>
      </c>
      <c r="B48" s="87"/>
      <c r="C48" s="96"/>
      <c r="D48" s="89"/>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6">
        <f t="shared" si="2"/>
        <v>0</v>
      </c>
      <c r="AK48" s="4">
        <f t="shared" si="3"/>
        <v>0</v>
      </c>
      <c r="AL48" s="4">
        <f t="shared" si="4"/>
        <v>0</v>
      </c>
      <c r="AM48" s="32"/>
      <c r="AN48" s="32"/>
      <c r="AO48" s="32"/>
      <c r="AP48" s="37"/>
      <c r="AQ48" s="37"/>
      <c r="AR48" s="37"/>
      <c r="AS48" s="37"/>
      <c r="AT48" s="37"/>
      <c r="AU48" s="37"/>
      <c r="AV48" s="37"/>
      <c r="AW48" s="37"/>
      <c r="AX48" s="37"/>
      <c r="AY48" s="37"/>
      <c r="AZ48" s="37"/>
      <c r="BA48" s="37"/>
      <c r="BB48" s="37"/>
      <c r="BC48" s="37"/>
      <c r="BD48" s="37"/>
      <c r="BE48" s="37"/>
      <c r="BF48" s="37"/>
    </row>
    <row r="49" spans="1:58" ht="21" customHeight="1" x14ac:dyDescent="0.3">
      <c r="A49" s="39">
        <v>43</v>
      </c>
      <c r="B49" s="87"/>
      <c r="C49" s="96"/>
      <c r="D49" s="89"/>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6">
        <f t="shared" si="2"/>
        <v>0</v>
      </c>
      <c r="AK49" s="4">
        <f t="shared" si="3"/>
        <v>0</v>
      </c>
      <c r="AL49" s="4">
        <f t="shared" si="4"/>
        <v>0</v>
      </c>
      <c r="AM49" s="90"/>
      <c r="AN49" s="90"/>
      <c r="AO49" s="90"/>
      <c r="AP49" s="90"/>
      <c r="AQ49" s="90"/>
      <c r="AR49" s="90"/>
      <c r="AS49" s="90"/>
      <c r="AT49" s="90"/>
      <c r="AU49" s="90"/>
      <c r="AV49" s="90"/>
      <c r="AW49" s="90"/>
      <c r="AX49" s="90"/>
      <c r="AY49" s="90"/>
      <c r="AZ49" s="90"/>
      <c r="BA49" s="90"/>
      <c r="BB49" s="90"/>
      <c r="BC49" s="90"/>
      <c r="BD49" s="90"/>
      <c r="BE49" s="90"/>
      <c r="BF49" s="90"/>
    </row>
    <row r="50" spans="1:58" ht="21" customHeight="1" x14ac:dyDescent="0.3">
      <c r="A50" s="39">
        <v>44</v>
      </c>
      <c r="B50" s="87"/>
      <c r="C50" s="96"/>
      <c r="D50" s="89"/>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6">
        <f t="shared" si="2"/>
        <v>0</v>
      </c>
      <c r="AK50" s="4">
        <f t="shared" si="3"/>
        <v>0</v>
      </c>
      <c r="AL50" s="4">
        <f t="shared" si="4"/>
        <v>0</v>
      </c>
      <c r="AM50" s="32"/>
      <c r="AN50" s="32"/>
      <c r="AO50" s="32"/>
      <c r="AP50" s="37"/>
      <c r="AQ50" s="37"/>
      <c r="AR50" s="37"/>
      <c r="AS50" s="37"/>
      <c r="AT50" s="37"/>
      <c r="AU50" s="37"/>
      <c r="AV50" s="37"/>
      <c r="AW50" s="37"/>
      <c r="AX50" s="37"/>
      <c r="AY50" s="37"/>
      <c r="AZ50" s="37"/>
      <c r="BA50" s="37"/>
      <c r="BB50" s="37"/>
      <c r="BC50" s="37"/>
      <c r="BD50" s="37"/>
      <c r="BE50" s="37"/>
      <c r="BF50" s="37"/>
    </row>
    <row r="51" spans="1:58" ht="21" customHeight="1" x14ac:dyDescent="0.25">
      <c r="A51" s="39">
        <v>45</v>
      </c>
      <c r="B51" s="91"/>
      <c r="C51" s="92"/>
      <c r="D51" s="93"/>
      <c r="E51" s="43"/>
      <c r="F51" s="43"/>
      <c r="G51" s="43"/>
      <c r="H51" s="43"/>
      <c r="I51" s="43"/>
      <c r="J51" s="43"/>
      <c r="K51" s="43"/>
      <c r="L51" s="43"/>
      <c r="M51" s="43"/>
      <c r="N51" s="43"/>
      <c r="O51" s="43"/>
      <c r="P51" s="44"/>
      <c r="Q51" s="43"/>
      <c r="R51" s="43"/>
      <c r="S51" s="43"/>
      <c r="T51" s="43"/>
      <c r="U51" s="43"/>
      <c r="V51" s="43"/>
      <c r="W51" s="43"/>
      <c r="X51" s="43"/>
      <c r="Y51" s="43"/>
      <c r="Z51" s="43"/>
      <c r="AA51" s="43"/>
      <c r="AB51" s="43"/>
      <c r="AC51" s="43"/>
      <c r="AD51" s="43"/>
      <c r="AE51" s="43"/>
      <c r="AF51" s="43"/>
      <c r="AG51" s="43"/>
      <c r="AH51" s="43"/>
      <c r="AI51" s="43"/>
      <c r="AJ51" s="46">
        <f t="shared" si="2"/>
        <v>0</v>
      </c>
      <c r="AK51" s="4">
        <f t="shared" si="3"/>
        <v>0</v>
      </c>
      <c r="AL51" s="4">
        <f t="shared" si="4"/>
        <v>0</v>
      </c>
      <c r="AM51" s="32"/>
      <c r="AN51" s="32"/>
      <c r="AO51" s="32"/>
      <c r="AP51" s="37"/>
      <c r="AQ51" s="37"/>
      <c r="AR51" s="37"/>
      <c r="AS51" s="37"/>
      <c r="AT51" s="37"/>
      <c r="AU51" s="37"/>
      <c r="AV51" s="37"/>
      <c r="AW51" s="37"/>
      <c r="AX51" s="37"/>
      <c r="AY51" s="37"/>
      <c r="AZ51" s="37"/>
      <c r="BA51" s="37"/>
      <c r="BB51" s="37"/>
      <c r="BC51" s="37"/>
      <c r="BD51" s="37"/>
      <c r="BE51" s="37"/>
      <c r="BF51" s="37"/>
    </row>
    <row r="52" spans="1:58" ht="21" customHeight="1" x14ac:dyDescent="0.25">
      <c r="A52" s="39">
        <v>46</v>
      </c>
      <c r="B52" s="91"/>
      <c r="C52" s="92"/>
      <c r="D52" s="93"/>
      <c r="E52" s="43"/>
      <c r="F52" s="43"/>
      <c r="G52" s="43"/>
      <c r="H52" s="43"/>
      <c r="I52" s="43"/>
      <c r="J52" s="43"/>
      <c r="K52" s="43"/>
      <c r="L52" s="43"/>
      <c r="M52" s="43"/>
      <c r="N52" s="43"/>
      <c r="O52" s="43"/>
      <c r="P52" s="44"/>
      <c r="Q52" s="43"/>
      <c r="R52" s="43"/>
      <c r="S52" s="43"/>
      <c r="T52" s="43"/>
      <c r="U52" s="43"/>
      <c r="V52" s="43"/>
      <c r="W52" s="43"/>
      <c r="X52" s="43"/>
      <c r="Y52" s="43"/>
      <c r="Z52" s="43"/>
      <c r="AA52" s="43"/>
      <c r="AB52" s="43"/>
      <c r="AC52" s="43"/>
      <c r="AD52" s="43"/>
      <c r="AE52" s="43"/>
      <c r="AF52" s="43"/>
      <c r="AG52" s="43"/>
      <c r="AH52" s="43"/>
      <c r="AI52" s="43"/>
      <c r="AJ52" s="46">
        <f t="shared" si="2"/>
        <v>0</v>
      </c>
      <c r="AK52" s="4">
        <f t="shared" si="3"/>
        <v>0</v>
      </c>
      <c r="AL52" s="4">
        <f t="shared" si="4"/>
        <v>0</v>
      </c>
      <c r="AM52" s="32"/>
      <c r="AN52" s="32"/>
      <c r="AO52" s="32"/>
      <c r="AP52" s="37"/>
      <c r="AQ52" s="37"/>
      <c r="AR52" s="37"/>
      <c r="AS52" s="37"/>
      <c r="AT52" s="37"/>
      <c r="AU52" s="37"/>
      <c r="AV52" s="37"/>
      <c r="AW52" s="37"/>
      <c r="AX52" s="37"/>
      <c r="AY52" s="37"/>
      <c r="AZ52" s="37"/>
      <c r="BA52" s="37"/>
      <c r="BB52" s="37"/>
      <c r="BC52" s="37"/>
      <c r="BD52" s="37"/>
      <c r="BE52" s="37"/>
      <c r="BF52" s="37"/>
    </row>
    <row r="53" spans="1:58" ht="21" customHeight="1" x14ac:dyDescent="0.25">
      <c r="A53" s="39">
        <v>47</v>
      </c>
      <c r="B53" s="91"/>
      <c r="C53" s="92"/>
      <c r="D53" s="93"/>
      <c r="E53" s="43"/>
      <c r="F53" s="43"/>
      <c r="G53" s="43"/>
      <c r="H53" s="43"/>
      <c r="I53" s="43"/>
      <c r="J53" s="43"/>
      <c r="K53" s="43"/>
      <c r="L53" s="43"/>
      <c r="M53" s="43"/>
      <c r="N53" s="43"/>
      <c r="O53" s="43"/>
      <c r="P53" s="44"/>
      <c r="Q53" s="43"/>
      <c r="R53" s="43"/>
      <c r="S53" s="43"/>
      <c r="T53" s="43"/>
      <c r="U53" s="43"/>
      <c r="V53" s="43"/>
      <c r="W53" s="43"/>
      <c r="X53" s="43"/>
      <c r="Y53" s="43"/>
      <c r="Z53" s="43"/>
      <c r="AA53" s="43"/>
      <c r="AB53" s="43"/>
      <c r="AC53" s="43"/>
      <c r="AD53" s="43"/>
      <c r="AE53" s="43"/>
      <c r="AF53" s="43"/>
      <c r="AG53" s="43"/>
      <c r="AH53" s="43"/>
      <c r="AI53" s="43"/>
      <c r="AJ53" s="46">
        <f t="shared" si="2"/>
        <v>0</v>
      </c>
      <c r="AK53" s="4">
        <f t="shared" si="3"/>
        <v>0</v>
      </c>
      <c r="AL53" s="4">
        <f t="shared" si="4"/>
        <v>0</v>
      </c>
      <c r="AM53" s="32"/>
      <c r="AN53" s="32"/>
      <c r="AO53" s="32"/>
      <c r="AP53" s="37"/>
      <c r="AQ53" s="37"/>
      <c r="AR53" s="37"/>
      <c r="AS53" s="37"/>
      <c r="AT53" s="37"/>
      <c r="AU53" s="37"/>
      <c r="AV53" s="37"/>
      <c r="AW53" s="37"/>
      <c r="AX53" s="37"/>
      <c r="AY53" s="37"/>
      <c r="AZ53" s="37"/>
      <c r="BA53" s="37"/>
      <c r="BB53" s="37"/>
      <c r="BC53" s="37"/>
      <c r="BD53" s="37"/>
      <c r="BE53" s="37"/>
      <c r="BF53" s="37"/>
    </row>
    <row r="54" spans="1:58" ht="21" customHeight="1" x14ac:dyDescent="0.25">
      <c r="A54" s="39">
        <v>48</v>
      </c>
      <c r="B54" s="91"/>
      <c r="C54" s="92"/>
      <c r="D54" s="93"/>
      <c r="E54" s="43"/>
      <c r="F54" s="43"/>
      <c r="G54" s="43"/>
      <c r="H54" s="43"/>
      <c r="I54" s="43"/>
      <c r="J54" s="43"/>
      <c r="K54" s="43"/>
      <c r="L54" s="43"/>
      <c r="M54" s="43"/>
      <c r="N54" s="43"/>
      <c r="O54" s="43"/>
      <c r="P54" s="44"/>
      <c r="Q54" s="43"/>
      <c r="R54" s="43"/>
      <c r="S54" s="43"/>
      <c r="T54" s="43"/>
      <c r="U54" s="43"/>
      <c r="V54" s="43"/>
      <c r="W54" s="43"/>
      <c r="X54" s="43"/>
      <c r="Y54" s="43"/>
      <c r="Z54" s="43"/>
      <c r="AA54" s="43"/>
      <c r="AB54" s="43"/>
      <c r="AC54" s="43"/>
      <c r="AD54" s="43"/>
      <c r="AE54" s="43"/>
      <c r="AF54" s="43"/>
      <c r="AG54" s="43"/>
      <c r="AH54" s="43"/>
      <c r="AI54" s="43"/>
      <c r="AJ54" s="46">
        <f t="shared" si="2"/>
        <v>0</v>
      </c>
      <c r="AK54" s="4">
        <f t="shared" si="3"/>
        <v>0</v>
      </c>
      <c r="AL54" s="4">
        <f t="shared" si="4"/>
        <v>0</v>
      </c>
      <c r="AM54" s="32"/>
      <c r="AN54" s="32"/>
      <c r="AO54" s="32"/>
      <c r="AP54" s="37"/>
      <c r="AQ54" s="37"/>
      <c r="AR54" s="37"/>
      <c r="AS54" s="37"/>
      <c r="AT54" s="37"/>
      <c r="AU54" s="37"/>
      <c r="AV54" s="37"/>
      <c r="AW54" s="37"/>
      <c r="AX54" s="37"/>
      <c r="AY54" s="37"/>
      <c r="AZ54" s="37"/>
      <c r="BA54" s="37"/>
      <c r="BB54" s="37"/>
      <c r="BC54" s="37"/>
      <c r="BD54" s="37"/>
      <c r="BE54" s="37"/>
      <c r="BF54" s="37"/>
    </row>
    <row r="55" spans="1:58" ht="21" customHeight="1" x14ac:dyDescent="0.25">
      <c r="A55" s="39">
        <v>49</v>
      </c>
      <c r="B55" s="91"/>
      <c r="C55" s="92"/>
      <c r="D55" s="93"/>
      <c r="E55" s="43"/>
      <c r="F55" s="43"/>
      <c r="G55" s="43"/>
      <c r="H55" s="43"/>
      <c r="I55" s="43"/>
      <c r="J55" s="43"/>
      <c r="K55" s="43"/>
      <c r="L55" s="43"/>
      <c r="M55" s="43"/>
      <c r="N55" s="43"/>
      <c r="O55" s="43"/>
      <c r="P55" s="44"/>
      <c r="Q55" s="43"/>
      <c r="R55" s="43"/>
      <c r="S55" s="43"/>
      <c r="T55" s="43"/>
      <c r="U55" s="43"/>
      <c r="V55" s="43"/>
      <c r="W55" s="43"/>
      <c r="X55" s="43"/>
      <c r="Y55" s="43"/>
      <c r="Z55" s="43"/>
      <c r="AA55" s="43"/>
      <c r="AB55" s="43"/>
      <c r="AC55" s="43"/>
      <c r="AD55" s="43"/>
      <c r="AE55" s="43"/>
      <c r="AF55" s="43"/>
      <c r="AG55" s="43"/>
      <c r="AH55" s="43"/>
      <c r="AI55" s="43"/>
      <c r="AJ55" s="46">
        <f t="shared" si="2"/>
        <v>0</v>
      </c>
      <c r="AK55" s="4">
        <f t="shared" si="3"/>
        <v>0</v>
      </c>
      <c r="AL55" s="4">
        <f t="shared" si="4"/>
        <v>0</v>
      </c>
      <c r="AM55" s="32"/>
      <c r="AN55" s="32"/>
      <c r="AO55" s="32"/>
      <c r="AP55" s="37"/>
      <c r="AQ55" s="37"/>
      <c r="AR55" s="37"/>
      <c r="AS55" s="37"/>
      <c r="AT55" s="37"/>
      <c r="AU55" s="37"/>
      <c r="AV55" s="37"/>
      <c r="AW55" s="37"/>
      <c r="AX55" s="37"/>
      <c r="AY55" s="37"/>
      <c r="AZ55" s="37"/>
      <c r="BA55" s="37"/>
      <c r="BB55" s="37"/>
      <c r="BC55" s="37"/>
      <c r="BD55" s="37"/>
      <c r="BE55" s="37"/>
      <c r="BF55" s="37"/>
    </row>
    <row r="56" spans="1:58" ht="21" customHeight="1" x14ac:dyDescent="0.25">
      <c r="A56" s="39">
        <v>50</v>
      </c>
      <c r="B56" s="91"/>
      <c r="C56" s="92"/>
      <c r="D56" s="93"/>
      <c r="E56" s="43"/>
      <c r="F56" s="43"/>
      <c r="G56" s="43"/>
      <c r="H56" s="43"/>
      <c r="I56" s="43"/>
      <c r="J56" s="43"/>
      <c r="K56" s="43"/>
      <c r="L56" s="43"/>
      <c r="M56" s="43"/>
      <c r="N56" s="43"/>
      <c r="O56" s="43"/>
      <c r="P56" s="44"/>
      <c r="Q56" s="43"/>
      <c r="R56" s="43"/>
      <c r="S56" s="43"/>
      <c r="T56" s="43"/>
      <c r="U56" s="43"/>
      <c r="V56" s="43"/>
      <c r="W56" s="43"/>
      <c r="X56" s="43"/>
      <c r="Y56" s="43"/>
      <c r="Z56" s="43"/>
      <c r="AA56" s="43"/>
      <c r="AB56" s="43"/>
      <c r="AC56" s="43"/>
      <c r="AD56" s="43"/>
      <c r="AE56" s="43"/>
      <c r="AF56" s="43"/>
      <c r="AG56" s="43"/>
      <c r="AH56" s="43"/>
      <c r="AI56" s="43"/>
      <c r="AJ56" s="46">
        <f t="shared" si="2"/>
        <v>0</v>
      </c>
      <c r="AK56" s="4">
        <f t="shared" si="3"/>
        <v>0</v>
      </c>
      <c r="AL56" s="4">
        <f t="shared" si="4"/>
        <v>0</v>
      </c>
      <c r="AM56" s="32"/>
      <c r="AN56" s="32"/>
      <c r="AO56" s="32"/>
      <c r="AP56" s="37"/>
      <c r="AQ56" s="37"/>
      <c r="AR56" s="37"/>
      <c r="AS56" s="37"/>
      <c r="AT56" s="37"/>
      <c r="AU56" s="37"/>
      <c r="AV56" s="37"/>
      <c r="AW56" s="37"/>
      <c r="AX56" s="37"/>
      <c r="AY56" s="37"/>
      <c r="AZ56" s="37"/>
      <c r="BA56" s="37"/>
      <c r="BB56" s="37"/>
      <c r="BC56" s="37"/>
      <c r="BD56" s="37"/>
      <c r="BE56" s="37"/>
      <c r="BF56" s="37"/>
    </row>
    <row r="57" spans="1:58" ht="21" customHeight="1" x14ac:dyDescent="0.25">
      <c r="A57" s="39">
        <v>51</v>
      </c>
      <c r="B57" s="91"/>
      <c r="C57" s="92"/>
      <c r="D57" s="93"/>
      <c r="E57" s="43"/>
      <c r="F57" s="43"/>
      <c r="G57" s="43"/>
      <c r="H57" s="43"/>
      <c r="I57" s="43"/>
      <c r="J57" s="43"/>
      <c r="K57" s="43"/>
      <c r="L57" s="43"/>
      <c r="M57" s="43"/>
      <c r="N57" s="43"/>
      <c r="O57" s="43"/>
      <c r="P57" s="44"/>
      <c r="Q57" s="43"/>
      <c r="R57" s="43"/>
      <c r="S57" s="43"/>
      <c r="T57" s="43"/>
      <c r="U57" s="43"/>
      <c r="V57" s="43"/>
      <c r="W57" s="43"/>
      <c r="X57" s="43"/>
      <c r="Y57" s="43"/>
      <c r="Z57" s="43"/>
      <c r="AA57" s="43"/>
      <c r="AB57" s="43"/>
      <c r="AC57" s="43"/>
      <c r="AD57" s="43"/>
      <c r="AE57" s="43"/>
      <c r="AF57" s="43"/>
      <c r="AG57" s="43"/>
      <c r="AH57" s="43"/>
      <c r="AI57" s="43"/>
      <c r="AJ57" s="46">
        <f t="shared" si="2"/>
        <v>0</v>
      </c>
      <c r="AK57" s="4">
        <f t="shared" si="3"/>
        <v>0</v>
      </c>
      <c r="AL57" s="4">
        <f t="shared" si="4"/>
        <v>0</v>
      </c>
      <c r="AM57" s="32"/>
      <c r="AN57" s="32"/>
      <c r="AO57" s="32"/>
      <c r="AP57" s="37"/>
      <c r="AQ57" s="37"/>
      <c r="AR57" s="37"/>
      <c r="AS57" s="37"/>
      <c r="AT57" s="37"/>
      <c r="AU57" s="37"/>
      <c r="AV57" s="37"/>
      <c r="AW57" s="37"/>
      <c r="AX57" s="37"/>
      <c r="AY57" s="37"/>
      <c r="AZ57" s="37"/>
      <c r="BA57" s="37"/>
      <c r="BB57" s="37"/>
      <c r="BC57" s="37"/>
      <c r="BD57" s="37"/>
      <c r="BE57" s="37"/>
      <c r="BF57" s="37"/>
    </row>
    <row r="58" spans="1:58" ht="21" customHeight="1" x14ac:dyDescent="0.25">
      <c r="A58" s="39">
        <v>52</v>
      </c>
      <c r="B58" s="91"/>
      <c r="C58" s="92"/>
      <c r="D58" s="93"/>
      <c r="E58" s="43"/>
      <c r="F58" s="43"/>
      <c r="G58" s="43"/>
      <c r="H58" s="43"/>
      <c r="I58" s="43"/>
      <c r="J58" s="43"/>
      <c r="K58" s="43"/>
      <c r="L58" s="43"/>
      <c r="M58" s="43"/>
      <c r="N58" s="43"/>
      <c r="O58" s="43"/>
      <c r="P58" s="44"/>
      <c r="Q58" s="43"/>
      <c r="R58" s="43"/>
      <c r="S58" s="43"/>
      <c r="T58" s="43"/>
      <c r="U58" s="43"/>
      <c r="V58" s="43"/>
      <c r="W58" s="43"/>
      <c r="X58" s="43"/>
      <c r="Y58" s="43"/>
      <c r="Z58" s="43"/>
      <c r="AA58" s="43"/>
      <c r="AB58" s="43"/>
      <c r="AC58" s="43"/>
      <c r="AD58" s="43"/>
      <c r="AE58" s="43"/>
      <c r="AF58" s="43"/>
      <c r="AG58" s="43"/>
      <c r="AH58" s="43"/>
      <c r="AI58" s="43"/>
      <c r="AJ58" s="46">
        <f t="shared" si="2"/>
        <v>0</v>
      </c>
      <c r="AK58" s="4">
        <f t="shared" si="3"/>
        <v>0</v>
      </c>
      <c r="AL58" s="4">
        <f t="shared" si="4"/>
        <v>0</v>
      </c>
      <c r="AM58" s="32"/>
      <c r="AN58" s="32"/>
      <c r="AO58" s="32"/>
      <c r="AP58" s="37"/>
      <c r="AQ58" s="37"/>
      <c r="AR58" s="37"/>
      <c r="AS58" s="37"/>
      <c r="AT58" s="37"/>
      <c r="AU58" s="37"/>
      <c r="AV58" s="37"/>
      <c r="AW58" s="37"/>
      <c r="AX58" s="37"/>
      <c r="AY58" s="37"/>
      <c r="AZ58" s="37"/>
      <c r="BA58" s="37"/>
      <c r="BB58" s="37"/>
      <c r="BC58" s="37"/>
      <c r="BD58" s="37"/>
      <c r="BE58" s="37"/>
      <c r="BF58" s="37"/>
    </row>
    <row r="59" spans="1:58" ht="21" customHeight="1" x14ac:dyDescent="0.25">
      <c r="A59" s="39">
        <v>53</v>
      </c>
      <c r="B59" s="91"/>
      <c r="C59" s="92"/>
      <c r="D59" s="93"/>
      <c r="E59" s="43"/>
      <c r="F59" s="43"/>
      <c r="G59" s="43"/>
      <c r="H59" s="43"/>
      <c r="I59" s="43"/>
      <c r="J59" s="43"/>
      <c r="K59" s="43"/>
      <c r="L59" s="43"/>
      <c r="M59" s="43"/>
      <c r="N59" s="43"/>
      <c r="O59" s="43"/>
      <c r="P59" s="44"/>
      <c r="Q59" s="43"/>
      <c r="R59" s="43"/>
      <c r="S59" s="43"/>
      <c r="T59" s="43"/>
      <c r="U59" s="43"/>
      <c r="V59" s="43"/>
      <c r="W59" s="43"/>
      <c r="X59" s="43"/>
      <c r="Y59" s="43"/>
      <c r="Z59" s="43"/>
      <c r="AA59" s="43"/>
      <c r="AB59" s="43"/>
      <c r="AC59" s="43"/>
      <c r="AD59" s="43"/>
      <c r="AE59" s="43"/>
      <c r="AF59" s="43"/>
      <c r="AG59" s="43"/>
      <c r="AH59" s="43"/>
      <c r="AI59" s="43"/>
      <c r="AJ59" s="46">
        <f t="shared" si="2"/>
        <v>0</v>
      </c>
      <c r="AK59" s="4">
        <f t="shared" si="3"/>
        <v>0</v>
      </c>
      <c r="AL59" s="4">
        <f t="shared" si="4"/>
        <v>0</v>
      </c>
      <c r="AM59" s="32"/>
      <c r="AN59" s="32"/>
      <c r="AO59" s="32"/>
      <c r="AP59" s="37"/>
      <c r="AQ59" s="37"/>
      <c r="AR59" s="37"/>
      <c r="AS59" s="37"/>
      <c r="AT59" s="37"/>
      <c r="AU59" s="37"/>
      <c r="AV59" s="37"/>
      <c r="AW59" s="37"/>
      <c r="AX59" s="37"/>
      <c r="AY59" s="37"/>
      <c r="AZ59" s="37"/>
      <c r="BA59" s="37"/>
      <c r="BB59" s="37"/>
      <c r="BC59" s="37"/>
      <c r="BD59" s="37"/>
      <c r="BE59" s="37"/>
      <c r="BF59" s="37"/>
    </row>
    <row r="60" spans="1:58" ht="21" customHeight="1" x14ac:dyDescent="0.25">
      <c r="A60" s="179" t="s">
        <v>105</v>
      </c>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7"/>
      <c r="AJ60" s="46">
        <f t="shared" ref="AJ60:AL60" si="5">SUM(AJ8:AJ59)</f>
        <v>5</v>
      </c>
      <c r="AK60" s="46">
        <f t="shared" si="5"/>
        <v>3</v>
      </c>
      <c r="AL60" s="46">
        <f t="shared" si="5"/>
        <v>9</v>
      </c>
      <c r="AM60" s="46" t="s">
        <v>106</v>
      </c>
      <c r="AN60" s="46" t="s">
        <v>107</v>
      </c>
      <c r="AO60" s="46" t="s">
        <v>108</v>
      </c>
      <c r="AP60" s="32"/>
      <c r="AQ60" s="32"/>
      <c r="AR60" s="37"/>
      <c r="AS60" s="37"/>
      <c r="AT60" s="37"/>
      <c r="AU60" s="37"/>
      <c r="AV60" s="37"/>
      <c r="AW60" s="37"/>
      <c r="AX60" s="37"/>
      <c r="AY60" s="37"/>
      <c r="AZ60" s="37"/>
      <c r="BA60" s="37"/>
      <c r="BB60" s="37"/>
      <c r="BC60" s="37"/>
      <c r="BD60" s="37"/>
      <c r="BE60" s="37"/>
      <c r="BF60" s="37"/>
    </row>
    <row r="61" spans="1:58" ht="21" customHeight="1" x14ac:dyDescent="0.25">
      <c r="A61" s="180" t="s">
        <v>109</v>
      </c>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7"/>
      <c r="AM61" s="46"/>
      <c r="AN61" s="46"/>
      <c r="AO61" s="46"/>
      <c r="AP61" s="32"/>
      <c r="AQ61" s="32"/>
      <c r="AR61" s="37"/>
      <c r="AS61" s="37"/>
      <c r="AT61" s="37"/>
      <c r="AU61" s="37"/>
      <c r="AV61" s="37"/>
      <c r="AW61" s="37"/>
      <c r="AX61" s="37"/>
      <c r="AY61" s="37"/>
      <c r="AZ61" s="37"/>
      <c r="BA61" s="37"/>
      <c r="BB61" s="37"/>
      <c r="BC61" s="37"/>
      <c r="BD61" s="37"/>
      <c r="BE61" s="37"/>
      <c r="BF61" s="37"/>
    </row>
    <row r="62" spans="1:58" ht="18" customHeight="1" x14ac:dyDescent="0.25">
      <c r="A62" s="63"/>
      <c r="B62" s="63"/>
      <c r="C62" s="181"/>
      <c r="D62" s="139"/>
      <c r="E62" s="33"/>
      <c r="F62" s="33"/>
      <c r="G62" s="33"/>
      <c r="H62" s="65"/>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33"/>
      <c r="AN62" s="33"/>
      <c r="AO62" s="33"/>
      <c r="AP62" s="33"/>
      <c r="AQ62" s="33"/>
      <c r="AR62" s="33"/>
      <c r="AS62" s="33"/>
      <c r="AT62" s="33"/>
      <c r="AU62" s="33"/>
      <c r="AV62" s="33"/>
      <c r="AW62" s="33"/>
      <c r="AX62" s="33"/>
      <c r="AY62" s="33"/>
      <c r="AZ62" s="33"/>
      <c r="BA62" s="33"/>
      <c r="BB62" s="33"/>
      <c r="BC62" s="33"/>
      <c r="BD62" s="33"/>
      <c r="BE62" s="33"/>
      <c r="BF62" s="33"/>
    </row>
    <row r="63" spans="1:58" ht="18" customHeight="1" x14ac:dyDescent="0.25">
      <c r="A63" s="33"/>
      <c r="B63" s="33"/>
      <c r="C63" s="64"/>
      <c r="D63" s="33"/>
      <c r="E63" s="33"/>
      <c r="F63" s="33"/>
      <c r="G63" s="33"/>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33"/>
      <c r="AN63" s="33"/>
      <c r="AO63" s="33"/>
      <c r="AP63" s="33"/>
      <c r="AQ63" s="33"/>
      <c r="AR63" s="33"/>
      <c r="AS63" s="33"/>
      <c r="AT63" s="33"/>
      <c r="AU63" s="33"/>
      <c r="AV63" s="33"/>
      <c r="AW63" s="33"/>
      <c r="AX63" s="33"/>
      <c r="AY63" s="33"/>
      <c r="AZ63" s="33"/>
      <c r="BA63" s="33"/>
      <c r="BB63" s="33"/>
      <c r="BC63" s="33"/>
      <c r="BD63" s="33"/>
      <c r="BE63" s="33"/>
      <c r="BF63" s="33"/>
    </row>
    <row r="64" spans="1:58" ht="18" customHeight="1" x14ac:dyDescent="0.25">
      <c r="A64" s="33"/>
      <c r="B64" s="33"/>
      <c r="C64" s="64"/>
      <c r="D64" s="33"/>
      <c r="E64" s="33"/>
      <c r="F64" s="33"/>
      <c r="G64" s="33"/>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33"/>
      <c r="AN64" s="33"/>
      <c r="AO64" s="33"/>
      <c r="AP64" s="33"/>
      <c r="AQ64" s="33"/>
      <c r="AR64" s="33"/>
      <c r="AS64" s="33"/>
      <c r="AT64" s="33"/>
      <c r="AU64" s="33"/>
      <c r="AV64" s="33"/>
      <c r="AW64" s="33"/>
      <c r="AX64" s="33"/>
      <c r="AY64" s="33"/>
      <c r="AZ64" s="33"/>
      <c r="BA64" s="33"/>
      <c r="BB64" s="33"/>
      <c r="BC64" s="33"/>
      <c r="BD64" s="33"/>
      <c r="BE64" s="33"/>
      <c r="BF64" s="33"/>
    </row>
    <row r="65" spans="1:58" ht="18" customHeight="1" x14ac:dyDescent="0.25">
      <c r="A65" s="33"/>
      <c r="B65" s="33"/>
      <c r="C65" s="181"/>
      <c r="D65" s="139"/>
      <c r="E65" s="33"/>
      <c r="F65" s="33"/>
      <c r="G65" s="33"/>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33"/>
      <c r="AN65" s="33"/>
      <c r="AO65" s="33"/>
      <c r="AP65" s="33"/>
      <c r="AQ65" s="33"/>
      <c r="AR65" s="33"/>
      <c r="AS65" s="33"/>
      <c r="AT65" s="33"/>
      <c r="AU65" s="33"/>
      <c r="AV65" s="33"/>
      <c r="AW65" s="33"/>
      <c r="AX65" s="33"/>
      <c r="AY65" s="33"/>
      <c r="AZ65" s="33"/>
      <c r="BA65" s="33"/>
      <c r="BB65" s="33"/>
      <c r="BC65" s="33"/>
      <c r="BD65" s="33"/>
      <c r="BE65" s="33"/>
      <c r="BF65" s="33"/>
    </row>
    <row r="66" spans="1:58" ht="18" customHeight="1" x14ac:dyDescent="0.25">
      <c r="A66" s="33"/>
      <c r="B66" s="33"/>
      <c r="C66" s="181"/>
      <c r="D66" s="139"/>
      <c r="E66" s="139"/>
      <c r="F66" s="139"/>
      <c r="G66" s="139"/>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33"/>
      <c r="AN66" s="33"/>
      <c r="AO66" s="33"/>
      <c r="AP66" s="33"/>
      <c r="AQ66" s="33"/>
      <c r="AR66" s="33"/>
      <c r="AS66" s="33"/>
      <c r="AT66" s="33"/>
      <c r="AU66" s="33"/>
      <c r="AV66" s="33"/>
      <c r="AW66" s="33"/>
      <c r="AX66" s="33"/>
      <c r="AY66" s="33"/>
      <c r="AZ66" s="33"/>
      <c r="BA66" s="33"/>
      <c r="BB66" s="33"/>
      <c r="BC66" s="33"/>
      <c r="BD66" s="33"/>
      <c r="BE66" s="33"/>
      <c r="BF66" s="33"/>
    </row>
    <row r="67" spans="1:58" ht="18" customHeight="1" x14ac:dyDescent="0.25">
      <c r="A67" s="33"/>
      <c r="B67" s="33"/>
      <c r="C67" s="181"/>
      <c r="D67" s="139"/>
      <c r="E67" s="139"/>
      <c r="F67" s="33"/>
      <c r="G67" s="33"/>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33"/>
      <c r="AN67" s="33"/>
      <c r="AO67" s="33"/>
      <c r="AP67" s="33"/>
      <c r="AQ67" s="33"/>
      <c r="AR67" s="33"/>
      <c r="AS67" s="33"/>
      <c r="AT67" s="33"/>
      <c r="AU67" s="33"/>
      <c r="AV67" s="33"/>
      <c r="AW67" s="33"/>
      <c r="AX67" s="33"/>
      <c r="AY67" s="33"/>
      <c r="AZ67" s="33"/>
      <c r="BA67" s="33"/>
      <c r="BB67" s="33"/>
      <c r="BC67" s="33"/>
      <c r="BD67" s="33"/>
      <c r="BE67" s="33"/>
      <c r="BF67" s="33"/>
    </row>
    <row r="68" spans="1:58" ht="18" customHeight="1" x14ac:dyDescent="0.25">
      <c r="A68" s="33"/>
      <c r="B68" s="33"/>
      <c r="C68" s="181"/>
      <c r="D68" s="139"/>
      <c r="E68" s="33"/>
      <c r="F68" s="33"/>
      <c r="G68" s="33"/>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33"/>
      <c r="AN68" s="33"/>
      <c r="AO68" s="33"/>
      <c r="AP68" s="33"/>
      <c r="AQ68" s="33"/>
      <c r="AR68" s="33"/>
      <c r="AS68" s="33"/>
      <c r="AT68" s="33"/>
      <c r="AU68" s="33"/>
      <c r="AV68" s="33"/>
      <c r="AW68" s="33"/>
      <c r="AX68" s="33"/>
      <c r="AY68" s="33"/>
      <c r="AZ68" s="33"/>
      <c r="BA68" s="33"/>
      <c r="BB68" s="33"/>
      <c r="BC68" s="33"/>
      <c r="BD68" s="33"/>
      <c r="BE68" s="33"/>
      <c r="BF68" s="33"/>
    </row>
    <row r="69" spans="1:58" ht="18" customHeight="1" x14ac:dyDescent="0.2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row>
    <row r="70" spans="1:58" ht="18" customHeight="1" x14ac:dyDescent="0.2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row>
    <row r="71" spans="1:58" ht="18" customHeight="1" x14ac:dyDescent="0.2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row>
    <row r="72" spans="1:58" ht="18" customHeight="1"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row>
    <row r="73" spans="1:58" ht="18" customHeight="1"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row>
    <row r="74" spans="1:58" ht="18" customHeight="1"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row>
    <row r="75" spans="1:58" ht="18" customHeight="1" x14ac:dyDescent="0.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row>
    <row r="76" spans="1:58" ht="18" customHeight="1" x14ac:dyDescent="0.2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row>
    <row r="77" spans="1:58" ht="18" customHeight="1" x14ac:dyDescent="0.2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row>
    <row r="78" spans="1:58" ht="18" customHeight="1" x14ac:dyDescent="0.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row>
    <row r="79" spans="1:58" ht="18" customHeight="1"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row>
    <row r="80" spans="1:58" ht="18" customHeight="1" x14ac:dyDescent="0.2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row>
    <row r="81" spans="1:58" ht="18" customHeight="1" x14ac:dyDescent="0.2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row>
    <row r="82" spans="1:58" ht="18" customHeight="1"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row>
    <row r="83" spans="1:58" ht="18" customHeight="1" x14ac:dyDescent="0.2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row>
    <row r="84" spans="1:58" ht="18" customHeight="1" x14ac:dyDescent="0.2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row>
    <row r="85" spans="1:58" ht="18" customHeight="1" x14ac:dyDescent="0.2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row>
    <row r="86" spans="1:58" ht="18" customHeight="1" x14ac:dyDescent="0.2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row>
    <row r="87" spans="1:58" ht="18" customHeight="1"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row>
    <row r="88" spans="1:58" ht="18" customHeight="1"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row>
    <row r="89" spans="1:58" ht="18" customHeight="1" x14ac:dyDescent="0.2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row>
    <row r="90" spans="1:58" ht="18" customHeight="1" x14ac:dyDescent="0.2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row>
    <row r="91" spans="1:58" ht="18" customHeight="1"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row>
    <row r="92" spans="1:58" ht="18" customHeight="1" x14ac:dyDescent="0.2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row>
    <row r="93" spans="1:58" ht="18" customHeight="1" x14ac:dyDescent="0.2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row>
    <row r="94" spans="1:58" ht="18" customHeight="1" x14ac:dyDescent="0.2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row>
    <row r="95" spans="1:58" ht="18"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row>
    <row r="96" spans="1:58" ht="18"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row>
    <row r="97" spans="1:58" ht="18" customHeight="1" x14ac:dyDescent="0.2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row>
    <row r="98" spans="1:58" ht="18" customHeight="1"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row>
    <row r="99" spans="1:58" ht="18"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row>
    <row r="100" spans="1:58" ht="18" customHeight="1"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row>
    <row r="101" spans="1:58" ht="18" customHeight="1" x14ac:dyDescent="0.2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row>
    <row r="102" spans="1:58" ht="18" customHeight="1" x14ac:dyDescent="0.2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row>
    <row r="103" spans="1:58" ht="18" customHeight="1" x14ac:dyDescent="0.2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row>
    <row r="104" spans="1:58" ht="18" customHeight="1"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row>
    <row r="105" spans="1:58" ht="18" customHeight="1"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row>
    <row r="106" spans="1:58" ht="18" customHeight="1" x14ac:dyDescent="0.2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row>
    <row r="107" spans="1:58" ht="18" customHeight="1" x14ac:dyDescent="0.2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row>
    <row r="108" spans="1:58" ht="18" customHeight="1" x14ac:dyDescent="0.2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row>
    <row r="109" spans="1:58" ht="18" customHeight="1" x14ac:dyDescent="0.2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row>
    <row r="110" spans="1:58" ht="18" customHeight="1"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row>
    <row r="111" spans="1:58" ht="18" customHeight="1" x14ac:dyDescent="0.2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row>
    <row r="112" spans="1:58" ht="18" customHeight="1" x14ac:dyDescent="0.2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row>
    <row r="113" spans="1:58" ht="18" customHeight="1" x14ac:dyDescent="0.2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row>
    <row r="114" spans="1:58" ht="18" customHeight="1" x14ac:dyDescent="0.2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row>
    <row r="115" spans="1:58" ht="18" customHeight="1" x14ac:dyDescent="0.2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row>
    <row r="116" spans="1:58" ht="18" customHeight="1" x14ac:dyDescent="0.2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row>
    <row r="117" spans="1:58" ht="18" customHeight="1"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row>
    <row r="118" spans="1:58" ht="18" customHeight="1"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row>
    <row r="119" spans="1:58" ht="18" customHeight="1"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row>
    <row r="120" spans="1:58" ht="18" customHeight="1"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row>
    <row r="121" spans="1:58" ht="18" customHeight="1" x14ac:dyDescent="0.2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row>
    <row r="122" spans="1:58" ht="18" customHeight="1" x14ac:dyDescent="0.2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row>
    <row r="123" spans="1:58" ht="18" customHeight="1" x14ac:dyDescent="0.2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row>
    <row r="124" spans="1:58" ht="18" customHeight="1" x14ac:dyDescent="0.2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row>
    <row r="125" spans="1:58" ht="18" customHeight="1" x14ac:dyDescent="0.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row>
    <row r="126" spans="1:58" ht="18" customHeight="1"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row>
    <row r="127" spans="1:58" ht="18" customHeight="1" x14ac:dyDescent="0.2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row>
    <row r="128" spans="1:58" ht="18" customHeight="1" x14ac:dyDescent="0.2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row>
    <row r="129" spans="1:58" ht="18" customHeight="1"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row>
    <row r="130" spans="1:58" ht="18" customHeight="1" x14ac:dyDescent="0.2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row>
    <row r="131" spans="1:58" ht="18" customHeight="1" x14ac:dyDescent="0.2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row>
    <row r="132" spans="1:58" ht="18" customHeight="1" x14ac:dyDescent="0.2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row>
    <row r="133" spans="1:58" ht="18" customHeight="1"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row>
    <row r="134" spans="1:58" ht="18" customHeight="1"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row>
    <row r="135" spans="1:58" ht="18" customHeight="1"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row>
    <row r="136" spans="1:58" ht="18" customHeight="1" x14ac:dyDescent="0.2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row>
    <row r="137" spans="1:58" ht="18" customHeight="1" x14ac:dyDescent="0.2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row>
    <row r="138" spans="1:58" ht="18" customHeight="1" x14ac:dyDescent="0.2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row>
    <row r="139" spans="1:58" ht="18" customHeight="1" x14ac:dyDescent="0.2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row>
    <row r="140" spans="1:58" ht="18" customHeight="1"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row>
    <row r="141" spans="1:58" ht="18" customHeight="1"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row>
    <row r="142" spans="1:58" ht="18" customHeight="1"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row>
    <row r="143" spans="1:58" ht="18" customHeight="1" x14ac:dyDescent="0.2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row>
    <row r="144" spans="1:58" ht="18" customHeight="1" x14ac:dyDescent="0.2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row>
    <row r="145" spans="1:58" ht="18" customHeight="1" x14ac:dyDescent="0.2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row>
    <row r="146" spans="1:58" ht="18" customHeight="1" x14ac:dyDescent="0.2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row>
    <row r="147" spans="1:58" ht="18" customHeight="1" x14ac:dyDescent="0.2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row>
    <row r="148" spans="1:58" ht="18" customHeight="1"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row>
    <row r="149" spans="1:58" ht="18" customHeight="1"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row>
    <row r="150" spans="1:58" ht="18" customHeight="1"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row>
    <row r="151" spans="1:58" ht="18" customHeight="1" x14ac:dyDescent="0.2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row>
    <row r="152" spans="1:58" ht="18" customHeight="1"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row>
    <row r="153" spans="1:58" ht="18" customHeight="1" x14ac:dyDescent="0.2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row>
    <row r="154" spans="1:58" ht="18" customHeight="1" x14ac:dyDescent="0.2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row>
    <row r="155" spans="1:58" ht="18" customHeight="1"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row>
    <row r="156" spans="1:58" ht="18" customHeight="1"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row>
    <row r="157" spans="1:58" ht="18" customHeight="1"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row>
    <row r="158" spans="1:58" ht="18" customHeight="1"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row>
    <row r="159" spans="1:58" ht="18" customHeight="1" x14ac:dyDescent="0.2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row>
    <row r="160" spans="1:58" ht="18" customHeight="1" x14ac:dyDescent="0.2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row>
    <row r="161" spans="1:58" ht="18" customHeight="1" x14ac:dyDescent="0.2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row>
    <row r="162" spans="1:58" ht="18" customHeight="1" x14ac:dyDescent="0.2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row>
    <row r="163" spans="1:58" ht="18" customHeight="1"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row>
    <row r="164" spans="1:58" ht="18" customHeight="1"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row>
    <row r="165" spans="1:58" ht="18" customHeight="1"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row>
    <row r="166" spans="1:58" ht="18" customHeight="1"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row>
    <row r="167" spans="1:58" ht="18" customHeight="1"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row>
    <row r="168" spans="1:58" ht="18" customHeight="1"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row>
    <row r="169" spans="1:58" ht="18" customHeight="1"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row>
    <row r="170" spans="1:58" ht="18" customHeight="1"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row>
    <row r="171" spans="1:58" ht="18" customHeight="1"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row>
    <row r="172" spans="1:58" ht="18" customHeight="1" x14ac:dyDescent="0.2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row>
    <row r="173" spans="1:58" ht="18" customHeight="1" x14ac:dyDescent="0.2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row>
    <row r="174" spans="1:58" ht="18" customHeight="1" x14ac:dyDescent="0.2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row>
    <row r="175" spans="1:58" ht="18" customHeight="1" x14ac:dyDescent="0.2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row>
    <row r="176" spans="1:58" ht="18" customHeight="1" x14ac:dyDescent="0.2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row>
    <row r="177" spans="1:58" ht="18" customHeight="1" x14ac:dyDescent="0.2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row>
    <row r="178" spans="1:58" ht="18" customHeight="1" x14ac:dyDescent="0.2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row>
    <row r="179" spans="1:58" ht="18" customHeight="1" x14ac:dyDescent="0.2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row>
    <row r="180" spans="1:58" ht="18" customHeight="1" x14ac:dyDescent="0.2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row>
    <row r="181" spans="1:58" ht="18" customHeight="1" x14ac:dyDescent="0.2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row>
    <row r="182" spans="1:58" ht="18" customHeight="1" x14ac:dyDescent="0.2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row>
    <row r="183" spans="1:58" ht="18" customHeight="1" x14ac:dyDescent="0.2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row>
    <row r="184" spans="1:58" ht="18" customHeight="1" x14ac:dyDescent="0.2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row>
    <row r="185" spans="1:58" ht="18" customHeight="1" x14ac:dyDescent="0.2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row>
    <row r="186" spans="1:58" ht="18" customHeight="1" x14ac:dyDescent="0.2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row>
    <row r="187" spans="1:58" ht="18" customHeight="1" x14ac:dyDescent="0.2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row>
    <row r="188" spans="1:58" ht="18" customHeight="1" x14ac:dyDescent="0.2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row>
    <row r="189" spans="1:58" ht="18" customHeight="1" x14ac:dyDescent="0.2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row>
    <row r="190" spans="1:58" ht="18" customHeight="1" x14ac:dyDescent="0.2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row>
    <row r="191" spans="1:58" ht="18" customHeight="1" x14ac:dyDescent="0.2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row>
    <row r="192" spans="1:58" ht="18" customHeight="1" x14ac:dyDescent="0.2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row>
    <row r="193" spans="1:58" ht="18" customHeight="1" x14ac:dyDescent="0.2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row>
    <row r="194" spans="1:58" ht="18" customHeight="1" x14ac:dyDescent="0.2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row>
    <row r="195" spans="1:58" ht="18" customHeight="1" x14ac:dyDescent="0.2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row>
    <row r="196" spans="1:58" ht="18" customHeight="1" x14ac:dyDescent="0.2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row>
    <row r="197" spans="1:58" ht="18" customHeight="1" x14ac:dyDescent="0.2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row>
    <row r="198" spans="1:58" ht="18" customHeight="1" x14ac:dyDescent="0.2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row>
    <row r="199" spans="1:58" ht="18" customHeight="1" x14ac:dyDescent="0.2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row>
    <row r="200" spans="1:58" ht="18" customHeight="1" x14ac:dyDescent="0.2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row>
    <row r="201" spans="1:58" ht="18" customHeight="1" x14ac:dyDescent="0.2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row>
    <row r="202" spans="1:58" ht="18" customHeight="1" x14ac:dyDescent="0.2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row>
    <row r="203" spans="1:58" ht="18" customHeight="1" x14ac:dyDescent="0.2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row>
    <row r="204" spans="1:58" ht="18" customHeight="1" x14ac:dyDescent="0.2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row>
    <row r="205" spans="1:58" ht="18" customHeight="1" x14ac:dyDescent="0.2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row>
    <row r="206" spans="1:58" ht="18" customHeight="1" x14ac:dyDescent="0.2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row>
    <row r="207" spans="1:58" ht="18" customHeight="1" x14ac:dyDescent="0.2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row>
    <row r="208" spans="1:58" ht="18" customHeight="1" x14ac:dyDescent="0.2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row>
    <row r="209" spans="1:58" ht="18" customHeight="1" x14ac:dyDescent="0.2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row>
    <row r="210" spans="1:58" ht="18" customHeight="1" x14ac:dyDescent="0.2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row>
    <row r="211" spans="1:58" ht="18" customHeight="1" x14ac:dyDescent="0.2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row>
    <row r="212" spans="1:58" ht="18" customHeight="1" x14ac:dyDescent="0.2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row>
    <row r="213" spans="1:58" ht="18" customHeight="1" x14ac:dyDescent="0.2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row>
    <row r="214" spans="1:58" ht="18" customHeight="1" x14ac:dyDescent="0.2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row>
    <row r="215" spans="1:58" ht="18" customHeight="1" x14ac:dyDescent="0.2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row>
    <row r="216" spans="1:58" ht="18" customHeight="1" x14ac:dyDescent="0.2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row>
    <row r="217" spans="1:58" ht="18" customHeight="1" x14ac:dyDescent="0.2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row>
    <row r="218" spans="1:58" ht="18" customHeight="1" x14ac:dyDescent="0.2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row>
    <row r="219" spans="1:58" ht="18" customHeight="1" x14ac:dyDescent="0.2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row>
    <row r="220" spans="1:58" ht="18" customHeight="1" x14ac:dyDescent="0.2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row>
    <row r="221" spans="1:58" ht="18" customHeight="1" x14ac:dyDescent="0.2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row>
    <row r="222" spans="1:58" ht="18" customHeight="1" x14ac:dyDescent="0.2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row>
    <row r="223" spans="1:58" ht="18" customHeight="1" x14ac:dyDescent="0.2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row>
    <row r="224" spans="1:58" ht="18" customHeight="1" x14ac:dyDescent="0.2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row>
    <row r="225" spans="1:58" ht="18" customHeight="1" x14ac:dyDescent="0.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row>
    <row r="226" spans="1:58" ht="18" customHeight="1" x14ac:dyDescent="0.2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row>
    <row r="227" spans="1:58" ht="18" customHeight="1" x14ac:dyDescent="0.2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row>
    <row r="228" spans="1:58" ht="18" customHeight="1" x14ac:dyDescent="0.2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row>
    <row r="229" spans="1:58" ht="18" customHeight="1" x14ac:dyDescent="0.2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row>
    <row r="230" spans="1:58" ht="18" customHeight="1" x14ac:dyDescent="0.2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row>
    <row r="231" spans="1:58" ht="18" customHeight="1" x14ac:dyDescent="0.2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row>
    <row r="232" spans="1:58" ht="18" customHeight="1" x14ac:dyDescent="0.2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row>
    <row r="233" spans="1:58" ht="18" customHeight="1" x14ac:dyDescent="0.2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row>
    <row r="234" spans="1:58" ht="18" customHeight="1" x14ac:dyDescent="0.2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row>
    <row r="235" spans="1:58" ht="18" customHeight="1" x14ac:dyDescent="0.2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row>
    <row r="236" spans="1:58" ht="18" customHeight="1" x14ac:dyDescent="0.2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row>
    <row r="237" spans="1:58" ht="18" customHeight="1" x14ac:dyDescent="0.2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row>
    <row r="238" spans="1:58" ht="18" customHeight="1" x14ac:dyDescent="0.2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row>
    <row r="239" spans="1:58" ht="18" customHeight="1" x14ac:dyDescent="0.2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row>
    <row r="240" spans="1:58" ht="18" customHeight="1" x14ac:dyDescent="0.2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row>
    <row r="241" spans="1:58" ht="18" customHeight="1" x14ac:dyDescent="0.2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row>
    <row r="242" spans="1:58" ht="18" customHeight="1" x14ac:dyDescent="0.2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row>
    <row r="243" spans="1:58" ht="18" customHeight="1" x14ac:dyDescent="0.2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row>
    <row r="244" spans="1:58" ht="18" customHeight="1" x14ac:dyDescent="0.25">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row>
    <row r="245" spans="1:58" ht="18" customHeight="1" x14ac:dyDescent="0.2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row>
    <row r="246" spans="1:58" ht="18" customHeight="1" x14ac:dyDescent="0.25">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row>
    <row r="247" spans="1:58" ht="18" customHeight="1" x14ac:dyDescent="0.25">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row>
    <row r="248" spans="1:58" ht="18" customHeight="1" x14ac:dyDescent="0.25">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row>
    <row r="249" spans="1:58" ht="18" customHeight="1" x14ac:dyDescent="0.25">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row>
    <row r="250" spans="1:58" ht="18" customHeight="1" x14ac:dyDescent="0.25">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row>
    <row r="251" spans="1:58" ht="18" customHeight="1" x14ac:dyDescent="0.25">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row>
    <row r="252" spans="1:58" ht="18" customHeight="1" x14ac:dyDescent="0.25">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row>
    <row r="253" spans="1:58" ht="18" customHeight="1" x14ac:dyDescent="0.25">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row>
    <row r="254" spans="1:58" ht="18" customHeight="1" x14ac:dyDescent="0.25">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c r="BD254" s="33"/>
      <c r="BE254" s="33"/>
      <c r="BF254" s="33"/>
    </row>
    <row r="255" spans="1:58" ht="18" customHeight="1" x14ac:dyDescent="0.2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c r="BD255" s="33"/>
      <c r="BE255" s="33"/>
      <c r="BF255" s="33"/>
    </row>
    <row r="256" spans="1:58" ht="18" customHeight="1" x14ac:dyDescent="0.25">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row>
    <row r="257" spans="1:58" ht="18" customHeight="1" x14ac:dyDescent="0.25">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row>
    <row r="258" spans="1:58" ht="18" customHeight="1" x14ac:dyDescent="0.25">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row>
    <row r="259" spans="1:58" ht="18" customHeight="1" x14ac:dyDescent="0.25">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row>
    <row r="260" spans="1:58" ht="18" customHeight="1" x14ac:dyDescent="0.25">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row>
    <row r="261" spans="1:58" ht="18" customHeight="1" x14ac:dyDescent="0.25">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c r="AY261" s="33"/>
      <c r="AZ261" s="33"/>
      <c r="BA261" s="33"/>
      <c r="BB261" s="33"/>
      <c r="BC261" s="33"/>
      <c r="BD261" s="33"/>
      <c r="BE261" s="33"/>
      <c r="BF261" s="33"/>
    </row>
    <row r="262" spans="1:58" ht="15.75" customHeight="1" x14ac:dyDescent="0.2"/>
    <row r="263" spans="1:58" ht="15.75" customHeight="1" x14ac:dyDescent="0.2"/>
    <row r="264" spans="1:58" ht="15.75" customHeight="1" x14ac:dyDescent="0.2"/>
    <row r="265" spans="1:58" ht="15.75" customHeight="1" x14ac:dyDescent="0.2"/>
    <row r="266" spans="1:58" ht="15.75" customHeight="1" x14ac:dyDescent="0.2"/>
    <row r="267" spans="1:58" ht="15.75" customHeight="1" x14ac:dyDescent="0.2"/>
    <row r="268" spans="1:58" ht="15.75" customHeight="1" x14ac:dyDescent="0.2"/>
    <row r="269" spans="1:58" ht="15.75" customHeight="1" x14ac:dyDescent="0.2"/>
    <row r="270" spans="1:58" ht="15.75" customHeight="1" x14ac:dyDescent="0.2"/>
    <row r="271" spans="1:58" ht="15.75" customHeight="1" x14ac:dyDescent="0.2"/>
    <row r="272" spans="1:58"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3">
    <mergeCell ref="C68:D68"/>
    <mergeCell ref="O4:Q4"/>
    <mergeCell ref="R4:T4"/>
    <mergeCell ref="A5:A6"/>
    <mergeCell ref="B5:B6"/>
    <mergeCell ref="C5:D6"/>
    <mergeCell ref="A61:AL61"/>
    <mergeCell ref="C62:D62"/>
    <mergeCell ref="C65:D65"/>
    <mergeCell ref="C66:G66"/>
    <mergeCell ref="C67:E67"/>
    <mergeCell ref="I4:L4"/>
    <mergeCell ref="M4:N4"/>
    <mergeCell ref="AL5:AL6"/>
    <mergeCell ref="AM43:AN43"/>
    <mergeCell ref="A60:AI60"/>
    <mergeCell ref="AJ5:AJ6"/>
    <mergeCell ref="AK5:AK6"/>
    <mergeCell ref="A1:P1"/>
    <mergeCell ref="Q1:AL1"/>
    <mergeCell ref="A2:P2"/>
    <mergeCell ref="Q2:AL2"/>
    <mergeCell ref="A3:AK3"/>
  </mergeCells>
  <conditionalFormatting sqref="S27">
    <cfRule type="expression" dxfId="61" priority="1">
      <formula>IF(T$6="CN",1,0)</formula>
    </cfRule>
  </conditionalFormatting>
  <conditionalFormatting sqref="S27">
    <cfRule type="expression" dxfId="60" priority="2">
      <formula>IF(T$6="CN",1,0)</formula>
    </cfRule>
  </conditionalFormatting>
  <conditionalFormatting sqref="E6:E50 F6:G59 H6:I50 J6:J59 K6:L50 M6:N59 O6:P50 Q6:AI59">
    <cfRule type="expression" dxfId="59" priority="3">
      <formula>IF(E$6="CN",1,0)</formula>
    </cfRule>
  </conditionalFormatting>
  <conditionalFormatting sqref="E6:G59 H6:H50 I6:N59 O6:P50 Q6:AI59">
    <cfRule type="expression" dxfId="58" priority="4">
      <formula>IF(E$6="CN",1,0)</formula>
    </cfRule>
  </conditionalFormatting>
  <pageMargins left="0.30902777777777801" right="0.25" top="0.30902777777777801" bottom="0.16875000000000001" header="0" footer="0"/>
  <pageSetup orientation="landscape"/>
  <colBreaks count="1" manualBreakCount="1">
    <brk id="44" man="1"/>
  </colBreaks>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00"/>
  <sheetViews>
    <sheetView workbookViewId="0"/>
  </sheetViews>
  <sheetFormatPr defaultColWidth="14.42578125" defaultRowHeight="15" customHeight="1" x14ac:dyDescent="0.2"/>
  <cols>
    <col min="1" max="1" width="6.42578125" customWidth="1"/>
    <col min="2" max="2" width="17.85546875" customWidth="1"/>
    <col min="3" max="3" width="26.5703125" customWidth="1"/>
    <col min="4" max="4" width="10.140625" customWidth="1"/>
    <col min="5" max="5" width="3.85546875" customWidth="1"/>
    <col min="6" max="35" width="4" customWidth="1"/>
    <col min="36" max="38" width="6.85546875" customWidth="1"/>
    <col min="39" max="39" width="10.85546875" hidden="1" customWidth="1"/>
    <col min="40" max="40" width="12.140625" hidden="1" customWidth="1"/>
    <col min="41" max="41" width="10.85546875" hidden="1" customWidth="1"/>
    <col min="42" max="44" width="9.28515625" hidden="1" customWidth="1"/>
    <col min="45" max="45" width="12.42578125" customWidth="1"/>
    <col min="46" max="58" width="9.28515625" customWidth="1"/>
  </cols>
  <sheetData>
    <row r="1" spans="1:58" ht="22.5" customHeight="1" x14ac:dyDescent="0.25">
      <c r="A1" s="171" t="s">
        <v>37</v>
      </c>
      <c r="B1" s="139"/>
      <c r="C1" s="139"/>
      <c r="D1" s="139"/>
      <c r="E1" s="139"/>
      <c r="F1" s="139"/>
      <c r="G1" s="139"/>
      <c r="H1" s="139"/>
      <c r="I1" s="139"/>
      <c r="J1" s="139"/>
      <c r="K1" s="139"/>
      <c r="L1" s="139"/>
      <c r="M1" s="139"/>
      <c r="N1" s="139"/>
      <c r="O1" s="139"/>
      <c r="P1" s="139"/>
      <c r="Q1" s="172" t="s">
        <v>38</v>
      </c>
      <c r="R1" s="139"/>
      <c r="S1" s="139"/>
      <c r="T1" s="139"/>
      <c r="U1" s="139"/>
      <c r="V1" s="139"/>
      <c r="W1" s="139"/>
      <c r="X1" s="139"/>
      <c r="Y1" s="139"/>
      <c r="Z1" s="139"/>
      <c r="AA1" s="139"/>
      <c r="AB1" s="139"/>
      <c r="AC1" s="139"/>
      <c r="AD1" s="139"/>
      <c r="AE1" s="139"/>
      <c r="AF1" s="139"/>
      <c r="AG1" s="139"/>
      <c r="AH1" s="139"/>
      <c r="AI1" s="139"/>
      <c r="AJ1" s="139"/>
      <c r="AK1" s="139"/>
      <c r="AL1" s="139"/>
      <c r="AM1" s="33"/>
      <c r="AN1" s="33"/>
      <c r="AO1" s="33"/>
      <c r="AP1" s="33"/>
      <c r="AQ1" s="33"/>
      <c r="AR1" s="33"/>
      <c r="AS1" s="33"/>
      <c r="AT1" s="33"/>
      <c r="AU1" s="33"/>
      <c r="AV1" s="33"/>
      <c r="AW1" s="33"/>
      <c r="AX1" s="33"/>
      <c r="AY1" s="33"/>
      <c r="AZ1" s="33"/>
      <c r="BA1" s="33"/>
      <c r="BB1" s="33"/>
      <c r="BC1" s="33"/>
      <c r="BD1" s="33"/>
      <c r="BE1" s="33"/>
      <c r="BF1" s="33"/>
    </row>
    <row r="2" spans="1:58" ht="22.5" customHeight="1" x14ac:dyDescent="0.25">
      <c r="A2" s="172" t="s">
        <v>39</v>
      </c>
      <c r="B2" s="139"/>
      <c r="C2" s="139"/>
      <c r="D2" s="139"/>
      <c r="E2" s="139"/>
      <c r="F2" s="139"/>
      <c r="G2" s="139"/>
      <c r="H2" s="139"/>
      <c r="I2" s="139"/>
      <c r="J2" s="139"/>
      <c r="K2" s="139"/>
      <c r="L2" s="139"/>
      <c r="M2" s="139"/>
      <c r="N2" s="139"/>
      <c r="O2" s="139"/>
      <c r="P2" s="139"/>
      <c r="Q2" s="172" t="s">
        <v>40</v>
      </c>
      <c r="R2" s="139"/>
      <c r="S2" s="139"/>
      <c r="T2" s="139"/>
      <c r="U2" s="139"/>
      <c r="V2" s="139"/>
      <c r="W2" s="139"/>
      <c r="X2" s="139"/>
      <c r="Y2" s="139"/>
      <c r="Z2" s="139"/>
      <c r="AA2" s="139"/>
      <c r="AB2" s="139"/>
      <c r="AC2" s="139"/>
      <c r="AD2" s="139"/>
      <c r="AE2" s="139"/>
      <c r="AF2" s="139"/>
      <c r="AG2" s="139"/>
      <c r="AH2" s="139"/>
      <c r="AI2" s="139"/>
      <c r="AJ2" s="139"/>
      <c r="AK2" s="139"/>
      <c r="AL2" s="139"/>
      <c r="AM2" s="33"/>
      <c r="AN2" s="33"/>
      <c r="AO2" s="33"/>
      <c r="AP2" s="33"/>
      <c r="AQ2" s="33"/>
      <c r="AR2" s="33"/>
      <c r="AS2" s="33"/>
      <c r="AT2" s="33"/>
      <c r="AU2" s="33"/>
      <c r="AV2" s="33"/>
      <c r="AW2" s="33"/>
      <c r="AX2" s="33"/>
      <c r="AY2" s="33"/>
      <c r="AZ2" s="33"/>
      <c r="BA2" s="33"/>
      <c r="BB2" s="33"/>
      <c r="BC2" s="33"/>
      <c r="BD2" s="33"/>
      <c r="BE2" s="33"/>
      <c r="BF2" s="33"/>
    </row>
    <row r="3" spans="1:58" ht="31.5" customHeight="1" x14ac:dyDescent="0.25">
      <c r="A3" s="173" t="s">
        <v>291</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34"/>
      <c r="AM3" s="33"/>
      <c r="AN3" s="33"/>
      <c r="AO3" s="33"/>
      <c r="AP3" s="33"/>
      <c r="AQ3" s="33"/>
      <c r="AR3" s="33"/>
      <c r="AS3" s="33"/>
      <c r="AT3" s="33"/>
      <c r="AU3" s="33"/>
      <c r="AV3" s="33"/>
      <c r="AW3" s="33"/>
      <c r="AX3" s="33"/>
      <c r="AY3" s="33"/>
      <c r="AZ3" s="33"/>
      <c r="BA3" s="33"/>
      <c r="BB3" s="33"/>
      <c r="BC3" s="33"/>
      <c r="BD3" s="33"/>
      <c r="BE3" s="33"/>
      <c r="BF3" s="33"/>
    </row>
    <row r="4" spans="1:58" ht="31.5" customHeight="1" x14ac:dyDescent="0.25">
      <c r="A4" s="33"/>
      <c r="B4" s="35"/>
      <c r="C4" s="35"/>
      <c r="D4" s="35"/>
      <c r="E4" s="35" t="s">
        <v>0</v>
      </c>
      <c r="F4" s="35" t="s">
        <v>0</v>
      </c>
      <c r="G4" s="35"/>
      <c r="H4" s="35"/>
      <c r="I4" s="174" t="s">
        <v>42</v>
      </c>
      <c r="J4" s="175"/>
      <c r="K4" s="175"/>
      <c r="L4" s="175"/>
      <c r="M4" s="174">
        <v>1</v>
      </c>
      <c r="N4" s="175"/>
      <c r="O4" s="174" t="s">
        <v>43</v>
      </c>
      <c r="P4" s="175"/>
      <c r="Q4" s="175"/>
      <c r="R4" s="174">
        <v>2024</v>
      </c>
      <c r="S4" s="175"/>
      <c r="T4" s="175"/>
      <c r="U4" s="35"/>
      <c r="V4" s="35"/>
      <c r="W4" s="35"/>
      <c r="X4" s="35"/>
      <c r="Y4" s="35"/>
      <c r="Z4" s="35"/>
      <c r="AA4" s="35"/>
      <c r="AB4" s="35"/>
      <c r="AC4" s="35"/>
      <c r="AD4" s="35"/>
      <c r="AE4" s="35"/>
      <c r="AF4" s="35"/>
      <c r="AG4" s="35"/>
      <c r="AH4" s="35"/>
      <c r="AI4" s="35"/>
      <c r="AJ4" s="35"/>
      <c r="AK4" s="35"/>
      <c r="AL4" s="35"/>
      <c r="AM4" s="33"/>
      <c r="AN4" s="33"/>
      <c r="AO4" s="33"/>
      <c r="AP4" s="33"/>
      <c r="AQ4" s="33"/>
      <c r="AR4" s="33"/>
      <c r="AS4" s="33"/>
      <c r="AT4" s="33"/>
      <c r="AU4" s="33"/>
      <c r="AV4" s="33"/>
      <c r="AW4" s="33"/>
      <c r="AX4" s="33"/>
      <c r="AY4" s="33"/>
      <c r="AZ4" s="33"/>
      <c r="BA4" s="33"/>
      <c r="BB4" s="33"/>
      <c r="BC4" s="33"/>
      <c r="BD4" s="33"/>
      <c r="BE4" s="33"/>
      <c r="BF4" s="33"/>
    </row>
    <row r="5" spans="1:58" ht="21" customHeight="1" x14ac:dyDescent="0.25">
      <c r="A5" s="182" t="s">
        <v>44</v>
      </c>
      <c r="B5" s="182" t="s">
        <v>45</v>
      </c>
      <c r="C5" s="176" t="s">
        <v>46</v>
      </c>
      <c r="D5" s="163"/>
      <c r="E5" s="36">
        <f>DATE(R4,M4,1)</f>
        <v>45292</v>
      </c>
      <c r="F5" s="36">
        <f t="shared" ref="F5:AI5" si="0">E5+1</f>
        <v>45293</v>
      </c>
      <c r="G5" s="36">
        <f t="shared" si="0"/>
        <v>45294</v>
      </c>
      <c r="H5" s="36">
        <f t="shared" si="0"/>
        <v>45295</v>
      </c>
      <c r="I5" s="36">
        <f t="shared" si="0"/>
        <v>45296</v>
      </c>
      <c r="J5" s="36">
        <f t="shared" si="0"/>
        <v>45297</v>
      </c>
      <c r="K5" s="36">
        <f t="shared" si="0"/>
        <v>45298</v>
      </c>
      <c r="L5" s="36">
        <f t="shared" si="0"/>
        <v>45299</v>
      </c>
      <c r="M5" s="36">
        <f t="shared" si="0"/>
        <v>45300</v>
      </c>
      <c r="N5" s="36">
        <f t="shared" si="0"/>
        <v>45301</v>
      </c>
      <c r="O5" s="36">
        <f t="shared" si="0"/>
        <v>45302</v>
      </c>
      <c r="P5" s="36">
        <f t="shared" si="0"/>
        <v>45303</v>
      </c>
      <c r="Q5" s="36">
        <f t="shared" si="0"/>
        <v>45304</v>
      </c>
      <c r="R5" s="36">
        <f t="shared" si="0"/>
        <v>45305</v>
      </c>
      <c r="S5" s="36">
        <f t="shared" si="0"/>
        <v>45306</v>
      </c>
      <c r="T5" s="36">
        <f t="shared" si="0"/>
        <v>45307</v>
      </c>
      <c r="U5" s="36">
        <f t="shared" si="0"/>
        <v>45308</v>
      </c>
      <c r="V5" s="36">
        <f t="shared" si="0"/>
        <v>45309</v>
      </c>
      <c r="W5" s="36">
        <f t="shared" si="0"/>
        <v>45310</v>
      </c>
      <c r="X5" s="36">
        <f t="shared" si="0"/>
        <v>45311</v>
      </c>
      <c r="Y5" s="36">
        <f t="shared" si="0"/>
        <v>45312</v>
      </c>
      <c r="Z5" s="36">
        <f t="shared" si="0"/>
        <v>45313</v>
      </c>
      <c r="AA5" s="36">
        <f t="shared" si="0"/>
        <v>45314</v>
      </c>
      <c r="AB5" s="36">
        <f t="shared" si="0"/>
        <v>45315</v>
      </c>
      <c r="AC5" s="36">
        <f t="shared" si="0"/>
        <v>45316</v>
      </c>
      <c r="AD5" s="36">
        <f t="shared" si="0"/>
        <v>45317</v>
      </c>
      <c r="AE5" s="36">
        <f t="shared" si="0"/>
        <v>45318</v>
      </c>
      <c r="AF5" s="36">
        <f t="shared" si="0"/>
        <v>45319</v>
      </c>
      <c r="AG5" s="36">
        <f t="shared" si="0"/>
        <v>45320</v>
      </c>
      <c r="AH5" s="36">
        <f t="shared" si="0"/>
        <v>45321</v>
      </c>
      <c r="AI5" s="36">
        <f t="shared" si="0"/>
        <v>45322</v>
      </c>
      <c r="AJ5" s="184" t="s">
        <v>47</v>
      </c>
      <c r="AK5" s="184" t="s">
        <v>48</v>
      </c>
      <c r="AL5" s="184" t="s">
        <v>49</v>
      </c>
      <c r="AM5" s="37"/>
      <c r="AN5" s="37"/>
      <c r="AO5" s="37"/>
      <c r="AP5" s="37"/>
      <c r="AQ5" s="37"/>
      <c r="AR5" s="37"/>
      <c r="AS5" s="37"/>
      <c r="AT5" s="37"/>
      <c r="AU5" s="37"/>
      <c r="AV5" s="37"/>
      <c r="AW5" s="37"/>
      <c r="AX5" s="37"/>
      <c r="AY5" s="37"/>
      <c r="AZ5" s="37"/>
      <c r="BA5" s="37"/>
      <c r="BB5" s="37"/>
      <c r="BC5" s="37"/>
      <c r="BD5" s="37"/>
      <c r="BE5" s="37"/>
      <c r="BF5" s="37"/>
    </row>
    <row r="6" spans="1:58" ht="21" customHeight="1" x14ac:dyDescent="0.25">
      <c r="A6" s="183"/>
      <c r="B6" s="183"/>
      <c r="C6" s="177"/>
      <c r="D6" s="178"/>
      <c r="E6" s="38">
        <f t="shared" ref="E6:AI6" si="1">IF(WEEKDAY(E5)=1,"CN",WEEKDAY(E5))</f>
        <v>2</v>
      </c>
      <c r="F6" s="38">
        <f t="shared" si="1"/>
        <v>3</v>
      </c>
      <c r="G6" s="38">
        <f t="shared" si="1"/>
        <v>4</v>
      </c>
      <c r="H6" s="38">
        <f t="shared" si="1"/>
        <v>5</v>
      </c>
      <c r="I6" s="38">
        <f t="shared" si="1"/>
        <v>6</v>
      </c>
      <c r="J6" s="38">
        <f t="shared" si="1"/>
        <v>7</v>
      </c>
      <c r="K6" s="38" t="str">
        <f t="shared" si="1"/>
        <v>CN</v>
      </c>
      <c r="L6" s="38">
        <f t="shared" si="1"/>
        <v>2</v>
      </c>
      <c r="M6" s="38">
        <f t="shared" si="1"/>
        <v>3</v>
      </c>
      <c r="N6" s="38">
        <f t="shared" si="1"/>
        <v>4</v>
      </c>
      <c r="O6" s="38">
        <f t="shared" si="1"/>
        <v>5</v>
      </c>
      <c r="P6" s="38">
        <f t="shared" si="1"/>
        <v>6</v>
      </c>
      <c r="Q6" s="38">
        <f t="shared" si="1"/>
        <v>7</v>
      </c>
      <c r="R6" s="38" t="str">
        <f t="shared" si="1"/>
        <v>CN</v>
      </c>
      <c r="S6" s="38">
        <f t="shared" si="1"/>
        <v>2</v>
      </c>
      <c r="T6" s="38">
        <f t="shared" si="1"/>
        <v>3</v>
      </c>
      <c r="U6" s="38">
        <f t="shared" si="1"/>
        <v>4</v>
      </c>
      <c r="V6" s="38">
        <f t="shared" si="1"/>
        <v>5</v>
      </c>
      <c r="W6" s="38">
        <f t="shared" si="1"/>
        <v>6</v>
      </c>
      <c r="X6" s="38">
        <f t="shared" si="1"/>
        <v>7</v>
      </c>
      <c r="Y6" s="38" t="str">
        <f t="shared" si="1"/>
        <v>CN</v>
      </c>
      <c r="Z6" s="38">
        <f t="shared" si="1"/>
        <v>2</v>
      </c>
      <c r="AA6" s="38">
        <f t="shared" si="1"/>
        <v>3</v>
      </c>
      <c r="AB6" s="38">
        <f t="shared" si="1"/>
        <v>4</v>
      </c>
      <c r="AC6" s="38">
        <f t="shared" si="1"/>
        <v>5</v>
      </c>
      <c r="AD6" s="38">
        <f t="shared" si="1"/>
        <v>6</v>
      </c>
      <c r="AE6" s="38">
        <f t="shared" si="1"/>
        <v>7</v>
      </c>
      <c r="AF6" s="38" t="str">
        <f t="shared" si="1"/>
        <v>CN</v>
      </c>
      <c r="AG6" s="38">
        <f t="shared" si="1"/>
        <v>2</v>
      </c>
      <c r="AH6" s="38">
        <f t="shared" si="1"/>
        <v>3</v>
      </c>
      <c r="AI6" s="38">
        <f t="shared" si="1"/>
        <v>4</v>
      </c>
      <c r="AJ6" s="183"/>
      <c r="AK6" s="183"/>
      <c r="AL6" s="183"/>
      <c r="AM6" s="37"/>
      <c r="AN6" s="37"/>
      <c r="AO6" s="37"/>
      <c r="AP6" s="37"/>
      <c r="AQ6" s="37"/>
      <c r="AR6" s="37"/>
      <c r="AS6" s="37"/>
      <c r="AT6" s="37"/>
      <c r="AU6" s="37"/>
      <c r="AV6" s="37"/>
      <c r="AW6" s="37"/>
      <c r="AX6" s="37"/>
      <c r="AY6" s="37"/>
      <c r="AZ6" s="37"/>
      <c r="BA6" s="37"/>
      <c r="BB6" s="37"/>
      <c r="BC6" s="37"/>
      <c r="BD6" s="37"/>
      <c r="BE6" s="37"/>
      <c r="BF6" s="37"/>
    </row>
    <row r="7" spans="1:58" ht="21" customHeight="1" x14ac:dyDescent="0.25">
      <c r="A7" s="39">
        <v>1</v>
      </c>
      <c r="B7" s="49">
        <v>2355103040012</v>
      </c>
      <c r="C7" s="41" t="s">
        <v>292</v>
      </c>
      <c r="D7" s="42" t="s">
        <v>112</v>
      </c>
      <c r="E7" s="43"/>
      <c r="F7" s="43"/>
      <c r="G7" s="43"/>
      <c r="H7" s="43"/>
      <c r="I7" s="43"/>
      <c r="J7" s="43"/>
      <c r="K7" s="43"/>
      <c r="L7" s="43"/>
      <c r="M7" s="43"/>
      <c r="N7" s="43"/>
      <c r="O7" s="43"/>
      <c r="P7" s="44"/>
      <c r="Q7" s="43"/>
      <c r="R7" s="43"/>
      <c r="S7" s="43"/>
      <c r="T7" s="43"/>
      <c r="U7" s="43"/>
      <c r="V7" s="43"/>
      <c r="W7" s="43"/>
      <c r="X7" s="43"/>
      <c r="Y7" s="43"/>
      <c r="Z7" s="43"/>
      <c r="AA7" s="43"/>
      <c r="AB7" s="43"/>
      <c r="AC7" s="43"/>
      <c r="AD7" s="45"/>
      <c r="AE7" s="43"/>
      <c r="AF7" s="43"/>
      <c r="AG7" s="43"/>
      <c r="AH7" s="43"/>
      <c r="AI7" s="43"/>
      <c r="AJ7" s="46">
        <f t="shared" ref="AJ7:AJ41" si="2">COUNTIF(E7:AI7,"K")+2*COUNTIF(E7:AI7,"2K")+COUNTIF(E7:AI7,"TK")+COUNTIF(E7:AI7,"KT")+COUNTIF(E7:AI7,"PK")+COUNTIF(E7:AI7,"KP")+2*COUNTIF(E7:AI7,"K2")</f>
        <v>0</v>
      </c>
      <c r="AK7" s="4">
        <f t="shared" ref="AK7:AK41" si="3">COUNTIF(F7:AJ7,"P")+2*COUNTIF(F7:AJ7,"2P")+COUNTIF(F7:AJ7,"TP")+COUNTIF(F7:AJ7,"PT")+COUNTIF(F7:AJ7,"PK")+COUNTIF(F7:AJ7,"KP")+2*COUNTIF(F7:AJ7,"P2")</f>
        <v>0</v>
      </c>
      <c r="AL7" s="4">
        <f t="shared" ref="AL7:AL41" si="4">COUNTIF(E7:AI7,"T")+2*COUNTIF(E7:AI7,"2T")+2*COUNTIF(E7:AI7,"T2")+COUNTIF(E7:AI7,"PT")+COUNTIF(E7:AI7,"TP")+COUNTIF(E7:AI7,"TK")+COUNTIF(E7:AI7,"KT")</f>
        <v>0</v>
      </c>
      <c r="AM7" s="37"/>
      <c r="AN7" s="37"/>
      <c r="AO7" s="37"/>
      <c r="AP7" s="37"/>
      <c r="AQ7" s="37"/>
      <c r="AR7" s="37"/>
      <c r="AS7" s="37"/>
      <c r="AT7" s="37"/>
      <c r="AU7" s="37"/>
      <c r="AV7" s="37"/>
      <c r="AW7" s="37"/>
      <c r="AX7" s="37"/>
      <c r="AY7" s="37"/>
      <c r="AZ7" s="37"/>
      <c r="BA7" s="37"/>
      <c r="BB7" s="37"/>
      <c r="BC7" s="37"/>
      <c r="BD7" s="37"/>
      <c r="BE7" s="37"/>
      <c r="BF7" s="37"/>
    </row>
    <row r="8" spans="1:58" ht="21" customHeight="1" x14ac:dyDescent="0.25">
      <c r="A8" s="39">
        <v>2</v>
      </c>
      <c r="B8" s="49">
        <v>2355202250002</v>
      </c>
      <c r="C8" s="97" t="s">
        <v>293</v>
      </c>
      <c r="D8" s="98" t="s">
        <v>51</v>
      </c>
      <c r="E8" s="43"/>
      <c r="F8" s="43"/>
      <c r="G8" s="43"/>
      <c r="H8" s="43"/>
      <c r="I8" s="45"/>
      <c r="J8" s="43"/>
      <c r="K8" s="45"/>
      <c r="L8" s="43"/>
      <c r="M8" s="43"/>
      <c r="N8" s="45"/>
      <c r="O8" s="43"/>
      <c r="P8" s="44"/>
      <c r="Q8" s="43"/>
      <c r="R8" s="43"/>
      <c r="S8" s="43"/>
      <c r="T8" s="43"/>
      <c r="U8" s="43"/>
      <c r="V8" s="43"/>
      <c r="W8" s="43"/>
      <c r="X8" s="43"/>
      <c r="Y8" s="43"/>
      <c r="Z8" s="43"/>
      <c r="AA8" s="43"/>
      <c r="AB8" s="43"/>
      <c r="AC8" s="43"/>
      <c r="AD8" s="43"/>
      <c r="AE8" s="43"/>
      <c r="AF8" s="43"/>
      <c r="AG8" s="45"/>
      <c r="AH8" s="43"/>
      <c r="AI8" s="43"/>
      <c r="AJ8" s="46">
        <f t="shared" si="2"/>
        <v>0</v>
      </c>
      <c r="AK8" s="4">
        <f t="shared" si="3"/>
        <v>0</v>
      </c>
      <c r="AL8" s="4">
        <f t="shared" si="4"/>
        <v>0</v>
      </c>
      <c r="AM8" s="47"/>
      <c r="AN8" s="48"/>
      <c r="AO8" s="32"/>
      <c r="AP8" s="37"/>
      <c r="AQ8" s="37"/>
      <c r="AR8" s="37"/>
      <c r="AS8" s="37"/>
      <c r="AT8" s="37"/>
      <c r="AU8" s="37"/>
      <c r="AV8" s="37"/>
      <c r="AW8" s="37"/>
      <c r="AX8" s="37"/>
      <c r="AY8" s="37"/>
      <c r="AZ8" s="37"/>
      <c r="BA8" s="37"/>
      <c r="BB8" s="37"/>
      <c r="BC8" s="37"/>
      <c r="BD8" s="37"/>
      <c r="BE8" s="37"/>
      <c r="BF8" s="37"/>
    </row>
    <row r="9" spans="1:58" ht="21" customHeight="1" x14ac:dyDescent="0.25">
      <c r="A9" s="39">
        <v>3</v>
      </c>
      <c r="B9" s="49">
        <v>2354801050002</v>
      </c>
      <c r="C9" s="41" t="s">
        <v>157</v>
      </c>
      <c r="D9" s="42" t="s">
        <v>54</v>
      </c>
      <c r="E9" s="43"/>
      <c r="F9" s="43"/>
      <c r="G9" s="43"/>
      <c r="H9" s="43"/>
      <c r="I9" s="43"/>
      <c r="J9" s="43"/>
      <c r="K9" s="43"/>
      <c r="L9" s="43"/>
      <c r="M9" s="43"/>
      <c r="N9" s="43"/>
      <c r="O9" s="43"/>
      <c r="P9" s="44"/>
      <c r="Q9" s="43"/>
      <c r="R9" s="43"/>
      <c r="S9" s="43"/>
      <c r="T9" s="43"/>
      <c r="U9" s="43"/>
      <c r="V9" s="43"/>
      <c r="W9" s="43"/>
      <c r="X9" s="43"/>
      <c r="Y9" s="43"/>
      <c r="Z9" s="43"/>
      <c r="AA9" s="43"/>
      <c r="AB9" s="45"/>
      <c r="AC9" s="43"/>
      <c r="AD9" s="43"/>
      <c r="AE9" s="43"/>
      <c r="AF9" s="43"/>
      <c r="AG9" s="43"/>
      <c r="AH9" s="43"/>
      <c r="AI9" s="43"/>
      <c r="AJ9" s="46">
        <f t="shared" si="2"/>
        <v>0</v>
      </c>
      <c r="AK9" s="4">
        <f t="shared" si="3"/>
        <v>0</v>
      </c>
      <c r="AL9" s="4">
        <f t="shared" si="4"/>
        <v>0</v>
      </c>
      <c r="AM9" s="48"/>
      <c r="AN9" s="48"/>
      <c r="AO9" s="32"/>
      <c r="AP9" s="37"/>
      <c r="AQ9" s="37"/>
      <c r="AR9" s="37"/>
      <c r="AS9" s="37"/>
      <c r="AT9" s="37"/>
      <c r="AU9" s="37"/>
      <c r="AV9" s="37"/>
      <c r="AW9" s="37"/>
      <c r="AX9" s="37"/>
      <c r="AY9" s="37"/>
      <c r="AZ9" s="37"/>
      <c r="BA9" s="37"/>
      <c r="BB9" s="37"/>
      <c r="BC9" s="37"/>
      <c r="BD9" s="37"/>
      <c r="BE9" s="37"/>
      <c r="BF9" s="37"/>
    </row>
    <row r="10" spans="1:58" ht="21" customHeight="1" x14ac:dyDescent="0.25">
      <c r="A10" s="39">
        <v>4</v>
      </c>
      <c r="B10" s="79">
        <v>2355103050001</v>
      </c>
      <c r="C10" s="80" t="s">
        <v>294</v>
      </c>
      <c r="D10" s="99" t="s">
        <v>54</v>
      </c>
      <c r="E10" s="45"/>
      <c r="F10" s="43"/>
      <c r="G10" s="43"/>
      <c r="H10" s="43"/>
      <c r="I10" s="43"/>
      <c r="J10" s="43"/>
      <c r="K10" s="43"/>
      <c r="L10" s="43"/>
      <c r="M10" s="43"/>
      <c r="N10" s="43"/>
      <c r="O10" s="43"/>
      <c r="P10" s="44"/>
      <c r="Q10" s="43"/>
      <c r="R10" s="43"/>
      <c r="S10" s="43"/>
      <c r="T10" s="43"/>
      <c r="U10" s="43"/>
      <c r="V10" s="43"/>
      <c r="W10" s="43"/>
      <c r="X10" s="43"/>
      <c r="Y10" s="43"/>
      <c r="Z10" s="43"/>
      <c r="AA10" s="43"/>
      <c r="AB10" s="45"/>
      <c r="AC10" s="43"/>
      <c r="AD10" s="43"/>
      <c r="AE10" s="43"/>
      <c r="AF10" s="43"/>
      <c r="AG10" s="43"/>
      <c r="AH10" s="43"/>
      <c r="AI10" s="43"/>
      <c r="AJ10" s="46">
        <f t="shared" si="2"/>
        <v>0</v>
      </c>
      <c r="AK10" s="4">
        <f t="shared" si="3"/>
        <v>0</v>
      </c>
      <c r="AL10" s="4">
        <f t="shared" si="4"/>
        <v>0</v>
      </c>
      <c r="AM10" s="48"/>
      <c r="AN10" s="48"/>
      <c r="AO10" s="32"/>
      <c r="AP10" s="37"/>
      <c r="AQ10" s="37"/>
      <c r="AR10" s="37"/>
      <c r="AS10" s="37"/>
      <c r="AT10" s="37"/>
      <c r="AU10" s="37"/>
      <c r="AV10" s="37"/>
      <c r="AW10" s="37"/>
      <c r="AX10" s="37"/>
      <c r="AY10" s="37"/>
      <c r="AZ10" s="37"/>
      <c r="BA10" s="37"/>
      <c r="BB10" s="37"/>
      <c r="BC10" s="37"/>
      <c r="BD10" s="37"/>
      <c r="BE10" s="37"/>
      <c r="BF10" s="37"/>
    </row>
    <row r="11" spans="1:58" ht="21" customHeight="1" x14ac:dyDescent="0.25">
      <c r="A11" s="39">
        <v>5</v>
      </c>
      <c r="B11" s="79">
        <v>2354801050011</v>
      </c>
      <c r="C11" s="80" t="s">
        <v>295</v>
      </c>
      <c r="D11" s="99" t="s">
        <v>54</v>
      </c>
      <c r="E11" s="43"/>
      <c r="F11" s="43"/>
      <c r="G11" s="43"/>
      <c r="H11" s="43"/>
      <c r="I11" s="43"/>
      <c r="J11" s="43"/>
      <c r="K11" s="43"/>
      <c r="L11" s="43"/>
      <c r="M11" s="43"/>
      <c r="N11" s="43"/>
      <c r="O11" s="43"/>
      <c r="P11" s="44"/>
      <c r="Q11" s="43"/>
      <c r="R11" s="43"/>
      <c r="S11" s="43"/>
      <c r="T11" s="43"/>
      <c r="U11" s="43"/>
      <c r="V11" s="43"/>
      <c r="W11" s="43"/>
      <c r="X11" s="43"/>
      <c r="Y11" s="43"/>
      <c r="Z11" s="43"/>
      <c r="AA11" s="43"/>
      <c r="AB11" s="43"/>
      <c r="AC11" s="43"/>
      <c r="AD11" s="43"/>
      <c r="AE11" s="43"/>
      <c r="AF11" s="43"/>
      <c r="AG11" s="43"/>
      <c r="AH11" s="43"/>
      <c r="AI11" s="43"/>
      <c r="AJ11" s="46">
        <f t="shared" si="2"/>
        <v>0</v>
      </c>
      <c r="AK11" s="4">
        <f t="shared" si="3"/>
        <v>0</v>
      </c>
      <c r="AL11" s="4">
        <f t="shared" si="4"/>
        <v>0</v>
      </c>
      <c r="AM11" s="48"/>
      <c r="AN11" s="48"/>
      <c r="AO11" s="32"/>
      <c r="AP11" s="37"/>
      <c r="AQ11" s="37"/>
      <c r="AR11" s="37"/>
      <c r="AS11" s="37"/>
      <c r="AT11" s="37"/>
      <c r="AU11" s="37"/>
      <c r="AV11" s="37"/>
      <c r="AW11" s="37"/>
      <c r="AX11" s="37"/>
      <c r="AY11" s="37"/>
      <c r="AZ11" s="37"/>
      <c r="BA11" s="37"/>
      <c r="BB11" s="37"/>
      <c r="BC11" s="37"/>
      <c r="BD11" s="37"/>
      <c r="BE11" s="37"/>
      <c r="BF11" s="37"/>
    </row>
    <row r="12" spans="1:58" ht="21" customHeight="1" x14ac:dyDescent="0.25">
      <c r="A12" s="39">
        <v>6</v>
      </c>
      <c r="B12" s="79">
        <v>2354801050006</v>
      </c>
      <c r="C12" s="80" t="s">
        <v>296</v>
      </c>
      <c r="D12" s="99" t="s">
        <v>56</v>
      </c>
      <c r="E12" s="43"/>
      <c r="F12" s="43"/>
      <c r="G12" s="43"/>
      <c r="H12" s="43"/>
      <c r="I12" s="43"/>
      <c r="J12" s="43"/>
      <c r="K12" s="43"/>
      <c r="L12" s="43"/>
      <c r="M12" s="43"/>
      <c r="N12" s="43"/>
      <c r="O12" s="43"/>
      <c r="P12" s="44"/>
      <c r="Q12" s="43"/>
      <c r="R12" s="43"/>
      <c r="S12" s="43"/>
      <c r="T12" s="43"/>
      <c r="U12" s="43"/>
      <c r="V12" s="43"/>
      <c r="W12" s="43"/>
      <c r="X12" s="43"/>
      <c r="Y12" s="43"/>
      <c r="Z12" s="45"/>
      <c r="AA12" s="43"/>
      <c r="AB12" s="43"/>
      <c r="AC12" s="43"/>
      <c r="AD12" s="43"/>
      <c r="AE12" s="43"/>
      <c r="AF12" s="43"/>
      <c r="AG12" s="43"/>
      <c r="AH12" s="43"/>
      <c r="AI12" s="43"/>
      <c r="AJ12" s="46">
        <f t="shared" si="2"/>
        <v>0</v>
      </c>
      <c r="AK12" s="4">
        <f t="shared" si="3"/>
        <v>0</v>
      </c>
      <c r="AL12" s="4">
        <f t="shared" si="4"/>
        <v>0</v>
      </c>
      <c r="AM12" s="48"/>
      <c r="AN12" s="48"/>
      <c r="AO12" s="32"/>
      <c r="AP12" s="37"/>
      <c r="AQ12" s="37"/>
      <c r="AR12" s="37"/>
      <c r="AS12" s="37"/>
      <c r="AT12" s="37"/>
      <c r="AU12" s="37"/>
      <c r="AV12" s="37"/>
      <c r="AW12" s="37"/>
      <c r="AX12" s="37"/>
      <c r="AY12" s="37"/>
      <c r="AZ12" s="37"/>
      <c r="BA12" s="37"/>
      <c r="BB12" s="37"/>
      <c r="BC12" s="37"/>
      <c r="BD12" s="37"/>
      <c r="BE12" s="37"/>
      <c r="BF12" s="37"/>
    </row>
    <row r="13" spans="1:58" ht="21" customHeight="1" x14ac:dyDescent="0.25">
      <c r="A13" s="39">
        <v>7</v>
      </c>
      <c r="B13" s="79">
        <v>2354801050001</v>
      </c>
      <c r="C13" s="80" t="s">
        <v>297</v>
      </c>
      <c r="D13" s="99" t="s">
        <v>56</v>
      </c>
      <c r="E13" s="43"/>
      <c r="F13" s="43"/>
      <c r="G13" s="43"/>
      <c r="H13" s="43"/>
      <c r="I13" s="43"/>
      <c r="J13" s="43"/>
      <c r="K13" s="43"/>
      <c r="L13" s="43"/>
      <c r="M13" s="43"/>
      <c r="N13" s="43"/>
      <c r="O13" s="43"/>
      <c r="P13" s="44"/>
      <c r="Q13" s="43"/>
      <c r="R13" s="43"/>
      <c r="S13" s="43"/>
      <c r="T13" s="43"/>
      <c r="U13" s="43"/>
      <c r="V13" s="43"/>
      <c r="W13" s="43"/>
      <c r="X13" s="43"/>
      <c r="Y13" s="43"/>
      <c r="Z13" s="43"/>
      <c r="AA13" s="43"/>
      <c r="AB13" s="43"/>
      <c r="AC13" s="43"/>
      <c r="AD13" s="43"/>
      <c r="AE13" s="45"/>
      <c r="AF13" s="43"/>
      <c r="AG13" s="45"/>
      <c r="AH13" s="43"/>
      <c r="AI13" s="43"/>
      <c r="AJ13" s="46">
        <f t="shared" si="2"/>
        <v>0</v>
      </c>
      <c r="AK13" s="4">
        <f t="shared" si="3"/>
        <v>0</v>
      </c>
      <c r="AL13" s="4">
        <f t="shared" si="4"/>
        <v>0</v>
      </c>
      <c r="AM13" s="48"/>
      <c r="AN13" s="48"/>
      <c r="AO13" s="32"/>
      <c r="AP13" s="37"/>
      <c r="AQ13" s="37"/>
      <c r="AR13" s="37"/>
      <c r="AS13" s="37"/>
      <c r="AT13" s="37"/>
      <c r="AU13" s="37"/>
      <c r="AV13" s="37"/>
      <c r="AW13" s="37"/>
      <c r="AX13" s="37"/>
      <c r="AY13" s="37"/>
      <c r="AZ13" s="37"/>
      <c r="BA13" s="37"/>
      <c r="BB13" s="37"/>
      <c r="BC13" s="37"/>
      <c r="BD13" s="37"/>
      <c r="BE13" s="37"/>
      <c r="BF13" s="37"/>
    </row>
    <row r="14" spans="1:58" ht="21" customHeight="1" x14ac:dyDescent="0.25">
      <c r="A14" s="39">
        <v>8</v>
      </c>
      <c r="B14" s="79">
        <v>2355103040012</v>
      </c>
      <c r="C14" s="94" t="s">
        <v>298</v>
      </c>
      <c r="D14" s="99" t="s">
        <v>117</v>
      </c>
      <c r="E14" s="43"/>
      <c r="F14" s="43"/>
      <c r="G14" s="43"/>
      <c r="H14" s="43"/>
      <c r="I14" s="43"/>
      <c r="J14" s="43"/>
      <c r="K14" s="43"/>
      <c r="L14" s="43"/>
      <c r="M14" s="43"/>
      <c r="N14" s="43"/>
      <c r="O14" s="43"/>
      <c r="P14" s="50"/>
      <c r="Q14" s="43"/>
      <c r="R14" s="43"/>
      <c r="S14" s="43"/>
      <c r="T14" s="43"/>
      <c r="U14" s="43"/>
      <c r="V14" s="43"/>
      <c r="W14" s="43"/>
      <c r="X14" s="43"/>
      <c r="Y14" s="43"/>
      <c r="Z14" s="43"/>
      <c r="AA14" s="43"/>
      <c r="AB14" s="43"/>
      <c r="AC14" s="43"/>
      <c r="AD14" s="43"/>
      <c r="AE14" s="43"/>
      <c r="AF14" s="43"/>
      <c r="AG14" s="43"/>
      <c r="AH14" s="43"/>
      <c r="AI14" s="43"/>
      <c r="AJ14" s="46">
        <f t="shared" si="2"/>
        <v>0</v>
      </c>
      <c r="AK14" s="4">
        <f t="shared" si="3"/>
        <v>0</v>
      </c>
      <c r="AL14" s="4">
        <f t="shared" si="4"/>
        <v>0</v>
      </c>
      <c r="AM14" s="48"/>
      <c r="AN14" s="48"/>
      <c r="AO14" s="32"/>
      <c r="AP14" s="37"/>
      <c r="AQ14" s="37"/>
      <c r="AR14" s="37"/>
      <c r="AS14" s="37"/>
      <c r="AT14" s="37"/>
      <c r="AU14" s="37"/>
      <c r="AV14" s="37"/>
      <c r="AW14" s="37"/>
      <c r="AX14" s="37"/>
      <c r="AY14" s="37"/>
      <c r="AZ14" s="37"/>
      <c r="BA14" s="37"/>
      <c r="BB14" s="37"/>
      <c r="BC14" s="37"/>
      <c r="BD14" s="37"/>
      <c r="BE14" s="37"/>
      <c r="BF14" s="37"/>
    </row>
    <row r="15" spans="1:58" ht="21" customHeight="1" x14ac:dyDescent="0.25">
      <c r="A15" s="39">
        <v>9</v>
      </c>
      <c r="B15" s="79">
        <v>2355103040007</v>
      </c>
      <c r="C15" s="80" t="s">
        <v>285</v>
      </c>
      <c r="D15" s="99" t="s">
        <v>117</v>
      </c>
      <c r="E15" s="43"/>
      <c r="F15" s="43"/>
      <c r="G15" s="43"/>
      <c r="H15" s="43"/>
      <c r="I15" s="43"/>
      <c r="J15" s="43"/>
      <c r="K15" s="43"/>
      <c r="L15" s="43"/>
      <c r="M15" s="43"/>
      <c r="N15" s="43"/>
      <c r="O15" s="43"/>
      <c r="P15" s="44"/>
      <c r="Q15" s="43"/>
      <c r="R15" s="43"/>
      <c r="S15" s="43"/>
      <c r="T15" s="43"/>
      <c r="U15" s="43"/>
      <c r="V15" s="43"/>
      <c r="W15" s="43"/>
      <c r="X15" s="43"/>
      <c r="Y15" s="43"/>
      <c r="Z15" s="43"/>
      <c r="AA15" s="43"/>
      <c r="AB15" s="45"/>
      <c r="AC15" s="43"/>
      <c r="AD15" s="43"/>
      <c r="AE15" s="43"/>
      <c r="AF15" s="43"/>
      <c r="AG15" s="43"/>
      <c r="AH15" s="43"/>
      <c r="AI15" s="43"/>
      <c r="AJ15" s="46">
        <f t="shared" si="2"/>
        <v>0</v>
      </c>
      <c r="AK15" s="4">
        <f t="shared" si="3"/>
        <v>0</v>
      </c>
      <c r="AL15" s="4">
        <f t="shared" si="4"/>
        <v>0</v>
      </c>
      <c r="AM15" s="48"/>
      <c r="AN15" s="48"/>
      <c r="AO15" s="32"/>
      <c r="AP15" s="37"/>
      <c r="AQ15" s="37"/>
      <c r="AR15" s="37"/>
      <c r="AS15" s="37"/>
      <c r="AT15" s="37"/>
      <c r="AU15" s="37"/>
      <c r="AV15" s="37"/>
      <c r="AW15" s="37"/>
      <c r="AX15" s="37"/>
      <c r="AY15" s="37"/>
      <c r="AZ15" s="37"/>
      <c r="BA15" s="37"/>
      <c r="BB15" s="37"/>
      <c r="BC15" s="37"/>
      <c r="BD15" s="37"/>
      <c r="BE15" s="37"/>
      <c r="BF15" s="37"/>
    </row>
    <row r="16" spans="1:58" ht="21" customHeight="1" x14ac:dyDescent="0.25">
      <c r="A16" s="39">
        <v>10</v>
      </c>
      <c r="B16" s="79">
        <v>2355102160002</v>
      </c>
      <c r="C16" s="80" t="s">
        <v>299</v>
      </c>
      <c r="D16" s="99" t="s">
        <v>163</v>
      </c>
      <c r="E16" s="45"/>
      <c r="F16" s="43"/>
      <c r="G16" s="43"/>
      <c r="H16" s="43"/>
      <c r="I16" s="43"/>
      <c r="J16" s="43"/>
      <c r="K16" s="43"/>
      <c r="L16" s="43"/>
      <c r="M16" s="43"/>
      <c r="N16" s="43"/>
      <c r="O16" s="43"/>
      <c r="P16" s="44"/>
      <c r="Q16" s="45"/>
      <c r="R16" s="43"/>
      <c r="S16" s="45"/>
      <c r="T16" s="43"/>
      <c r="U16" s="45"/>
      <c r="V16" s="43"/>
      <c r="W16" s="45"/>
      <c r="X16" s="43"/>
      <c r="Y16" s="45"/>
      <c r="Z16" s="43"/>
      <c r="AA16" s="43"/>
      <c r="AB16" s="45"/>
      <c r="AC16" s="43"/>
      <c r="AD16" s="43"/>
      <c r="AE16" s="45"/>
      <c r="AF16" s="45"/>
      <c r="AG16" s="43"/>
      <c r="AH16" s="43"/>
      <c r="AI16" s="43"/>
      <c r="AJ16" s="46">
        <f t="shared" si="2"/>
        <v>0</v>
      </c>
      <c r="AK16" s="4">
        <f t="shared" si="3"/>
        <v>0</v>
      </c>
      <c r="AL16" s="4">
        <f t="shared" si="4"/>
        <v>0</v>
      </c>
      <c r="AM16" s="48"/>
      <c r="AN16" s="48"/>
      <c r="AO16" s="32"/>
      <c r="AP16" s="37"/>
      <c r="AQ16" s="37"/>
      <c r="AR16" s="37"/>
      <c r="AS16" s="37"/>
      <c r="AT16" s="37"/>
      <c r="AU16" s="37"/>
      <c r="AV16" s="37"/>
      <c r="AW16" s="37"/>
      <c r="AX16" s="37"/>
      <c r="AY16" s="37"/>
      <c r="AZ16" s="37"/>
      <c r="BA16" s="37"/>
      <c r="BB16" s="37"/>
      <c r="BC16" s="37"/>
      <c r="BD16" s="37"/>
      <c r="BE16" s="37"/>
      <c r="BF16" s="37"/>
    </row>
    <row r="17" spans="1:58" ht="21" customHeight="1" x14ac:dyDescent="0.25">
      <c r="A17" s="39">
        <v>11</v>
      </c>
      <c r="B17" s="79">
        <v>2354801050005</v>
      </c>
      <c r="C17" s="80" t="s">
        <v>300</v>
      </c>
      <c r="D17" s="99" t="s">
        <v>301</v>
      </c>
      <c r="E17" s="43"/>
      <c r="F17" s="43"/>
      <c r="G17" s="43"/>
      <c r="H17" s="43"/>
      <c r="I17" s="43"/>
      <c r="J17" s="43"/>
      <c r="K17" s="43"/>
      <c r="L17" s="43"/>
      <c r="M17" s="43"/>
      <c r="N17" s="43"/>
      <c r="O17" s="43"/>
      <c r="P17" s="50"/>
      <c r="Q17" s="43"/>
      <c r="R17" s="43"/>
      <c r="S17" s="43"/>
      <c r="T17" s="43"/>
      <c r="U17" s="43"/>
      <c r="V17" s="43"/>
      <c r="W17" s="43"/>
      <c r="X17" s="43"/>
      <c r="Y17" s="43"/>
      <c r="Z17" s="43"/>
      <c r="AA17" s="43"/>
      <c r="AB17" s="45"/>
      <c r="AC17" s="43"/>
      <c r="AD17" s="43"/>
      <c r="AE17" s="43"/>
      <c r="AF17" s="43"/>
      <c r="AG17" s="43"/>
      <c r="AH17" s="43"/>
      <c r="AI17" s="43"/>
      <c r="AJ17" s="46">
        <f t="shared" si="2"/>
        <v>0</v>
      </c>
      <c r="AK17" s="4">
        <f t="shared" si="3"/>
        <v>0</v>
      </c>
      <c r="AL17" s="4">
        <f t="shared" si="4"/>
        <v>0</v>
      </c>
      <c r="AM17" s="48"/>
      <c r="AN17" s="48"/>
      <c r="AO17" s="32"/>
      <c r="AP17" s="37"/>
      <c r="AQ17" s="37"/>
      <c r="AR17" s="37"/>
      <c r="AS17" s="37"/>
      <c r="AT17" s="37"/>
      <c r="AU17" s="37"/>
      <c r="AV17" s="37"/>
      <c r="AW17" s="37"/>
      <c r="AX17" s="37"/>
      <c r="AY17" s="37"/>
      <c r="AZ17" s="37"/>
      <c r="BA17" s="37"/>
      <c r="BB17" s="37"/>
      <c r="BC17" s="37"/>
      <c r="BD17" s="37"/>
      <c r="BE17" s="37"/>
      <c r="BF17" s="37"/>
    </row>
    <row r="18" spans="1:58" ht="21" customHeight="1" x14ac:dyDescent="0.25">
      <c r="A18" s="39">
        <v>12</v>
      </c>
      <c r="B18" s="49">
        <v>2355103040004</v>
      </c>
      <c r="C18" s="51" t="s">
        <v>298</v>
      </c>
      <c r="D18" s="42" t="s">
        <v>302</v>
      </c>
      <c r="E18" s="43"/>
      <c r="F18" s="43"/>
      <c r="G18" s="43"/>
      <c r="H18" s="43"/>
      <c r="I18" s="43"/>
      <c r="J18" s="43"/>
      <c r="K18" s="43"/>
      <c r="L18" s="43"/>
      <c r="M18" s="43"/>
      <c r="N18" s="43"/>
      <c r="O18" s="43"/>
      <c r="P18" s="44"/>
      <c r="Q18" s="43"/>
      <c r="R18" s="43"/>
      <c r="S18" s="43"/>
      <c r="T18" s="43"/>
      <c r="U18" s="45"/>
      <c r="V18" s="43"/>
      <c r="W18" s="43"/>
      <c r="X18" s="43"/>
      <c r="Y18" s="43"/>
      <c r="Z18" s="43"/>
      <c r="AA18" s="43"/>
      <c r="AB18" s="43"/>
      <c r="AC18" s="43"/>
      <c r="AD18" s="43"/>
      <c r="AE18" s="43"/>
      <c r="AF18" s="43"/>
      <c r="AG18" s="45"/>
      <c r="AH18" s="43"/>
      <c r="AI18" s="43"/>
      <c r="AJ18" s="46">
        <f t="shared" si="2"/>
        <v>0</v>
      </c>
      <c r="AK18" s="4">
        <f t="shared" si="3"/>
        <v>0</v>
      </c>
      <c r="AL18" s="4">
        <f t="shared" si="4"/>
        <v>0</v>
      </c>
      <c r="AM18" s="48"/>
      <c r="AN18" s="48"/>
      <c r="AO18" s="32"/>
      <c r="AP18" s="37"/>
      <c r="AQ18" s="37"/>
      <c r="AR18" s="37"/>
      <c r="AS18" s="37"/>
      <c r="AT18" s="37"/>
      <c r="AU18" s="37"/>
      <c r="AV18" s="37"/>
      <c r="AW18" s="37"/>
      <c r="AX18" s="37"/>
      <c r="AY18" s="37"/>
      <c r="AZ18" s="37"/>
      <c r="BA18" s="37"/>
      <c r="BB18" s="37"/>
      <c r="BC18" s="37"/>
      <c r="BD18" s="37"/>
      <c r="BE18" s="37"/>
      <c r="BF18" s="37"/>
    </row>
    <row r="19" spans="1:58" ht="21" customHeight="1" x14ac:dyDescent="0.25">
      <c r="A19" s="39">
        <v>13</v>
      </c>
      <c r="B19" s="49">
        <v>2355103050005</v>
      </c>
      <c r="C19" s="41" t="s">
        <v>303</v>
      </c>
      <c r="D19" s="42" t="s">
        <v>65</v>
      </c>
      <c r="E19" s="43"/>
      <c r="F19" s="43"/>
      <c r="G19" s="43"/>
      <c r="H19" s="43"/>
      <c r="I19" s="43"/>
      <c r="J19" s="45"/>
      <c r="K19" s="43"/>
      <c r="L19" s="43"/>
      <c r="M19" s="43"/>
      <c r="N19" s="43"/>
      <c r="O19" s="43"/>
      <c r="P19" s="44"/>
      <c r="Q19" s="43"/>
      <c r="R19" s="43"/>
      <c r="S19" s="43"/>
      <c r="T19" s="43"/>
      <c r="U19" s="43"/>
      <c r="V19" s="43"/>
      <c r="W19" s="43"/>
      <c r="X19" s="43"/>
      <c r="Y19" s="43"/>
      <c r="Z19" s="43"/>
      <c r="AA19" s="43"/>
      <c r="AB19" s="43"/>
      <c r="AC19" s="43"/>
      <c r="AD19" s="43"/>
      <c r="AE19" s="43"/>
      <c r="AF19" s="43"/>
      <c r="AG19" s="43"/>
      <c r="AH19" s="43"/>
      <c r="AI19" s="43"/>
      <c r="AJ19" s="46">
        <f t="shared" si="2"/>
        <v>0</v>
      </c>
      <c r="AK19" s="4">
        <f t="shared" si="3"/>
        <v>0</v>
      </c>
      <c r="AL19" s="4">
        <f t="shared" si="4"/>
        <v>0</v>
      </c>
      <c r="AM19" s="48"/>
      <c r="AN19" s="48"/>
      <c r="AO19" s="32"/>
      <c r="AP19" s="37"/>
      <c r="AQ19" s="37"/>
      <c r="AR19" s="37"/>
      <c r="AS19" s="37"/>
      <c r="AT19" s="37"/>
      <c r="AU19" s="37"/>
      <c r="AV19" s="37"/>
      <c r="AW19" s="37"/>
      <c r="AX19" s="37"/>
      <c r="AY19" s="37"/>
      <c r="AZ19" s="37"/>
      <c r="BA19" s="37"/>
      <c r="BB19" s="37"/>
      <c r="BC19" s="37"/>
      <c r="BD19" s="37"/>
      <c r="BE19" s="37"/>
      <c r="BF19" s="37"/>
    </row>
    <row r="20" spans="1:58" ht="21" customHeight="1" x14ac:dyDescent="0.25">
      <c r="A20" s="39">
        <v>14</v>
      </c>
      <c r="B20" s="49">
        <v>2354801050004</v>
      </c>
      <c r="C20" s="41" t="s">
        <v>304</v>
      </c>
      <c r="D20" s="42" t="s">
        <v>305</v>
      </c>
      <c r="E20" s="43"/>
      <c r="F20" s="43"/>
      <c r="G20" s="43"/>
      <c r="H20" s="43"/>
      <c r="I20" s="43"/>
      <c r="J20" s="43"/>
      <c r="K20" s="43"/>
      <c r="L20" s="43"/>
      <c r="M20" s="43"/>
      <c r="N20" s="43"/>
      <c r="O20" s="43"/>
      <c r="P20" s="44"/>
      <c r="Q20" s="43"/>
      <c r="R20" s="43"/>
      <c r="S20" s="43"/>
      <c r="T20" s="43"/>
      <c r="U20" s="43"/>
      <c r="V20" s="45"/>
      <c r="W20" s="43"/>
      <c r="X20" s="43"/>
      <c r="Y20" s="43"/>
      <c r="Z20" s="43"/>
      <c r="AA20" s="43"/>
      <c r="AB20" s="43"/>
      <c r="AC20" s="43"/>
      <c r="AD20" s="43"/>
      <c r="AE20" s="43"/>
      <c r="AF20" s="43"/>
      <c r="AG20" s="45"/>
      <c r="AH20" s="43"/>
      <c r="AI20" s="43"/>
      <c r="AJ20" s="46">
        <f t="shared" si="2"/>
        <v>0</v>
      </c>
      <c r="AK20" s="4">
        <f t="shared" si="3"/>
        <v>0</v>
      </c>
      <c r="AL20" s="4">
        <f t="shared" si="4"/>
        <v>0</v>
      </c>
      <c r="AM20" s="48"/>
      <c r="AN20" s="48"/>
      <c r="AO20" s="32"/>
      <c r="AP20" s="37"/>
      <c r="AQ20" s="37"/>
      <c r="AR20" s="37"/>
      <c r="AS20" s="37"/>
      <c r="AT20" s="37"/>
      <c r="AU20" s="37"/>
      <c r="AV20" s="37"/>
      <c r="AW20" s="37"/>
      <c r="AX20" s="37"/>
      <c r="AY20" s="37"/>
      <c r="AZ20" s="37"/>
      <c r="BA20" s="37"/>
      <c r="BB20" s="37"/>
      <c r="BC20" s="37"/>
      <c r="BD20" s="37"/>
      <c r="BE20" s="37"/>
      <c r="BF20" s="37"/>
    </row>
    <row r="21" spans="1:58" ht="21" customHeight="1" x14ac:dyDescent="0.25">
      <c r="A21" s="39">
        <v>15</v>
      </c>
      <c r="B21" s="49">
        <v>2354801050016</v>
      </c>
      <c r="C21" s="41" t="s">
        <v>306</v>
      </c>
      <c r="D21" s="42" t="s">
        <v>205</v>
      </c>
      <c r="E21" s="43"/>
      <c r="F21" s="43"/>
      <c r="G21" s="43"/>
      <c r="H21" s="43"/>
      <c r="I21" s="43"/>
      <c r="J21" s="43"/>
      <c r="K21" s="43"/>
      <c r="L21" s="43"/>
      <c r="M21" s="43"/>
      <c r="N21" s="43"/>
      <c r="O21" s="43"/>
      <c r="P21" s="50"/>
      <c r="Q21" s="43"/>
      <c r="R21" s="43"/>
      <c r="S21" s="43"/>
      <c r="T21" s="43"/>
      <c r="U21" s="43"/>
      <c r="V21" s="43"/>
      <c r="W21" s="43"/>
      <c r="X21" s="45"/>
      <c r="Y21" s="43"/>
      <c r="Z21" s="43"/>
      <c r="AA21" s="43"/>
      <c r="AB21" s="43"/>
      <c r="AC21" s="43"/>
      <c r="AD21" s="43"/>
      <c r="AE21" s="43"/>
      <c r="AF21" s="43"/>
      <c r="AG21" s="43"/>
      <c r="AH21" s="43"/>
      <c r="AI21" s="43"/>
      <c r="AJ21" s="46">
        <f t="shared" si="2"/>
        <v>0</v>
      </c>
      <c r="AK21" s="4">
        <f t="shared" si="3"/>
        <v>0</v>
      </c>
      <c r="AL21" s="4">
        <f t="shared" si="4"/>
        <v>0</v>
      </c>
      <c r="AM21" s="48"/>
      <c r="AN21" s="48"/>
      <c r="AO21" s="32"/>
      <c r="AP21" s="37"/>
      <c r="AQ21" s="37"/>
      <c r="AR21" s="37"/>
      <c r="AS21" s="37"/>
      <c r="AT21" s="37"/>
      <c r="AU21" s="37"/>
      <c r="AV21" s="37"/>
      <c r="AW21" s="37"/>
      <c r="AX21" s="37"/>
      <c r="AY21" s="37"/>
      <c r="AZ21" s="37"/>
      <c r="BA21" s="37"/>
      <c r="BB21" s="37"/>
      <c r="BC21" s="37"/>
      <c r="BD21" s="37"/>
      <c r="BE21" s="37"/>
      <c r="BF21" s="37"/>
    </row>
    <row r="22" spans="1:58" ht="21" customHeight="1" x14ac:dyDescent="0.25">
      <c r="A22" s="39">
        <v>16</v>
      </c>
      <c r="B22" s="49">
        <v>2355202250001</v>
      </c>
      <c r="C22" s="41" t="s">
        <v>158</v>
      </c>
      <c r="D22" s="42" t="s">
        <v>307</v>
      </c>
      <c r="E22" s="43"/>
      <c r="F22" s="43"/>
      <c r="G22" s="43"/>
      <c r="H22" s="43"/>
      <c r="I22" s="43"/>
      <c r="J22" s="43"/>
      <c r="K22" s="43"/>
      <c r="L22" s="43"/>
      <c r="M22" s="43"/>
      <c r="N22" s="43"/>
      <c r="O22" s="43"/>
      <c r="P22" s="44"/>
      <c r="Q22" s="43"/>
      <c r="R22" s="45"/>
      <c r="S22" s="43"/>
      <c r="T22" s="43"/>
      <c r="U22" s="43"/>
      <c r="V22" s="43"/>
      <c r="W22" s="43"/>
      <c r="X22" s="43"/>
      <c r="Y22" s="43"/>
      <c r="Z22" s="43"/>
      <c r="AA22" s="43"/>
      <c r="AB22" s="45"/>
      <c r="AC22" s="43"/>
      <c r="AD22" s="43"/>
      <c r="AE22" s="43"/>
      <c r="AF22" s="43"/>
      <c r="AG22" s="45"/>
      <c r="AH22" s="43"/>
      <c r="AI22" s="43"/>
      <c r="AJ22" s="46">
        <f t="shared" si="2"/>
        <v>0</v>
      </c>
      <c r="AK22" s="4">
        <f t="shared" si="3"/>
        <v>0</v>
      </c>
      <c r="AL22" s="4">
        <f t="shared" si="4"/>
        <v>0</v>
      </c>
      <c r="AM22" s="48"/>
      <c r="AN22" s="48"/>
      <c r="AO22" s="32"/>
      <c r="AP22" s="37"/>
      <c r="AQ22" s="37"/>
      <c r="AR22" s="37"/>
      <c r="AS22" s="37"/>
      <c r="AT22" s="37"/>
      <c r="AU22" s="37"/>
      <c r="AV22" s="37"/>
      <c r="AW22" s="37"/>
      <c r="AX22" s="37"/>
      <c r="AY22" s="37"/>
      <c r="AZ22" s="37"/>
      <c r="BA22" s="37"/>
      <c r="BB22" s="37"/>
      <c r="BC22" s="37"/>
      <c r="BD22" s="37"/>
      <c r="BE22" s="37"/>
      <c r="BF22" s="37"/>
    </row>
    <row r="23" spans="1:58" ht="21" customHeight="1" x14ac:dyDescent="0.25">
      <c r="A23" s="39">
        <v>17</v>
      </c>
      <c r="B23" s="49">
        <v>2354801050003</v>
      </c>
      <c r="C23" s="41" t="s">
        <v>308</v>
      </c>
      <c r="D23" s="42" t="s">
        <v>309</v>
      </c>
      <c r="E23" s="43"/>
      <c r="F23" s="43"/>
      <c r="G23" s="43"/>
      <c r="H23" s="43"/>
      <c r="I23" s="43"/>
      <c r="J23" s="43"/>
      <c r="K23" s="43"/>
      <c r="L23" s="43"/>
      <c r="M23" s="43"/>
      <c r="N23" s="43"/>
      <c r="O23" s="43"/>
      <c r="P23" s="44"/>
      <c r="Q23" s="43"/>
      <c r="R23" s="43"/>
      <c r="S23" s="43"/>
      <c r="T23" s="43"/>
      <c r="U23" s="43"/>
      <c r="V23" s="43"/>
      <c r="W23" s="43"/>
      <c r="X23" s="43"/>
      <c r="Y23" s="43"/>
      <c r="Z23" s="43"/>
      <c r="AA23" s="43"/>
      <c r="AB23" s="43"/>
      <c r="AC23" s="43"/>
      <c r="AD23" s="43"/>
      <c r="AE23" s="43"/>
      <c r="AF23" s="43"/>
      <c r="AG23" s="43"/>
      <c r="AH23" s="43"/>
      <c r="AI23" s="43"/>
      <c r="AJ23" s="46">
        <f t="shared" si="2"/>
        <v>0</v>
      </c>
      <c r="AK23" s="4">
        <f t="shared" si="3"/>
        <v>0</v>
      </c>
      <c r="AL23" s="4">
        <f t="shared" si="4"/>
        <v>0</v>
      </c>
      <c r="AM23" s="48"/>
      <c r="AN23" s="48"/>
      <c r="AO23" s="32"/>
      <c r="AP23" s="37"/>
      <c r="AQ23" s="37"/>
      <c r="AR23" s="37"/>
      <c r="AS23" s="37"/>
      <c r="AT23" s="37"/>
      <c r="AU23" s="37"/>
      <c r="AV23" s="37"/>
      <c r="AW23" s="37"/>
      <c r="AX23" s="37"/>
      <c r="AY23" s="37"/>
      <c r="AZ23" s="37"/>
      <c r="BA23" s="37"/>
      <c r="BB23" s="37"/>
      <c r="BC23" s="37"/>
      <c r="BD23" s="37"/>
      <c r="BE23" s="37"/>
      <c r="BF23" s="37"/>
    </row>
    <row r="24" spans="1:58" ht="21" customHeight="1" x14ac:dyDescent="0.25">
      <c r="A24" s="39">
        <v>18</v>
      </c>
      <c r="B24" s="49">
        <v>2354801050012</v>
      </c>
      <c r="C24" s="51" t="s">
        <v>310</v>
      </c>
      <c r="D24" s="42" t="s">
        <v>309</v>
      </c>
      <c r="E24" s="43"/>
      <c r="F24" s="43"/>
      <c r="G24" s="43"/>
      <c r="H24" s="43"/>
      <c r="I24" s="45"/>
      <c r="J24" s="43"/>
      <c r="K24" s="43"/>
      <c r="L24" s="43"/>
      <c r="M24" s="43"/>
      <c r="N24" s="43"/>
      <c r="O24" s="43"/>
      <c r="P24" s="44"/>
      <c r="Q24" s="43"/>
      <c r="R24" s="43"/>
      <c r="S24" s="43"/>
      <c r="T24" s="43"/>
      <c r="U24" s="43"/>
      <c r="V24" s="43"/>
      <c r="W24" s="43"/>
      <c r="X24" s="43"/>
      <c r="Y24" s="43"/>
      <c r="Z24" s="43"/>
      <c r="AA24" s="43"/>
      <c r="AB24" s="43"/>
      <c r="AC24" s="43"/>
      <c r="AD24" s="43"/>
      <c r="AE24" s="43"/>
      <c r="AF24" s="43"/>
      <c r="AG24" s="43"/>
      <c r="AH24" s="43"/>
      <c r="AI24" s="43"/>
      <c r="AJ24" s="46">
        <f t="shared" si="2"/>
        <v>0</v>
      </c>
      <c r="AK24" s="4">
        <f t="shared" si="3"/>
        <v>0</v>
      </c>
      <c r="AL24" s="4">
        <f t="shared" si="4"/>
        <v>0</v>
      </c>
      <c r="AM24" s="48"/>
      <c r="AN24" s="48"/>
      <c r="AO24" s="32"/>
      <c r="AP24" s="37"/>
      <c r="AQ24" s="37"/>
      <c r="AR24" s="37"/>
      <c r="AS24" s="37"/>
      <c r="AT24" s="37"/>
      <c r="AU24" s="37"/>
      <c r="AV24" s="37"/>
      <c r="AW24" s="37"/>
      <c r="AX24" s="37"/>
      <c r="AY24" s="37"/>
      <c r="AZ24" s="37"/>
      <c r="BA24" s="37"/>
      <c r="BB24" s="37"/>
      <c r="BC24" s="37"/>
      <c r="BD24" s="37"/>
      <c r="BE24" s="37"/>
      <c r="BF24" s="37"/>
    </row>
    <row r="25" spans="1:58" ht="21" customHeight="1" x14ac:dyDescent="0.25">
      <c r="A25" s="39">
        <v>19</v>
      </c>
      <c r="B25" s="49">
        <v>2355103040010</v>
      </c>
      <c r="C25" s="97" t="s">
        <v>148</v>
      </c>
      <c r="D25" s="98" t="s">
        <v>272</v>
      </c>
      <c r="E25" s="45"/>
      <c r="F25" s="43"/>
      <c r="G25" s="43"/>
      <c r="H25" s="43"/>
      <c r="I25" s="45"/>
      <c r="J25" s="43"/>
      <c r="K25" s="43"/>
      <c r="L25" s="43"/>
      <c r="M25" s="43"/>
      <c r="N25" s="43"/>
      <c r="O25" s="43"/>
      <c r="P25" s="44"/>
      <c r="Q25" s="43"/>
      <c r="R25" s="43"/>
      <c r="S25" s="52"/>
      <c r="T25" s="43"/>
      <c r="U25" s="45"/>
      <c r="V25" s="43"/>
      <c r="W25" s="43"/>
      <c r="X25" s="43"/>
      <c r="Y25" s="45"/>
      <c r="Z25" s="43"/>
      <c r="AA25" s="43"/>
      <c r="AB25" s="43"/>
      <c r="AC25" s="43"/>
      <c r="AD25" s="43"/>
      <c r="AE25" s="43"/>
      <c r="AF25" s="43"/>
      <c r="AG25" s="43"/>
      <c r="AH25" s="43"/>
      <c r="AI25" s="43"/>
      <c r="AJ25" s="46">
        <f t="shared" si="2"/>
        <v>0</v>
      </c>
      <c r="AK25" s="4">
        <f t="shared" si="3"/>
        <v>0</v>
      </c>
      <c r="AL25" s="4">
        <f t="shared" si="4"/>
        <v>0</v>
      </c>
      <c r="AM25" s="48"/>
      <c r="AN25" s="48"/>
      <c r="AO25" s="32"/>
      <c r="AP25" s="37"/>
      <c r="AQ25" s="37"/>
      <c r="AR25" s="37"/>
      <c r="AS25" s="37"/>
      <c r="AT25" s="37"/>
      <c r="AU25" s="37"/>
      <c r="AV25" s="37"/>
      <c r="AW25" s="37"/>
      <c r="AX25" s="37"/>
      <c r="AY25" s="37"/>
      <c r="AZ25" s="37"/>
      <c r="BA25" s="37"/>
      <c r="BB25" s="37"/>
      <c r="BC25" s="37"/>
      <c r="BD25" s="37"/>
      <c r="BE25" s="37"/>
      <c r="BF25" s="37"/>
    </row>
    <row r="26" spans="1:58" ht="21" customHeight="1" x14ac:dyDescent="0.25">
      <c r="A26" s="39">
        <v>20</v>
      </c>
      <c r="B26" s="49">
        <v>2355103040002</v>
      </c>
      <c r="C26" s="41" t="s">
        <v>311</v>
      </c>
      <c r="D26" s="42" t="s">
        <v>84</v>
      </c>
      <c r="E26" s="43"/>
      <c r="F26" s="43"/>
      <c r="G26" s="43"/>
      <c r="H26" s="43"/>
      <c r="I26" s="43"/>
      <c r="J26" s="43"/>
      <c r="K26" s="43"/>
      <c r="L26" s="43"/>
      <c r="M26" s="43"/>
      <c r="N26" s="43"/>
      <c r="O26" s="43"/>
      <c r="P26" s="50" t="s">
        <v>48</v>
      </c>
      <c r="Q26" s="43"/>
      <c r="R26" s="43"/>
      <c r="S26" s="53"/>
      <c r="T26" s="54"/>
      <c r="U26" s="54"/>
      <c r="V26" s="54"/>
      <c r="W26" s="54"/>
      <c r="X26" s="54"/>
      <c r="Y26" s="54"/>
      <c r="Z26" s="54"/>
      <c r="AA26" s="54"/>
      <c r="AB26" s="54"/>
      <c r="AC26" s="54"/>
      <c r="AD26" s="54"/>
      <c r="AE26" s="54"/>
      <c r="AF26" s="54"/>
      <c r="AG26" s="54"/>
      <c r="AH26" s="54"/>
      <c r="AI26" s="54"/>
      <c r="AJ26" s="46">
        <f t="shared" si="2"/>
        <v>0</v>
      </c>
      <c r="AK26" s="4">
        <f t="shared" si="3"/>
        <v>1</v>
      </c>
      <c r="AL26" s="4">
        <f t="shared" si="4"/>
        <v>0</v>
      </c>
      <c r="AM26" s="48"/>
      <c r="AN26" s="48"/>
      <c r="AO26" s="32"/>
      <c r="AP26" s="37"/>
      <c r="AQ26" s="37"/>
      <c r="AR26" s="37"/>
      <c r="AS26" s="37"/>
      <c r="AT26" s="37"/>
      <c r="AU26" s="37"/>
      <c r="AV26" s="37"/>
      <c r="AW26" s="37"/>
      <c r="AX26" s="37"/>
      <c r="AY26" s="37"/>
      <c r="AZ26" s="37"/>
      <c r="BA26" s="37"/>
      <c r="BB26" s="37"/>
      <c r="BC26" s="37"/>
      <c r="BD26" s="37"/>
      <c r="BE26" s="37"/>
      <c r="BF26" s="37"/>
    </row>
    <row r="27" spans="1:58" ht="21" customHeight="1" x14ac:dyDescent="0.25">
      <c r="A27" s="39">
        <v>21</v>
      </c>
      <c r="B27" s="49">
        <v>2355103040008</v>
      </c>
      <c r="C27" s="97" t="s">
        <v>312</v>
      </c>
      <c r="D27" s="98" t="s">
        <v>313</v>
      </c>
      <c r="E27" s="43"/>
      <c r="F27" s="43"/>
      <c r="G27" s="43"/>
      <c r="H27" s="43"/>
      <c r="I27" s="43"/>
      <c r="J27" s="43"/>
      <c r="K27" s="43"/>
      <c r="L27" s="43"/>
      <c r="M27" s="43"/>
      <c r="N27" s="43"/>
      <c r="O27" s="43"/>
      <c r="P27" s="44"/>
      <c r="Q27" s="43"/>
      <c r="R27" s="52"/>
      <c r="S27" s="55"/>
      <c r="T27" s="43"/>
      <c r="U27" s="43"/>
      <c r="V27" s="54"/>
      <c r="W27" s="54"/>
      <c r="X27" s="54"/>
      <c r="Y27" s="54"/>
      <c r="Z27" s="54"/>
      <c r="AA27" s="54"/>
      <c r="AB27" s="54"/>
      <c r="AC27" s="54"/>
      <c r="AD27" s="54"/>
      <c r="AE27" s="54"/>
      <c r="AF27" s="54"/>
      <c r="AG27" s="54"/>
      <c r="AH27" s="54"/>
      <c r="AI27" s="54"/>
      <c r="AJ27" s="46">
        <f t="shared" si="2"/>
        <v>0</v>
      </c>
      <c r="AK27" s="4">
        <f t="shared" si="3"/>
        <v>0</v>
      </c>
      <c r="AL27" s="4">
        <f t="shared" si="4"/>
        <v>0</v>
      </c>
      <c r="AM27" s="48"/>
      <c r="AN27" s="48"/>
      <c r="AO27" s="32"/>
      <c r="AP27" s="37"/>
      <c r="AQ27" s="37"/>
      <c r="AR27" s="37"/>
      <c r="AS27" s="37"/>
      <c r="AT27" s="37"/>
      <c r="AU27" s="37"/>
      <c r="AV27" s="37"/>
      <c r="AW27" s="37"/>
      <c r="AX27" s="37"/>
      <c r="AY27" s="37"/>
      <c r="AZ27" s="37"/>
      <c r="BA27" s="37"/>
      <c r="BB27" s="37"/>
      <c r="BC27" s="37"/>
      <c r="BD27" s="37"/>
      <c r="BE27" s="37"/>
      <c r="BF27" s="37"/>
    </row>
    <row r="28" spans="1:58" ht="21" customHeight="1" x14ac:dyDescent="0.25">
      <c r="A28" s="39">
        <v>22</v>
      </c>
      <c r="B28" s="49">
        <v>2354801050009</v>
      </c>
      <c r="C28" s="41" t="s">
        <v>314</v>
      </c>
      <c r="D28" s="42" t="s">
        <v>315</v>
      </c>
      <c r="E28" s="43"/>
      <c r="F28" s="43"/>
      <c r="G28" s="43"/>
      <c r="H28" s="43"/>
      <c r="I28" s="43"/>
      <c r="J28" s="43"/>
      <c r="K28" s="43"/>
      <c r="L28" s="43"/>
      <c r="M28" s="43"/>
      <c r="N28" s="43"/>
      <c r="O28" s="43"/>
      <c r="P28" s="50"/>
      <c r="Q28" s="45"/>
      <c r="R28" s="43"/>
      <c r="S28" s="56"/>
      <c r="T28" s="56"/>
      <c r="U28" s="56"/>
      <c r="V28" s="56"/>
      <c r="W28" s="56"/>
      <c r="X28" s="56"/>
      <c r="Y28" s="56"/>
      <c r="Z28" s="56"/>
      <c r="AA28" s="56"/>
      <c r="AB28" s="56"/>
      <c r="AC28" s="56"/>
      <c r="AD28" s="57"/>
      <c r="AE28" s="56"/>
      <c r="AF28" s="56"/>
      <c r="AG28" s="56"/>
      <c r="AH28" s="56"/>
      <c r="AI28" s="56"/>
      <c r="AJ28" s="46">
        <f t="shared" si="2"/>
        <v>0</v>
      </c>
      <c r="AK28" s="4">
        <f t="shared" si="3"/>
        <v>0</v>
      </c>
      <c r="AL28" s="4">
        <f t="shared" si="4"/>
        <v>0</v>
      </c>
      <c r="AM28" s="48"/>
      <c r="AN28" s="48"/>
      <c r="AO28" s="32"/>
      <c r="AP28" s="37"/>
      <c r="AQ28" s="37"/>
      <c r="AR28" s="37"/>
      <c r="AS28" s="37"/>
      <c r="AT28" s="37"/>
      <c r="AU28" s="37"/>
      <c r="AV28" s="37"/>
      <c r="AW28" s="37"/>
      <c r="AX28" s="37"/>
      <c r="AY28" s="37"/>
      <c r="AZ28" s="37"/>
      <c r="BA28" s="37"/>
      <c r="BB28" s="37"/>
      <c r="BC28" s="37"/>
      <c r="BD28" s="37"/>
      <c r="BE28" s="37"/>
      <c r="BF28" s="37"/>
    </row>
    <row r="29" spans="1:58" ht="21" customHeight="1" x14ac:dyDescent="0.25">
      <c r="A29" s="39">
        <v>23</v>
      </c>
      <c r="B29" s="49">
        <v>2355103040009</v>
      </c>
      <c r="C29" s="97" t="s">
        <v>316</v>
      </c>
      <c r="D29" s="98" t="s">
        <v>276</v>
      </c>
      <c r="E29" s="43"/>
      <c r="F29" s="43"/>
      <c r="G29" s="43"/>
      <c r="H29" s="43"/>
      <c r="I29" s="43"/>
      <c r="J29" s="43"/>
      <c r="K29" s="43"/>
      <c r="L29" s="43"/>
      <c r="M29" s="43"/>
      <c r="N29" s="43"/>
      <c r="O29" s="43"/>
      <c r="P29" s="44"/>
      <c r="Q29" s="43"/>
      <c r="R29" s="43"/>
      <c r="S29" s="43"/>
      <c r="T29" s="43"/>
      <c r="U29" s="43"/>
      <c r="V29" s="43"/>
      <c r="W29" s="43"/>
      <c r="X29" s="43"/>
      <c r="Y29" s="43"/>
      <c r="Z29" s="43"/>
      <c r="AA29" s="43"/>
      <c r="AB29" s="43"/>
      <c r="AC29" s="43"/>
      <c r="AD29" s="43"/>
      <c r="AE29" s="43"/>
      <c r="AF29" s="43"/>
      <c r="AG29" s="43"/>
      <c r="AH29" s="43"/>
      <c r="AI29" s="43"/>
      <c r="AJ29" s="46">
        <f t="shared" si="2"/>
        <v>0</v>
      </c>
      <c r="AK29" s="4">
        <f t="shared" si="3"/>
        <v>0</v>
      </c>
      <c r="AL29" s="4">
        <f t="shared" si="4"/>
        <v>0</v>
      </c>
      <c r="AM29" s="48"/>
      <c r="AN29" s="48"/>
      <c r="AO29" s="32"/>
      <c r="AP29" s="37"/>
      <c r="AQ29" s="37"/>
      <c r="AR29" s="37"/>
      <c r="AS29" s="37"/>
      <c r="AT29" s="37"/>
      <c r="AU29" s="37"/>
      <c r="AV29" s="37"/>
      <c r="AW29" s="37"/>
      <c r="AX29" s="37"/>
      <c r="AY29" s="37"/>
      <c r="AZ29" s="37"/>
      <c r="BA29" s="37"/>
      <c r="BB29" s="37"/>
      <c r="BC29" s="37"/>
      <c r="BD29" s="37"/>
      <c r="BE29" s="37"/>
      <c r="BF29" s="37"/>
    </row>
    <row r="30" spans="1:58" ht="21" customHeight="1" x14ac:dyDescent="0.25">
      <c r="A30" s="39">
        <v>24</v>
      </c>
      <c r="B30" s="49">
        <v>2354801050014</v>
      </c>
      <c r="C30" s="41" t="s">
        <v>317</v>
      </c>
      <c r="D30" s="42" t="s">
        <v>276</v>
      </c>
      <c r="E30" s="43"/>
      <c r="F30" s="43"/>
      <c r="G30" s="45"/>
      <c r="H30" s="43"/>
      <c r="I30" s="43"/>
      <c r="J30" s="43"/>
      <c r="K30" s="43"/>
      <c r="L30" s="43"/>
      <c r="M30" s="43"/>
      <c r="N30" s="45"/>
      <c r="O30" s="43"/>
      <c r="P30" s="50"/>
      <c r="Q30" s="45"/>
      <c r="R30" s="43"/>
      <c r="S30" s="45"/>
      <c r="T30" s="43"/>
      <c r="U30" s="45"/>
      <c r="V30" s="45"/>
      <c r="W30" s="43"/>
      <c r="X30" s="43"/>
      <c r="Y30" s="45"/>
      <c r="Z30" s="43"/>
      <c r="AA30" s="43"/>
      <c r="AB30" s="45"/>
      <c r="AC30" s="45"/>
      <c r="AD30" s="43"/>
      <c r="AE30" s="43"/>
      <c r="AF30" s="43"/>
      <c r="AG30" s="43"/>
      <c r="AH30" s="43"/>
      <c r="AI30" s="43"/>
      <c r="AJ30" s="46">
        <f t="shared" si="2"/>
        <v>0</v>
      </c>
      <c r="AK30" s="4">
        <f t="shared" si="3"/>
        <v>0</v>
      </c>
      <c r="AL30" s="4">
        <f t="shared" si="4"/>
        <v>0</v>
      </c>
      <c r="AM30" s="48"/>
      <c r="AN30" s="48"/>
      <c r="AO30" s="32"/>
      <c r="AP30" s="37"/>
      <c r="AQ30" s="37"/>
      <c r="AR30" s="37"/>
      <c r="AS30" s="37"/>
      <c r="AT30" s="37"/>
      <c r="AU30" s="37"/>
      <c r="AV30" s="37"/>
      <c r="AW30" s="37"/>
      <c r="AX30" s="37"/>
      <c r="AY30" s="37"/>
      <c r="AZ30" s="37"/>
      <c r="BA30" s="37"/>
      <c r="BB30" s="37"/>
      <c r="BC30" s="37"/>
      <c r="BD30" s="37"/>
      <c r="BE30" s="37"/>
      <c r="BF30" s="37"/>
    </row>
    <row r="31" spans="1:58" ht="21" customHeight="1" x14ac:dyDescent="0.25">
      <c r="A31" s="39">
        <v>25</v>
      </c>
      <c r="B31" s="49">
        <v>2355103040003</v>
      </c>
      <c r="C31" s="41" t="s">
        <v>318</v>
      </c>
      <c r="D31" s="42" t="s">
        <v>142</v>
      </c>
      <c r="E31" s="43"/>
      <c r="F31" s="43"/>
      <c r="G31" s="45"/>
      <c r="H31" s="43"/>
      <c r="I31" s="43"/>
      <c r="J31" s="43"/>
      <c r="K31" s="43"/>
      <c r="L31" s="43"/>
      <c r="M31" s="43"/>
      <c r="N31" s="43"/>
      <c r="O31" s="43"/>
      <c r="P31" s="50"/>
      <c r="Q31" s="43"/>
      <c r="R31" s="43"/>
      <c r="S31" s="43"/>
      <c r="T31" s="43"/>
      <c r="U31" s="43"/>
      <c r="V31" s="43"/>
      <c r="W31" s="43"/>
      <c r="X31" s="43"/>
      <c r="Y31" s="43"/>
      <c r="Z31" s="43"/>
      <c r="AA31" s="43"/>
      <c r="AB31" s="43"/>
      <c r="AC31" s="43"/>
      <c r="AD31" s="43"/>
      <c r="AE31" s="43"/>
      <c r="AF31" s="43"/>
      <c r="AG31" s="43"/>
      <c r="AH31" s="43"/>
      <c r="AI31" s="43"/>
      <c r="AJ31" s="46">
        <f t="shared" si="2"/>
        <v>0</v>
      </c>
      <c r="AK31" s="4">
        <f t="shared" si="3"/>
        <v>0</v>
      </c>
      <c r="AL31" s="4">
        <f t="shared" si="4"/>
        <v>0</v>
      </c>
      <c r="AM31" s="48"/>
      <c r="AN31" s="48"/>
      <c r="AO31" s="32"/>
      <c r="AP31" s="37"/>
      <c r="AQ31" s="37"/>
      <c r="AR31" s="37"/>
      <c r="AS31" s="37"/>
      <c r="AT31" s="37"/>
      <c r="AU31" s="37"/>
      <c r="AV31" s="37"/>
      <c r="AW31" s="37"/>
      <c r="AX31" s="37"/>
      <c r="AY31" s="37"/>
      <c r="AZ31" s="37"/>
      <c r="BA31" s="37"/>
      <c r="BB31" s="37"/>
      <c r="BC31" s="37"/>
      <c r="BD31" s="37"/>
      <c r="BE31" s="37"/>
      <c r="BF31" s="37"/>
    </row>
    <row r="32" spans="1:58" ht="21" customHeight="1" x14ac:dyDescent="0.25">
      <c r="A32" s="39">
        <v>26</v>
      </c>
      <c r="B32" s="49">
        <v>2355103040005</v>
      </c>
      <c r="C32" s="41" t="s">
        <v>319</v>
      </c>
      <c r="D32" s="42" t="s">
        <v>320</v>
      </c>
      <c r="E32" s="43"/>
      <c r="F32" s="43"/>
      <c r="G32" s="43"/>
      <c r="H32" s="43"/>
      <c r="I32" s="45" t="s">
        <v>48</v>
      </c>
      <c r="J32" s="43"/>
      <c r="K32" s="43"/>
      <c r="L32" s="45" t="s">
        <v>47</v>
      </c>
      <c r="M32" s="43"/>
      <c r="N32" s="43"/>
      <c r="O32" s="43"/>
      <c r="P32" s="50" t="s">
        <v>48</v>
      </c>
      <c r="Q32" s="43"/>
      <c r="R32" s="43"/>
      <c r="S32" s="43"/>
      <c r="T32" s="43"/>
      <c r="U32" s="43"/>
      <c r="V32" s="43"/>
      <c r="W32" s="43"/>
      <c r="X32" s="43"/>
      <c r="Y32" s="43"/>
      <c r="Z32" s="43"/>
      <c r="AA32" s="43"/>
      <c r="AB32" s="43"/>
      <c r="AC32" s="43"/>
      <c r="AD32" s="45"/>
      <c r="AE32" s="43"/>
      <c r="AF32" s="43"/>
      <c r="AG32" s="43"/>
      <c r="AH32" s="43"/>
      <c r="AI32" s="43"/>
      <c r="AJ32" s="46">
        <f t="shared" si="2"/>
        <v>1</v>
      </c>
      <c r="AK32" s="4">
        <f t="shared" si="3"/>
        <v>2</v>
      </c>
      <c r="AL32" s="4">
        <f t="shared" si="4"/>
        <v>0</v>
      </c>
      <c r="AM32" s="48"/>
      <c r="AN32" s="48"/>
      <c r="AO32" s="32"/>
      <c r="AP32" s="37"/>
      <c r="AQ32" s="37"/>
      <c r="AR32" s="37"/>
      <c r="AS32" s="37"/>
      <c r="AT32" s="37"/>
      <c r="AU32" s="37"/>
      <c r="AV32" s="37"/>
      <c r="AW32" s="37"/>
      <c r="AX32" s="37"/>
      <c r="AY32" s="37"/>
      <c r="AZ32" s="37"/>
      <c r="BA32" s="37"/>
      <c r="BB32" s="37"/>
      <c r="BC32" s="37"/>
      <c r="BD32" s="37"/>
      <c r="BE32" s="37"/>
      <c r="BF32" s="37"/>
    </row>
    <row r="33" spans="1:58" ht="21" customHeight="1" x14ac:dyDescent="0.25">
      <c r="A33" s="39">
        <v>27</v>
      </c>
      <c r="B33" s="49">
        <v>2355103040001</v>
      </c>
      <c r="C33" s="41" t="s">
        <v>297</v>
      </c>
      <c r="D33" s="42" t="s">
        <v>321</v>
      </c>
      <c r="E33" s="43"/>
      <c r="F33" s="43"/>
      <c r="G33" s="43"/>
      <c r="H33" s="43"/>
      <c r="I33" s="43"/>
      <c r="J33" s="43"/>
      <c r="K33" s="43"/>
      <c r="L33" s="43"/>
      <c r="M33" s="43"/>
      <c r="N33" s="43"/>
      <c r="O33" s="43"/>
      <c r="P33" s="50"/>
      <c r="Q33" s="45"/>
      <c r="R33" s="43"/>
      <c r="S33" s="43"/>
      <c r="T33" s="43"/>
      <c r="U33" s="43"/>
      <c r="V33" s="43"/>
      <c r="W33" s="43"/>
      <c r="X33" s="43"/>
      <c r="Y33" s="43"/>
      <c r="Z33" s="43"/>
      <c r="AA33" s="43"/>
      <c r="AB33" s="43"/>
      <c r="AC33" s="43"/>
      <c r="AD33" s="43"/>
      <c r="AE33" s="43"/>
      <c r="AF33" s="43"/>
      <c r="AG33" s="43"/>
      <c r="AH33" s="43"/>
      <c r="AI33" s="43"/>
      <c r="AJ33" s="46">
        <f t="shared" si="2"/>
        <v>0</v>
      </c>
      <c r="AK33" s="4">
        <f t="shared" si="3"/>
        <v>0</v>
      </c>
      <c r="AL33" s="4">
        <f t="shared" si="4"/>
        <v>0</v>
      </c>
      <c r="AM33" s="48"/>
      <c r="AN33" s="48"/>
      <c r="AO33" s="32"/>
      <c r="AP33" s="37"/>
      <c r="AQ33" s="37"/>
      <c r="AR33" s="37"/>
      <c r="AS33" s="37"/>
      <c r="AT33" s="37"/>
      <c r="AU33" s="37"/>
      <c r="AV33" s="37"/>
      <c r="AW33" s="37"/>
      <c r="AX33" s="37"/>
      <c r="AY33" s="37"/>
      <c r="AZ33" s="37"/>
      <c r="BA33" s="37"/>
      <c r="BB33" s="37"/>
      <c r="BC33" s="37"/>
      <c r="BD33" s="37"/>
      <c r="BE33" s="37"/>
      <c r="BF33" s="37"/>
    </row>
    <row r="34" spans="1:58" ht="21" customHeight="1" x14ac:dyDescent="0.25">
      <c r="A34" s="39">
        <v>28</v>
      </c>
      <c r="B34" s="49">
        <v>2354801050013</v>
      </c>
      <c r="C34" s="41" t="s">
        <v>322</v>
      </c>
      <c r="D34" s="42" t="s">
        <v>224</v>
      </c>
      <c r="E34" s="43"/>
      <c r="F34" s="43"/>
      <c r="G34" s="43"/>
      <c r="H34" s="43"/>
      <c r="I34" s="43"/>
      <c r="J34" s="43"/>
      <c r="K34" s="43"/>
      <c r="L34" s="43"/>
      <c r="M34" s="43"/>
      <c r="N34" s="43"/>
      <c r="O34" s="43"/>
      <c r="P34" s="44"/>
      <c r="Q34" s="43"/>
      <c r="R34" s="43"/>
      <c r="S34" s="43"/>
      <c r="T34" s="43"/>
      <c r="U34" s="43"/>
      <c r="V34" s="43"/>
      <c r="W34" s="43"/>
      <c r="X34" s="43"/>
      <c r="Y34" s="43"/>
      <c r="Z34" s="43"/>
      <c r="AA34" s="43"/>
      <c r="AB34" s="43"/>
      <c r="AC34" s="43"/>
      <c r="AD34" s="43"/>
      <c r="AE34" s="43"/>
      <c r="AF34" s="43"/>
      <c r="AG34" s="43"/>
      <c r="AH34" s="43"/>
      <c r="AI34" s="43"/>
      <c r="AJ34" s="46">
        <f t="shared" si="2"/>
        <v>0</v>
      </c>
      <c r="AK34" s="4">
        <f t="shared" si="3"/>
        <v>0</v>
      </c>
      <c r="AL34" s="4">
        <f t="shared" si="4"/>
        <v>0</v>
      </c>
      <c r="AM34" s="32"/>
      <c r="AN34" s="32"/>
      <c r="AO34" s="32"/>
      <c r="AP34" s="37"/>
      <c r="AQ34" s="37"/>
      <c r="AR34" s="37"/>
      <c r="AS34" s="37"/>
      <c r="AT34" s="37"/>
      <c r="AU34" s="37"/>
      <c r="AV34" s="37"/>
      <c r="AW34" s="37"/>
      <c r="AX34" s="37"/>
      <c r="AY34" s="37"/>
      <c r="AZ34" s="37"/>
      <c r="BA34" s="37"/>
      <c r="BB34" s="37"/>
      <c r="BC34" s="37"/>
      <c r="BD34" s="37"/>
      <c r="BE34" s="37"/>
      <c r="BF34" s="37"/>
    </row>
    <row r="35" spans="1:58" ht="21" customHeight="1" x14ac:dyDescent="0.25">
      <c r="A35" s="39">
        <v>29</v>
      </c>
      <c r="B35" s="84"/>
      <c r="C35" s="61"/>
      <c r="D35" s="62"/>
      <c r="E35" s="43"/>
      <c r="F35" s="43"/>
      <c r="G35" s="45"/>
      <c r="H35" s="43"/>
      <c r="I35" s="43"/>
      <c r="J35" s="43"/>
      <c r="K35" s="43"/>
      <c r="L35" s="43"/>
      <c r="M35" s="43"/>
      <c r="N35" s="45"/>
      <c r="O35" s="43"/>
      <c r="P35" s="44"/>
      <c r="Q35" s="45"/>
      <c r="R35" s="45"/>
      <c r="S35" s="43"/>
      <c r="T35" s="43"/>
      <c r="U35" s="45"/>
      <c r="V35" s="45"/>
      <c r="W35" s="43"/>
      <c r="X35" s="45"/>
      <c r="Y35" s="45"/>
      <c r="Z35" s="43"/>
      <c r="AA35" s="43"/>
      <c r="AB35" s="43"/>
      <c r="AC35" s="45"/>
      <c r="AD35" s="43"/>
      <c r="AE35" s="43"/>
      <c r="AF35" s="43"/>
      <c r="AG35" s="43"/>
      <c r="AH35" s="43"/>
      <c r="AI35" s="43"/>
      <c r="AJ35" s="46">
        <f t="shared" si="2"/>
        <v>0</v>
      </c>
      <c r="AK35" s="4">
        <f t="shared" si="3"/>
        <v>0</v>
      </c>
      <c r="AL35" s="4">
        <f t="shared" si="4"/>
        <v>0</v>
      </c>
      <c r="AM35" s="32"/>
      <c r="AN35" s="32"/>
      <c r="AO35" s="32"/>
      <c r="AP35" s="37"/>
      <c r="AQ35" s="37"/>
      <c r="AR35" s="37"/>
      <c r="AS35" s="37"/>
      <c r="AT35" s="37"/>
      <c r="AU35" s="37"/>
      <c r="AV35" s="37"/>
      <c r="AW35" s="37"/>
      <c r="AX35" s="37"/>
      <c r="AY35" s="37"/>
      <c r="AZ35" s="37"/>
      <c r="BA35" s="37"/>
      <c r="BB35" s="37"/>
      <c r="BC35" s="37"/>
      <c r="BD35" s="37"/>
      <c r="BE35" s="37"/>
      <c r="BF35" s="37"/>
    </row>
    <row r="36" spans="1:58" ht="21" customHeight="1" x14ac:dyDescent="0.25">
      <c r="A36" s="39">
        <v>30</v>
      </c>
      <c r="B36" s="84"/>
      <c r="C36" s="61"/>
      <c r="D36" s="62"/>
      <c r="E36" s="43"/>
      <c r="F36" s="43"/>
      <c r="G36" s="43"/>
      <c r="H36" s="43"/>
      <c r="I36" s="43"/>
      <c r="J36" s="43"/>
      <c r="K36" s="43"/>
      <c r="L36" s="43"/>
      <c r="M36" s="43"/>
      <c r="N36" s="43"/>
      <c r="O36" s="43"/>
      <c r="P36" s="44"/>
      <c r="Q36" s="43"/>
      <c r="R36" s="43"/>
      <c r="S36" s="43"/>
      <c r="T36" s="43"/>
      <c r="U36" s="43"/>
      <c r="V36" s="43"/>
      <c r="W36" s="43"/>
      <c r="X36" s="43"/>
      <c r="Y36" s="43"/>
      <c r="Z36" s="43"/>
      <c r="AA36" s="43"/>
      <c r="AB36" s="43"/>
      <c r="AC36" s="43"/>
      <c r="AD36" s="43"/>
      <c r="AE36" s="43"/>
      <c r="AF36" s="43"/>
      <c r="AG36" s="45"/>
      <c r="AH36" s="43"/>
      <c r="AI36" s="43"/>
      <c r="AJ36" s="46">
        <f t="shared" si="2"/>
        <v>0</v>
      </c>
      <c r="AK36" s="4">
        <f t="shared" si="3"/>
        <v>0</v>
      </c>
      <c r="AL36" s="4">
        <f t="shared" si="4"/>
        <v>0</v>
      </c>
      <c r="AM36" s="32"/>
      <c r="AN36" s="32"/>
      <c r="AO36" s="32"/>
      <c r="AP36" s="37"/>
      <c r="AQ36" s="37"/>
      <c r="AR36" s="37"/>
      <c r="AS36" s="37"/>
      <c r="AT36" s="37"/>
      <c r="AU36" s="37"/>
      <c r="AV36" s="37"/>
      <c r="AW36" s="37"/>
      <c r="AX36" s="37"/>
      <c r="AY36" s="37"/>
      <c r="AZ36" s="37"/>
      <c r="BA36" s="37"/>
      <c r="BB36" s="37"/>
      <c r="BC36" s="37"/>
      <c r="BD36" s="37"/>
      <c r="BE36" s="37"/>
      <c r="BF36" s="37"/>
    </row>
    <row r="37" spans="1:58" ht="21" customHeight="1" x14ac:dyDescent="0.25">
      <c r="A37" s="39">
        <v>31</v>
      </c>
      <c r="B37" s="84"/>
      <c r="C37" s="85"/>
      <c r="D37" s="100"/>
      <c r="E37" s="45"/>
      <c r="F37" s="43"/>
      <c r="G37" s="45"/>
      <c r="H37" s="43"/>
      <c r="I37" s="45"/>
      <c r="J37" s="43"/>
      <c r="K37" s="43"/>
      <c r="L37" s="45"/>
      <c r="M37" s="43"/>
      <c r="N37" s="45"/>
      <c r="O37" s="43"/>
      <c r="P37" s="44"/>
      <c r="Q37" s="43"/>
      <c r="R37" s="45"/>
      <c r="S37" s="45"/>
      <c r="T37" s="43"/>
      <c r="U37" s="45"/>
      <c r="V37" s="43"/>
      <c r="W37" s="43"/>
      <c r="X37" s="43"/>
      <c r="Y37" s="45"/>
      <c r="Z37" s="45"/>
      <c r="AA37" s="43"/>
      <c r="AB37" s="45"/>
      <c r="AC37" s="43"/>
      <c r="AD37" s="43"/>
      <c r="AE37" s="43"/>
      <c r="AF37" s="43"/>
      <c r="AG37" s="43"/>
      <c r="AH37" s="43"/>
      <c r="AI37" s="43"/>
      <c r="AJ37" s="46">
        <f t="shared" si="2"/>
        <v>0</v>
      </c>
      <c r="AK37" s="4">
        <f t="shared" si="3"/>
        <v>0</v>
      </c>
      <c r="AL37" s="4">
        <f t="shared" si="4"/>
        <v>0</v>
      </c>
      <c r="AM37" s="32"/>
      <c r="AN37" s="32"/>
      <c r="AO37" s="32"/>
      <c r="AP37" s="37"/>
      <c r="AQ37" s="37"/>
      <c r="AR37" s="37"/>
      <c r="AS37" s="37"/>
      <c r="AT37" s="37"/>
      <c r="AU37" s="37"/>
      <c r="AV37" s="37"/>
      <c r="AW37" s="37"/>
      <c r="AX37" s="37"/>
      <c r="AY37" s="37"/>
      <c r="AZ37" s="37"/>
      <c r="BA37" s="37"/>
      <c r="BB37" s="37"/>
      <c r="BC37" s="37"/>
      <c r="BD37" s="37"/>
      <c r="BE37" s="37"/>
      <c r="BF37" s="37"/>
    </row>
    <row r="38" spans="1:58" ht="21" customHeight="1" x14ac:dyDescent="0.25">
      <c r="A38" s="39">
        <v>32</v>
      </c>
      <c r="B38" s="84"/>
      <c r="C38" s="61"/>
      <c r="D38" s="62"/>
      <c r="E38" s="43"/>
      <c r="F38" s="43"/>
      <c r="G38" s="43"/>
      <c r="H38" s="43"/>
      <c r="I38" s="43"/>
      <c r="J38" s="43"/>
      <c r="K38" s="43"/>
      <c r="L38" s="43"/>
      <c r="M38" s="43"/>
      <c r="N38" s="43"/>
      <c r="O38" s="43"/>
      <c r="P38" s="44"/>
      <c r="Q38" s="43"/>
      <c r="R38" s="43"/>
      <c r="S38" s="43"/>
      <c r="T38" s="43"/>
      <c r="U38" s="43"/>
      <c r="V38" s="43"/>
      <c r="W38" s="43"/>
      <c r="X38" s="43"/>
      <c r="Y38" s="43"/>
      <c r="Z38" s="43"/>
      <c r="AA38" s="43"/>
      <c r="AB38" s="43"/>
      <c r="AC38" s="43"/>
      <c r="AD38" s="43"/>
      <c r="AE38" s="43"/>
      <c r="AF38" s="43"/>
      <c r="AG38" s="45"/>
      <c r="AH38" s="43"/>
      <c r="AI38" s="43"/>
      <c r="AJ38" s="46">
        <f t="shared" si="2"/>
        <v>0</v>
      </c>
      <c r="AK38" s="4">
        <f t="shared" si="3"/>
        <v>0</v>
      </c>
      <c r="AL38" s="4">
        <f t="shared" si="4"/>
        <v>0</v>
      </c>
      <c r="AM38" s="32"/>
      <c r="AN38" s="32"/>
      <c r="AO38" s="32"/>
      <c r="AP38" s="37"/>
      <c r="AQ38" s="37"/>
      <c r="AR38" s="37"/>
      <c r="AS38" s="37"/>
      <c r="AT38" s="37"/>
      <c r="AU38" s="37"/>
      <c r="AV38" s="37"/>
      <c r="AW38" s="37"/>
      <c r="AX38" s="37"/>
      <c r="AY38" s="37"/>
      <c r="AZ38" s="37"/>
      <c r="BA38" s="37"/>
      <c r="BB38" s="37"/>
      <c r="BC38" s="37"/>
      <c r="BD38" s="37"/>
      <c r="BE38" s="37"/>
      <c r="BF38" s="37"/>
    </row>
    <row r="39" spans="1:58" ht="21" customHeight="1" x14ac:dyDescent="0.25">
      <c r="A39" s="39">
        <v>33</v>
      </c>
      <c r="B39" s="84"/>
      <c r="C39" s="85"/>
      <c r="D39" s="100"/>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46">
        <f t="shared" si="2"/>
        <v>0</v>
      </c>
      <c r="AK39" s="4">
        <f t="shared" si="3"/>
        <v>0</v>
      </c>
      <c r="AL39" s="4">
        <f t="shared" si="4"/>
        <v>0</v>
      </c>
      <c r="AM39" s="32"/>
      <c r="AN39" s="32"/>
      <c r="AO39" s="32"/>
      <c r="AP39" s="37"/>
      <c r="AQ39" s="37"/>
      <c r="AR39" s="37"/>
      <c r="AS39" s="37"/>
      <c r="AT39" s="37"/>
      <c r="AU39" s="37"/>
      <c r="AV39" s="37"/>
      <c r="AW39" s="37"/>
      <c r="AX39" s="37"/>
      <c r="AY39" s="37"/>
      <c r="AZ39" s="37"/>
      <c r="BA39" s="37"/>
      <c r="BB39" s="37"/>
      <c r="BC39" s="37"/>
      <c r="BD39" s="37"/>
      <c r="BE39" s="37"/>
      <c r="BF39" s="37"/>
    </row>
    <row r="40" spans="1:58" ht="21" customHeight="1" x14ac:dyDescent="0.25">
      <c r="A40" s="39">
        <v>34</v>
      </c>
      <c r="B40" s="84"/>
      <c r="C40" s="85"/>
      <c r="D40" s="100"/>
      <c r="E40" s="58"/>
      <c r="F40" s="58"/>
      <c r="G40" s="58"/>
      <c r="H40" s="58"/>
      <c r="I40" s="59"/>
      <c r="J40" s="58"/>
      <c r="K40" s="58"/>
      <c r="L40" s="58"/>
      <c r="M40" s="58"/>
      <c r="N40" s="58"/>
      <c r="O40" s="58"/>
      <c r="P40" s="58"/>
      <c r="Q40" s="58"/>
      <c r="R40" s="58"/>
      <c r="S40" s="58"/>
      <c r="T40" s="58"/>
      <c r="U40" s="58"/>
      <c r="V40" s="58"/>
      <c r="W40" s="58"/>
      <c r="X40" s="59"/>
      <c r="Y40" s="58"/>
      <c r="Z40" s="58"/>
      <c r="AA40" s="58"/>
      <c r="AB40" s="58"/>
      <c r="AC40" s="58"/>
      <c r="AD40" s="59"/>
      <c r="AE40" s="59"/>
      <c r="AF40" s="59"/>
      <c r="AG40" s="59"/>
      <c r="AH40" s="59"/>
      <c r="AI40" s="58"/>
      <c r="AJ40" s="46">
        <f t="shared" si="2"/>
        <v>0</v>
      </c>
      <c r="AK40" s="4">
        <f t="shared" si="3"/>
        <v>0</v>
      </c>
      <c r="AL40" s="4">
        <f t="shared" si="4"/>
        <v>0</v>
      </c>
      <c r="AM40" s="32"/>
      <c r="AN40" s="32"/>
      <c r="AO40" s="32"/>
      <c r="AP40" s="37"/>
      <c r="AQ40" s="37"/>
      <c r="AR40" s="37"/>
      <c r="AS40" s="37"/>
      <c r="AT40" s="37"/>
      <c r="AU40" s="37"/>
      <c r="AV40" s="37"/>
      <c r="AW40" s="37"/>
      <c r="AX40" s="37"/>
      <c r="AY40" s="37"/>
      <c r="AZ40" s="37"/>
      <c r="BA40" s="37"/>
      <c r="BB40" s="37"/>
      <c r="BC40" s="37"/>
      <c r="BD40" s="37"/>
      <c r="BE40" s="37"/>
      <c r="BF40" s="37"/>
    </row>
    <row r="41" spans="1:58" ht="21" customHeight="1" x14ac:dyDescent="0.3">
      <c r="A41" s="39">
        <v>35</v>
      </c>
      <c r="B41" s="87"/>
      <c r="C41" s="101"/>
      <c r="D41" s="102"/>
      <c r="E41" s="59"/>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46">
        <f t="shared" si="2"/>
        <v>0</v>
      </c>
      <c r="AK41" s="4">
        <f t="shared" si="3"/>
        <v>0</v>
      </c>
      <c r="AL41" s="4">
        <f t="shared" si="4"/>
        <v>0</v>
      </c>
      <c r="AM41" s="32"/>
      <c r="AN41" s="32"/>
      <c r="AO41" s="32"/>
      <c r="AP41" s="37"/>
      <c r="AQ41" s="37"/>
      <c r="AR41" s="37"/>
      <c r="AS41" s="37"/>
      <c r="AT41" s="37"/>
      <c r="AU41" s="37"/>
      <c r="AV41" s="37"/>
      <c r="AW41" s="37"/>
      <c r="AX41" s="37"/>
      <c r="AY41" s="37"/>
      <c r="AZ41" s="37"/>
      <c r="BA41" s="37"/>
      <c r="BB41" s="37"/>
      <c r="BC41" s="37"/>
      <c r="BD41" s="37"/>
      <c r="BE41" s="37"/>
      <c r="BF41" s="37"/>
    </row>
    <row r="42" spans="1:58" ht="21" customHeight="1" x14ac:dyDescent="0.25">
      <c r="A42" s="179" t="s">
        <v>105</v>
      </c>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7"/>
      <c r="AJ42" s="46">
        <f t="shared" ref="AJ42:AL42" si="5">SUM(AJ8:AJ41)</f>
        <v>1</v>
      </c>
      <c r="AK42" s="46">
        <f t="shared" si="5"/>
        <v>3</v>
      </c>
      <c r="AL42" s="46">
        <f t="shared" si="5"/>
        <v>0</v>
      </c>
      <c r="AM42" s="46" t="s">
        <v>106</v>
      </c>
      <c r="AN42" s="46" t="s">
        <v>107</v>
      </c>
      <c r="AO42" s="46" t="s">
        <v>108</v>
      </c>
      <c r="AP42" s="32"/>
      <c r="AQ42" s="32"/>
      <c r="AR42" s="37"/>
      <c r="AS42" s="37"/>
      <c r="AT42" s="37"/>
      <c r="AU42" s="37"/>
      <c r="AV42" s="37"/>
      <c r="AW42" s="37"/>
      <c r="AX42" s="37"/>
      <c r="AY42" s="37"/>
      <c r="AZ42" s="37"/>
      <c r="BA42" s="37"/>
      <c r="BB42" s="37"/>
      <c r="BC42" s="37"/>
      <c r="BD42" s="37"/>
      <c r="BE42" s="37"/>
      <c r="BF42" s="37"/>
    </row>
    <row r="43" spans="1:58" ht="21" customHeight="1" x14ac:dyDescent="0.25">
      <c r="A43" s="180" t="s">
        <v>109</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7"/>
      <c r="AM43" s="46"/>
      <c r="AN43" s="46"/>
      <c r="AO43" s="46"/>
      <c r="AP43" s="32"/>
      <c r="AQ43" s="32"/>
      <c r="AR43" s="37"/>
      <c r="AS43" s="37"/>
      <c r="AT43" s="37"/>
      <c r="AU43" s="37"/>
      <c r="AV43" s="37"/>
      <c r="AW43" s="37"/>
      <c r="AX43" s="37"/>
      <c r="AY43" s="37"/>
      <c r="AZ43" s="37"/>
      <c r="BA43" s="37"/>
      <c r="BB43" s="37"/>
      <c r="BC43" s="37"/>
      <c r="BD43" s="37"/>
      <c r="BE43" s="37"/>
      <c r="BF43" s="37"/>
    </row>
    <row r="44" spans="1:58" ht="18" customHeight="1" x14ac:dyDescent="0.25">
      <c r="A44" s="63"/>
      <c r="B44" s="63"/>
      <c r="C44" s="181"/>
      <c r="D44" s="139"/>
      <c r="E44" s="33"/>
      <c r="F44" s="33"/>
      <c r="G44" s="33"/>
      <c r="H44" s="65"/>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33"/>
      <c r="AN44" s="33"/>
      <c r="AO44" s="33"/>
      <c r="AP44" s="33"/>
      <c r="AQ44" s="33"/>
      <c r="AR44" s="33"/>
      <c r="AS44" s="33"/>
      <c r="AT44" s="33"/>
      <c r="AU44" s="33"/>
      <c r="AV44" s="33"/>
      <c r="AW44" s="33"/>
      <c r="AX44" s="33"/>
      <c r="AY44" s="33"/>
      <c r="AZ44" s="33"/>
      <c r="BA44" s="33"/>
      <c r="BB44" s="33"/>
      <c r="BC44" s="33"/>
      <c r="BD44" s="33"/>
      <c r="BE44" s="33"/>
      <c r="BF44" s="33"/>
    </row>
    <row r="45" spans="1:58" ht="18" customHeight="1" x14ac:dyDescent="0.25">
      <c r="A45" s="33"/>
      <c r="B45" s="33"/>
      <c r="C45" s="64"/>
      <c r="D45" s="33"/>
      <c r="E45" s="33"/>
      <c r="F45" s="33"/>
      <c r="G45" s="33"/>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33"/>
      <c r="AN45" s="33"/>
      <c r="AO45" s="33"/>
      <c r="AP45" s="33"/>
      <c r="AQ45" s="33"/>
      <c r="AR45" s="33"/>
      <c r="AS45" s="33"/>
      <c r="AT45" s="33"/>
      <c r="AU45" s="33"/>
      <c r="AV45" s="33"/>
      <c r="AW45" s="33"/>
      <c r="AX45" s="33"/>
      <c r="AY45" s="33"/>
      <c r="AZ45" s="33"/>
      <c r="BA45" s="33"/>
      <c r="BB45" s="33"/>
      <c r="BC45" s="33"/>
      <c r="BD45" s="33"/>
      <c r="BE45" s="33"/>
      <c r="BF45" s="33"/>
    </row>
    <row r="46" spans="1:58" ht="18" customHeight="1" x14ac:dyDescent="0.25">
      <c r="A46" s="33"/>
      <c r="B46" s="33"/>
      <c r="C46" s="64"/>
      <c r="D46" s="33"/>
      <c r="E46" s="33"/>
      <c r="F46" s="33"/>
      <c r="G46" s="33"/>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33"/>
      <c r="AN46" s="33"/>
      <c r="AO46" s="33"/>
      <c r="AP46" s="33"/>
      <c r="AQ46" s="33"/>
      <c r="AR46" s="33"/>
      <c r="AS46" s="33"/>
      <c r="AT46" s="33"/>
      <c r="AU46" s="33"/>
      <c r="AV46" s="33"/>
      <c r="AW46" s="33"/>
      <c r="AX46" s="33"/>
      <c r="AY46" s="33"/>
      <c r="AZ46" s="33"/>
      <c r="BA46" s="33"/>
      <c r="BB46" s="33"/>
      <c r="BC46" s="33"/>
      <c r="BD46" s="33"/>
      <c r="BE46" s="33"/>
      <c r="BF46" s="33"/>
    </row>
    <row r="47" spans="1:58" ht="18" customHeight="1" x14ac:dyDescent="0.25">
      <c r="A47" s="33"/>
      <c r="B47" s="33"/>
      <c r="C47" s="181"/>
      <c r="D47" s="139"/>
      <c r="E47" s="33"/>
      <c r="F47" s="33"/>
      <c r="G47" s="33"/>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33"/>
      <c r="AN47" s="33"/>
      <c r="AO47" s="33"/>
      <c r="AP47" s="33"/>
      <c r="AQ47" s="33"/>
      <c r="AR47" s="33"/>
      <c r="AS47" s="33"/>
      <c r="AT47" s="33"/>
      <c r="AU47" s="33"/>
      <c r="AV47" s="33"/>
      <c r="AW47" s="33"/>
      <c r="AX47" s="33"/>
      <c r="AY47" s="33"/>
      <c r="AZ47" s="33"/>
      <c r="BA47" s="33"/>
      <c r="BB47" s="33"/>
      <c r="BC47" s="33"/>
      <c r="BD47" s="33"/>
      <c r="BE47" s="33"/>
      <c r="BF47" s="33"/>
    </row>
    <row r="48" spans="1:58" ht="18" customHeight="1" x14ac:dyDescent="0.25">
      <c r="A48" s="33"/>
      <c r="B48" s="33"/>
      <c r="C48" s="181"/>
      <c r="D48" s="139"/>
      <c r="E48" s="139"/>
      <c r="F48" s="139"/>
      <c r="G48" s="139"/>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33"/>
      <c r="AN48" s="33"/>
      <c r="AO48" s="33"/>
      <c r="AP48" s="33"/>
      <c r="AQ48" s="33"/>
      <c r="AR48" s="33"/>
      <c r="AS48" s="33"/>
      <c r="AT48" s="33"/>
      <c r="AU48" s="33"/>
      <c r="AV48" s="33"/>
      <c r="AW48" s="33"/>
      <c r="AX48" s="33"/>
      <c r="AY48" s="33"/>
      <c r="AZ48" s="33"/>
      <c r="BA48" s="33"/>
      <c r="BB48" s="33"/>
      <c r="BC48" s="33"/>
      <c r="BD48" s="33"/>
      <c r="BE48" s="33"/>
      <c r="BF48" s="33"/>
    </row>
    <row r="49" spans="1:58" ht="18" customHeight="1" x14ac:dyDescent="0.25">
      <c r="A49" s="33"/>
      <c r="B49" s="33"/>
      <c r="C49" s="181"/>
      <c r="D49" s="139"/>
      <c r="E49" s="139"/>
      <c r="F49" s="33"/>
      <c r="G49" s="33"/>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33"/>
      <c r="AN49" s="33"/>
      <c r="AO49" s="33"/>
      <c r="AP49" s="33"/>
      <c r="AQ49" s="33"/>
      <c r="AR49" s="33"/>
      <c r="AS49" s="33"/>
      <c r="AT49" s="33"/>
      <c r="AU49" s="33"/>
      <c r="AV49" s="33"/>
      <c r="AW49" s="33"/>
      <c r="AX49" s="33"/>
      <c r="AY49" s="33"/>
      <c r="AZ49" s="33"/>
      <c r="BA49" s="33"/>
      <c r="BB49" s="33"/>
      <c r="BC49" s="33"/>
      <c r="BD49" s="33"/>
      <c r="BE49" s="33"/>
      <c r="BF49" s="33"/>
    </row>
    <row r="50" spans="1:58" ht="18" customHeight="1" x14ac:dyDescent="0.25">
      <c r="A50" s="33"/>
      <c r="B50" s="33"/>
      <c r="C50" s="181"/>
      <c r="D50" s="139"/>
      <c r="E50" s="33"/>
      <c r="F50" s="33"/>
      <c r="G50" s="33"/>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33"/>
      <c r="AN50" s="33"/>
      <c r="AO50" s="33"/>
      <c r="AP50" s="33"/>
      <c r="AQ50" s="33"/>
      <c r="AR50" s="33"/>
      <c r="AS50" s="33"/>
      <c r="AT50" s="33"/>
      <c r="AU50" s="33"/>
      <c r="AV50" s="33"/>
      <c r="AW50" s="33"/>
      <c r="AX50" s="33"/>
      <c r="AY50" s="33"/>
      <c r="AZ50" s="33"/>
      <c r="BA50" s="33"/>
      <c r="BB50" s="33"/>
      <c r="BC50" s="33"/>
      <c r="BD50" s="33"/>
      <c r="BE50" s="33"/>
      <c r="BF50" s="33"/>
    </row>
    <row r="51" spans="1:58" ht="18" customHeight="1" x14ac:dyDescent="0.25">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row>
    <row r="52" spans="1:58" ht="18" customHeight="1" x14ac:dyDescent="0.2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row>
    <row r="53" spans="1:58" ht="18" customHeight="1" x14ac:dyDescent="0.2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row>
    <row r="54" spans="1:58" ht="18" customHeight="1" x14ac:dyDescent="0.25">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row>
    <row r="55" spans="1:58" ht="18" customHeight="1" x14ac:dyDescent="0.2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row>
    <row r="56" spans="1:58" ht="18" customHeight="1" x14ac:dyDescent="0.2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row>
    <row r="57" spans="1:58" ht="18" customHeight="1" x14ac:dyDescent="0.2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row>
    <row r="58" spans="1:58" ht="18" customHeight="1" x14ac:dyDescent="0.2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row>
    <row r="59" spans="1:58" ht="18" customHeight="1" x14ac:dyDescent="0.2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row>
    <row r="60" spans="1:58" ht="18" customHeight="1" x14ac:dyDescent="0.2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row>
    <row r="61" spans="1:58" ht="18" customHeight="1" x14ac:dyDescent="0.2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row>
    <row r="62" spans="1:58" ht="18" customHeight="1" x14ac:dyDescent="0.2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row>
    <row r="63" spans="1:58" ht="18" customHeight="1" x14ac:dyDescent="0.2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row>
    <row r="64" spans="1:58" ht="18" customHeight="1" x14ac:dyDescent="0.2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row>
    <row r="65" spans="1:58" ht="18" customHeight="1" x14ac:dyDescent="0.2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row>
    <row r="66" spans="1:58" ht="18" customHeight="1" x14ac:dyDescent="0.2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row>
    <row r="67" spans="1:58" ht="18" customHeight="1" x14ac:dyDescent="0.2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row>
    <row r="68" spans="1:58" ht="18" customHeight="1" x14ac:dyDescent="0.2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row>
    <row r="69" spans="1:58" ht="18" customHeight="1" x14ac:dyDescent="0.2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row>
    <row r="70" spans="1:58" ht="18" customHeight="1" x14ac:dyDescent="0.2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row>
    <row r="71" spans="1:58" ht="18" customHeight="1" x14ac:dyDescent="0.2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row>
    <row r="72" spans="1:58" ht="18" customHeight="1"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row>
    <row r="73" spans="1:58" ht="18" customHeight="1"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row>
    <row r="74" spans="1:58" ht="18" customHeight="1"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row>
    <row r="75" spans="1:58" ht="18" customHeight="1" x14ac:dyDescent="0.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row>
    <row r="76" spans="1:58" ht="18" customHeight="1" x14ac:dyDescent="0.2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row>
    <row r="77" spans="1:58" ht="18" customHeight="1" x14ac:dyDescent="0.2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row>
    <row r="78" spans="1:58" ht="18" customHeight="1" x14ac:dyDescent="0.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row>
    <row r="79" spans="1:58" ht="18" customHeight="1"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row>
    <row r="80" spans="1:58" ht="18" customHeight="1" x14ac:dyDescent="0.2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row>
    <row r="81" spans="1:58" ht="18" customHeight="1" x14ac:dyDescent="0.2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row>
    <row r="82" spans="1:58" ht="18" customHeight="1"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row>
    <row r="83" spans="1:58" ht="18" customHeight="1" x14ac:dyDescent="0.2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row>
    <row r="84" spans="1:58" ht="18" customHeight="1" x14ac:dyDescent="0.2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row>
    <row r="85" spans="1:58" ht="18" customHeight="1" x14ac:dyDescent="0.2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row>
    <row r="86" spans="1:58" ht="18" customHeight="1" x14ac:dyDescent="0.2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row>
    <row r="87" spans="1:58" ht="18" customHeight="1"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row>
    <row r="88" spans="1:58" ht="18" customHeight="1"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row>
    <row r="89" spans="1:58" ht="18" customHeight="1" x14ac:dyDescent="0.2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row>
    <row r="90" spans="1:58" ht="18" customHeight="1" x14ac:dyDescent="0.2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row>
    <row r="91" spans="1:58" ht="18" customHeight="1"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row>
    <row r="92" spans="1:58" ht="18" customHeight="1" x14ac:dyDescent="0.2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row>
    <row r="93" spans="1:58" ht="18" customHeight="1" x14ac:dyDescent="0.2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row>
    <row r="94" spans="1:58" ht="18" customHeight="1" x14ac:dyDescent="0.2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row>
    <row r="95" spans="1:58" ht="18"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row>
    <row r="96" spans="1:58" ht="18"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row>
    <row r="97" spans="1:58" ht="18" customHeight="1" x14ac:dyDescent="0.2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row>
    <row r="98" spans="1:58" ht="18" customHeight="1"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row>
    <row r="99" spans="1:58" ht="18"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row>
    <row r="100" spans="1:58" ht="18" customHeight="1"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row>
    <row r="101" spans="1:58" ht="18" customHeight="1" x14ac:dyDescent="0.2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row>
    <row r="102" spans="1:58" ht="18" customHeight="1" x14ac:dyDescent="0.2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row>
    <row r="103" spans="1:58" ht="18" customHeight="1" x14ac:dyDescent="0.2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row>
    <row r="104" spans="1:58" ht="18" customHeight="1"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row>
    <row r="105" spans="1:58" ht="18" customHeight="1"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row>
    <row r="106" spans="1:58" ht="18" customHeight="1" x14ac:dyDescent="0.2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row>
    <row r="107" spans="1:58" ht="18" customHeight="1" x14ac:dyDescent="0.2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row>
    <row r="108" spans="1:58" ht="18" customHeight="1" x14ac:dyDescent="0.2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row>
    <row r="109" spans="1:58" ht="18" customHeight="1" x14ac:dyDescent="0.2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row>
    <row r="110" spans="1:58" ht="18" customHeight="1"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row>
    <row r="111" spans="1:58" ht="18" customHeight="1" x14ac:dyDescent="0.2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row>
    <row r="112" spans="1:58" ht="18" customHeight="1" x14ac:dyDescent="0.2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row>
    <row r="113" spans="1:58" ht="18" customHeight="1" x14ac:dyDescent="0.2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row>
    <row r="114" spans="1:58" ht="18" customHeight="1" x14ac:dyDescent="0.2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row>
    <row r="115" spans="1:58" ht="18" customHeight="1" x14ac:dyDescent="0.2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row>
    <row r="116" spans="1:58" ht="18" customHeight="1" x14ac:dyDescent="0.2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row>
    <row r="117" spans="1:58" ht="18" customHeight="1"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row>
    <row r="118" spans="1:58" ht="18" customHeight="1"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row>
    <row r="119" spans="1:58" ht="18" customHeight="1"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row>
    <row r="120" spans="1:58" ht="18" customHeight="1"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row>
    <row r="121" spans="1:58" ht="18" customHeight="1" x14ac:dyDescent="0.2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row>
    <row r="122" spans="1:58" ht="18" customHeight="1" x14ac:dyDescent="0.2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row>
    <row r="123" spans="1:58" ht="18" customHeight="1" x14ac:dyDescent="0.2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row>
    <row r="124" spans="1:58" ht="18" customHeight="1" x14ac:dyDescent="0.2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row>
    <row r="125" spans="1:58" ht="18" customHeight="1" x14ac:dyDescent="0.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row>
    <row r="126" spans="1:58" ht="18" customHeight="1"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row>
    <row r="127" spans="1:58" ht="18" customHeight="1" x14ac:dyDescent="0.2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row>
    <row r="128" spans="1:58" ht="18" customHeight="1" x14ac:dyDescent="0.2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row>
    <row r="129" spans="1:58" ht="18" customHeight="1"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row>
    <row r="130" spans="1:58" ht="18" customHeight="1" x14ac:dyDescent="0.2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row>
    <row r="131" spans="1:58" ht="18" customHeight="1" x14ac:dyDescent="0.2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row>
    <row r="132" spans="1:58" ht="18" customHeight="1" x14ac:dyDescent="0.2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row>
    <row r="133" spans="1:58" ht="18" customHeight="1"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row>
    <row r="134" spans="1:58" ht="18" customHeight="1"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row>
    <row r="135" spans="1:58" ht="18" customHeight="1"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row>
    <row r="136" spans="1:58" ht="18" customHeight="1" x14ac:dyDescent="0.2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row>
    <row r="137" spans="1:58" ht="18" customHeight="1" x14ac:dyDescent="0.2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row>
    <row r="138" spans="1:58" ht="18" customHeight="1" x14ac:dyDescent="0.2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row>
    <row r="139" spans="1:58" ht="18" customHeight="1" x14ac:dyDescent="0.2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row>
    <row r="140" spans="1:58" ht="18" customHeight="1"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row>
    <row r="141" spans="1:58" ht="18" customHeight="1"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row>
    <row r="142" spans="1:58" ht="18" customHeight="1"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row>
    <row r="143" spans="1:58" ht="18" customHeight="1" x14ac:dyDescent="0.2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row>
    <row r="144" spans="1:58" ht="18" customHeight="1" x14ac:dyDescent="0.2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row>
    <row r="145" spans="1:58" ht="18" customHeight="1" x14ac:dyDescent="0.2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row>
    <row r="146" spans="1:58" ht="18" customHeight="1" x14ac:dyDescent="0.2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row>
    <row r="147" spans="1:58" ht="18" customHeight="1" x14ac:dyDescent="0.2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row>
    <row r="148" spans="1:58" ht="18" customHeight="1"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row>
    <row r="149" spans="1:58" ht="18" customHeight="1"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row>
    <row r="150" spans="1:58" ht="18" customHeight="1"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row>
    <row r="151" spans="1:58" ht="18" customHeight="1" x14ac:dyDescent="0.2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row>
    <row r="152" spans="1:58" ht="18" customHeight="1"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row>
    <row r="153" spans="1:58" ht="18" customHeight="1" x14ac:dyDescent="0.2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row>
    <row r="154" spans="1:58" ht="18" customHeight="1" x14ac:dyDescent="0.2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row>
    <row r="155" spans="1:58" ht="18" customHeight="1"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row>
    <row r="156" spans="1:58" ht="18" customHeight="1"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row>
    <row r="157" spans="1:58" ht="18" customHeight="1"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row>
    <row r="158" spans="1:58" ht="18" customHeight="1"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row>
    <row r="159" spans="1:58" ht="18" customHeight="1" x14ac:dyDescent="0.2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row>
    <row r="160" spans="1:58" ht="18" customHeight="1" x14ac:dyDescent="0.2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row>
    <row r="161" spans="1:58" ht="18" customHeight="1" x14ac:dyDescent="0.2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row>
    <row r="162" spans="1:58" ht="18" customHeight="1" x14ac:dyDescent="0.2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row>
    <row r="163" spans="1:58" ht="18" customHeight="1"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row>
    <row r="164" spans="1:58" ht="18" customHeight="1"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row>
    <row r="165" spans="1:58" ht="18" customHeight="1"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row>
    <row r="166" spans="1:58" ht="18" customHeight="1"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row>
    <row r="167" spans="1:58" ht="18" customHeight="1"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row>
    <row r="168" spans="1:58" ht="18" customHeight="1"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row>
    <row r="169" spans="1:58" ht="18" customHeight="1"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row>
    <row r="170" spans="1:58" ht="18" customHeight="1"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row>
    <row r="171" spans="1:58" ht="18" customHeight="1"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row>
    <row r="172" spans="1:58" ht="18" customHeight="1" x14ac:dyDescent="0.2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row>
    <row r="173" spans="1:58" ht="18" customHeight="1" x14ac:dyDescent="0.2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row>
    <row r="174" spans="1:58" ht="18" customHeight="1" x14ac:dyDescent="0.2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row>
    <row r="175" spans="1:58" ht="18" customHeight="1" x14ac:dyDescent="0.2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row>
    <row r="176" spans="1:58" ht="18" customHeight="1" x14ac:dyDescent="0.2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row>
    <row r="177" spans="1:58" ht="18" customHeight="1" x14ac:dyDescent="0.2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row>
    <row r="178" spans="1:58" ht="18" customHeight="1" x14ac:dyDescent="0.2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row>
    <row r="179" spans="1:58" ht="18" customHeight="1" x14ac:dyDescent="0.2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row>
    <row r="180" spans="1:58" ht="18" customHeight="1" x14ac:dyDescent="0.2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row>
    <row r="181" spans="1:58" ht="18" customHeight="1" x14ac:dyDescent="0.2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row>
    <row r="182" spans="1:58" ht="18" customHeight="1" x14ac:dyDescent="0.2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row>
    <row r="183" spans="1:58" ht="18" customHeight="1" x14ac:dyDescent="0.2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row>
    <row r="184" spans="1:58" ht="18" customHeight="1" x14ac:dyDescent="0.2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row>
    <row r="185" spans="1:58" ht="18" customHeight="1" x14ac:dyDescent="0.2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row>
    <row r="186" spans="1:58" ht="18" customHeight="1" x14ac:dyDescent="0.2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row>
    <row r="187" spans="1:58" ht="18" customHeight="1" x14ac:dyDescent="0.2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row>
    <row r="188" spans="1:58" ht="18" customHeight="1" x14ac:dyDescent="0.2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row>
    <row r="189" spans="1:58" ht="18" customHeight="1" x14ac:dyDescent="0.2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row>
    <row r="190" spans="1:58" ht="18" customHeight="1" x14ac:dyDescent="0.2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row>
    <row r="191" spans="1:58" ht="18" customHeight="1" x14ac:dyDescent="0.2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row>
    <row r="192" spans="1:58" ht="18" customHeight="1" x14ac:dyDescent="0.2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row>
    <row r="193" spans="1:58" ht="18" customHeight="1" x14ac:dyDescent="0.2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row>
    <row r="194" spans="1:58" ht="18" customHeight="1" x14ac:dyDescent="0.2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row>
    <row r="195" spans="1:58" ht="18" customHeight="1" x14ac:dyDescent="0.2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row>
    <row r="196" spans="1:58" ht="18" customHeight="1" x14ac:dyDescent="0.2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row>
    <row r="197" spans="1:58" ht="18" customHeight="1" x14ac:dyDescent="0.2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row>
    <row r="198" spans="1:58" ht="18" customHeight="1" x14ac:dyDescent="0.2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row>
    <row r="199" spans="1:58" ht="18" customHeight="1" x14ac:dyDescent="0.2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row>
    <row r="200" spans="1:58" ht="18" customHeight="1" x14ac:dyDescent="0.2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row>
    <row r="201" spans="1:58" ht="18" customHeight="1" x14ac:dyDescent="0.2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row>
    <row r="202" spans="1:58" ht="18" customHeight="1" x14ac:dyDescent="0.2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row>
    <row r="203" spans="1:58" ht="18" customHeight="1" x14ac:dyDescent="0.2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row>
    <row r="204" spans="1:58" ht="18" customHeight="1" x14ac:dyDescent="0.2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row>
    <row r="205" spans="1:58" ht="18" customHeight="1" x14ac:dyDescent="0.2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row>
    <row r="206" spans="1:58" ht="18" customHeight="1" x14ac:dyDescent="0.2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row>
    <row r="207" spans="1:58" ht="18" customHeight="1" x14ac:dyDescent="0.2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row>
    <row r="208" spans="1:58" ht="18" customHeight="1" x14ac:dyDescent="0.2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row>
    <row r="209" spans="1:58" ht="18" customHeight="1" x14ac:dyDescent="0.2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row>
    <row r="210" spans="1:58" ht="18" customHeight="1" x14ac:dyDescent="0.2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row>
    <row r="211" spans="1:58" ht="18" customHeight="1" x14ac:dyDescent="0.2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row>
    <row r="212" spans="1:58" ht="18" customHeight="1" x14ac:dyDescent="0.2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row>
    <row r="213" spans="1:58" ht="18" customHeight="1" x14ac:dyDescent="0.2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row>
    <row r="214" spans="1:58" ht="18" customHeight="1" x14ac:dyDescent="0.2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row>
    <row r="215" spans="1:58" ht="18" customHeight="1" x14ac:dyDescent="0.2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row>
    <row r="216" spans="1:58" ht="18" customHeight="1" x14ac:dyDescent="0.2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row>
    <row r="217" spans="1:58" ht="18" customHeight="1" x14ac:dyDescent="0.2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row>
    <row r="218" spans="1:58" ht="18" customHeight="1" x14ac:dyDescent="0.2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row>
    <row r="219" spans="1:58" ht="18" customHeight="1" x14ac:dyDescent="0.2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row>
    <row r="220" spans="1:58" ht="18" customHeight="1" x14ac:dyDescent="0.2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row>
    <row r="221" spans="1:58" ht="18" customHeight="1" x14ac:dyDescent="0.2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row>
    <row r="222" spans="1:58" ht="18" customHeight="1" x14ac:dyDescent="0.2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row>
    <row r="223" spans="1:58" ht="18" customHeight="1" x14ac:dyDescent="0.2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row>
    <row r="224" spans="1:58" ht="18" customHeight="1" x14ac:dyDescent="0.2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row>
    <row r="225" spans="1:58" ht="18" customHeight="1" x14ac:dyDescent="0.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row>
    <row r="226" spans="1:58" ht="18" customHeight="1" x14ac:dyDescent="0.2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row>
    <row r="227" spans="1:58" ht="18" customHeight="1" x14ac:dyDescent="0.2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row>
    <row r="228" spans="1:58" ht="18" customHeight="1" x14ac:dyDescent="0.2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row>
    <row r="229" spans="1:58" ht="18" customHeight="1" x14ac:dyDescent="0.2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row>
    <row r="230" spans="1:58" ht="18" customHeight="1" x14ac:dyDescent="0.2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row>
    <row r="231" spans="1:58" ht="18" customHeight="1" x14ac:dyDescent="0.2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row>
    <row r="232" spans="1:58" ht="18" customHeight="1" x14ac:dyDescent="0.2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row>
    <row r="233" spans="1:58" ht="18" customHeight="1" x14ac:dyDescent="0.2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row>
    <row r="234" spans="1:58" ht="18" customHeight="1" x14ac:dyDescent="0.2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row>
    <row r="235" spans="1:58" ht="18" customHeight="1" x14ac:dyDescent="0.2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row>
    <row r="236" spans="1:58" ht="18" customHeight="1" x14ac:dyDescent="0.2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row>
    <row r="237" spans="1:58" ht="18" customHeight="1" x14ac:dyDescent="0.2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row>
    <row r="238" spans="1:58" ht="18" customHeight="1" x14ac:dyDescent="0.2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row>
    <row r="239" spans="1:58" ht="18" customHeight="1" x14ac:dyDescent="0.2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row>
    <row r="240" spans="1:58" ht="18" customHeight="1" x14ac:dyDescent="0.2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row>
    <row r="241" spans="1:58" ht="18" customHeight="1" x14ac:dyDescent="0.2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row>
    <row r="242" spans="1:58" ht="18" customHeight="1" x14ac:dyDescent="0.2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row>
    <row r="243" spans="1:58" ht="18" customHeight="1" x14ac:dyDescent="0.2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row>
    <row r="244" spans="1:58" ht="15.75" customHeight="1" x14ac:dyDescent="0.2"/>
    <row r="245" spans="1:58" ht="15.75" customHeight="1" x14ac:dyDescent="0.2"/>
    <row r="246" spans="1:58" ht="15.75" customHeight="1" x14ac:dyDescent="0.2"/>
    <row r="247" spans="1:58" ht="15.75" customHeight="1" x14ac:dyDescent="0.2"/>
    <row r="248" spans="1:58" ht="15.75" customHeight="1" x14ac:dyDescent="0.2"/>
    <row r="249" spans="1:58" ht="15.75" customHeight="1" x14ac:dyDescent="0.2"/>
    <row r="250" spans="1:58" ht="15.75" customHeight="1" x14ac:dyDescent="0.2"/>
    <row r="251" spans="1:58" ht="15.75" customHeight="1" x14ac:dyDescent="0.2"/>
    <row r="252" spans="1:58" ht="15.75" customHeight="1" x14ac:dyDescent="0.2"/>
    <row r="253" spans="1:58" ht="15.75" customHeight="1" x14ac:dyDescent="0.2"/>
    <row r="254" spans="1:58" ht="15.75" customHeight="1" x14ac:dyDescent="0.2"/>
    <row r="255" spans="1:58" ht="15.75" customHeight="1" x14ac:dyDescent="0.2"/>
    <row r="256" spans="1:58"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2">
    <mergeCell ref="C44:D44"/>
    <mergeCell ref="C47:D47"/>
    <mergeCell ref="C48:G48"/>
    <mergeCell ref="C49:E49"/>
    <mergeCell ref="C50:D50"/>
    <mergeCell ref="I4:L4"/>
    <mergeCell ref="M4:N4"/>
    <mergeCell ref="C5:D6"/>
    <mergeCell ref="A42:AI42"/>
    <mergeCell ref="A43:AL43"/>
    <mergeCell ref="O4:Q4"/>
    <mergeCell ref="R4:T4"/>
    <mergeCell ref="A5:A6"/>
    <mergeCell ref="B5:B6"/>
    <mergeCell ref="AJ5:AJ6"/>
    <mergeCell ref="AK5:AK6"/>
    <mergeCell ref="AL5:AL6"/>
    <mergeCell ref="A1:P1"/>
    <mergeCell ref="Q1:AL1"/>
    <mergeCell ref="A2:P2"/>
    <mergeCell ref="Q2:AL2"/>
    <mergeCell ref="A3:AK3"/>
  </mergeCells>
  <conditionalFormatting sqref="S27">
    <cfRule type="expression" dxfId="57" priority="1">
      <formula>IF(T$6="CN",1,0)</formula>
    </cfRule>
  </conditionalFormatting>
  <conditionalFormatting sqref="S27">
    <cfRule type="expression" dxfId="56" priority="2">
      <formula>IF(T$6="CN",1,0)</formula>
    </cfRule>
  </conditionalFormatting>
  <conditionalFormatting sqref="E6:G41 H6 I6:N41 O6:P6 Q6:AI41">
    <cfRule type="expression" dxfId="55" priority="3">
      <formula>IF(E$6="CN",1,0)</formula>
    </cfRule>
  </conditionalFormatting>
  <conditionalFormatting sqref="E6:G41 H6 I6:N41 O6:P6 Q6:AI41">
    <cfRule type="expression" dxfId="54" priority="4">
      <formula>IF(E$6="CN",1,0)</formula>
    </cfRule>
  </conditionalFormatting>
  <pageMargins left="0.30902777777777801" right="0.25" top="0.30902777777777801" bottom="0.16875000000000001" header="0" footer="0"/>
  <pageSetup orientation="landscape"/>
  <colBreaks count="1" manualBreakCount="1">
    <brk id="3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00"/>
  <sheetViews>
    <sheetView workbookViewId="0"/>
  </sheetViews>
  <sheetFormatPr defaultColWidth="14.42578125" defaultRowHeight="15" customHeight="1" x14ac:dyDescent="0.2"/>
  <cols>
    <col min="1" max="1" width="6.42578125" customWidth="1"/>
    <col min="2" max="2" width="17.85546875" customWidth="1"/>
    <col min="3" max="3" width="26.5703125" customWidth="1"/>
    <col min="4" max="4" width="8" customWidth="1"/>
    <col min="5" max="5" width="3.85546875" customWidth="1"/>
    <col min="6" max="35" width="4" customWidth="1"/>
    <col min="36" max="38" width="6.85546875" customWidth="1"/>
    <col min="39" max="39" width="10.85546875" hidden="1" customWidth="1"/>
    <col min="40" max="40" width="12.140625" hidden="1" customWidth="1"/>
    <col min="41" max="41" width="10.85546875" hidden="1" customWidth="1"/>
    <col min="42" max="44" width="9.28515625" hidden="1" customWidth="1"/>
    <col min="45" max="58" width="9.28515625" customWidth="1"/>
  </cols>
  <sheetData>
    <row r="1" spans="1:58" ht="22.5" customHeight="1" x14ac:dyDescent="0.25">
      <c r="A1" s="171" t="s">
        <v>37</v>
      </c>
      <c r="B1" s="139"/>
      <c r="C1" s="139"/>
      <c r="D1" s="139"/>
      <c r="E1" s="139"/>
      <c r="F1" s="139"/>
      <c r="G1" s="139"/>
      <c r="H1" s="139"/>
      <c r="I1" s="139"/>
      <c r="J1" s="139"/>
      <c r="K1" s="139"/>
      <c r="L1" s="139"/>
      <c r="M1" s="139"/>
      <c r="N1" s="139"/>
      <c r="O1" s="139"/>
      <c r="P1" s="139"/>
      <c r="Q1" s="172" t="s">
        <v>38</v>
      </c>
      <c r="R1" s="139"/>
      <c r="S1" s="139"/>
      <c r="T1" s="139"/>
      <c r="U1" s="139"/>
      <c r="V1" s="139"/>
      <c r="W1" s="139"/>
      <c r="X1" s="139"/>
      <c r="Y1" s="139"/>
      <c r="Z1" s="139"/>
      <c r="AA1" s="139"/>
      <c r="AB1" s="139"/>
      <c r="AC1" s="139"/>
      <c r="AD1" s="139"/>
      <c r="AE1" s="139"/>
      <c r="AF1" s="139"/>
      <c r="AG1" s="139"/>
      <c r="AH1" s="139"/>
      <c r="AI1" s="139"/>
      <c r="AJ1" s="139"/>
      <c r="AK1" s="139"/>
      <c r="AL1" s="139"/>
      <c r="AM1" s="33"/>
      <c r="AN1" s="33"/>
      <c r="AO1" s="33"/>
      <c r="AP1" s="33"/>
      <c r="AQ1" s="33"/>
      <c r="AR1" s="33"/>
      <c r="AS1" s="33"/>
      <c r="AT1" s="33"/>
      <c r="AU1" s="33"/>
      <c r="AV1" s="33"/>
      <c r="AW1" s="33"/>
      <c r="AX1" s="33"/>
      <c r="AY1" s="33"/>
      <c r="AZ1" s="33"/>
      <c r="BA1" s="33"/>
      <c r="BB1" s="33"/>
      <c r="BC1" s="33"/>
      <c r="BD1" s="33"/>
      <c r="BE1" s="33"/>
      <c r="BF1" s="33"/>
    </row>
    <row r="2" spans="1:58" ht="22.5" customHeight="1" x14ac:dyDescent="0.25">
      <c r="A2" s="172" t="s">
        <v>39</v>
      </c>
      <c r="B2" s="139"/>
      <c r="C2" s="139"/>
      <c r="D2" s="139"/>
      <c r="E2" s="139"/>
      <c r="F2" s="139"/>
      <c r="G2" s="139"/>
      <c r="H2" s="139"/>
      <c r="I2" s="139"/>
      <c r="J2" s="139"/>
      <c r="K2" s="139"/>
      <c r="L2" s="139"/>
      <c r="M2" s="139"/>
      <c r="N2" s="139"/>
      <c r="O2" s="139"/>
      <c r="P2" s="139"/>
      <c r="Q2" s="172" t="s">
        <v>40</v>
      </c>
      <c r="R2" s="139"/>
      <c r="S2" s="139"/>
      <c r="T2" s="139"/>
      <c r="U2" s="139"/>
      <c r="V2" s="139"/>
      <c r="W2" s="139"/>
      <c r="X2" s="139"/>
      <c r="Y2" s="139"/>
      <c r="Z2" s="139"/>
      <c r="AA2" s="139"/>
      <c r="AB2" s="139"/>
      <c r="AC2" s="139"/>
      <c r="AD2" s="139"/>
      <c r="AE2" s="139"/>
      <c r="AF2" s="139"/>
      <c r="AG2" s="139"/>
      <c r="AH2" s="139"/>
      <c r="AI2" s="139"/>
      <c r="AJ2" s="139"/>
      <c r="AK2" s="139"/>
      <c r="AL2" s="139"/>
      <c r="AM2" s="33"/>
      <c r="AN2" s="33"/>
      <c r="AO2" s="33"/>
      <c r="AP2" s="33"/>
      <c r="AQ2" s="33"/>
      <c r="AR2" s="33"/>
      <c r="AS2" s="33"/>
      <c r="AT2" s="33"/>
      <c r="AU2" s="33"/>
      <c r="AV2" s="33"/>
      <c r="AW2" s="33"/>
      <c r="AX2" s="33"/>
      <c r="AY2" s="33"/>
      <c r="AZ2" s="33"/>
      <c r="BA2" s="33"/>
      <c r="BB2" s="33"/>
      <c r="BC2" s="33"/>
      <c r="BD2" s="33"/>
      <c r="BE2" s="33"/>
      <c r="BF2" s="33"/>
    </row>
    <row r="3" spans="1:58" ht="31.5" customHeight="1" x14ac:dyDescent="0.25">
      <c r="A3" s="173" t="s">
        <v>323</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34"/>
      <c r="AM3" s="33"/>
      <c r="AN3" s="33"/>
      <c r="AO3" s="33"/>
      <c r="AP3" s="33"/>
      <c r="AQ3" s="33"/>
      <c r="AR3" s="33"/>
      <c r="AS3" s="33"/>
      <c r="AT3" s="33"/>
      <c r="AU3" s="33"/>
      <c r="AV3" s="33"/>
      <c r="AW3" s="33"/>
      <c r="AX3" s="33"/>
      <c r="AY3" s="33"/>
      <c r="AZ3" s="33"/>
      <c r="BA3" s="33"/>
      <c r="BB3" s="33"/>
      <c r="BC3" s="33"/>
      <c r="BD3" s="33"/>
      <c r="BE3" s="33"/>
      <c r="BF3" s="33"/>
    </row>
    <row r="4" spans="1:58" ht="31.5" customHeight="1" x14ac:dyDescent="0.25">
      <c r="A4" s="33"/>
      <c r="B4" s="35"/>
      <c r="C4" s="35"/>
      <c r="D4" s="35"/>
      <c r="E4" s="35" t="s">
        <v>0</v>
      </c>
      <c r="F4" s="35" t="s">
        <v>0</v>
      </c>
      <c r="G4" s="35"/>
      <c r="H4" s="35"/>
      <c r="I4" s="174" t="s">
        <v>42</v>
      </c>
      <c r="J4" s="175"/>
      <c r="K4" s="175"/>
      <c r="L4" s="175"/>
      <c r="M4" s="174">
        <v>1</v>
      </c>
      <c r="N4" s="175"/>
      <c r="O4" s="174" t="s">
        <v>43</v>
      </c>
      <c r="P4" s="175"/>
      <c r="Q4" s="175"/>
      <c r="R4" s="174">
        <v>2024</v>
      </c>
      <c r="S4" s="175"/>
      <c r="T4" s="175"/>
      <c r="U4" s="35"/>
      <c r="V4" s="35"/>
      <c r="W4" s="35"/>
      <c r="X4" s="35"/>
      <c r="Y4" s="35"/>
      <c r="Z4" s="35"/>
      <c r="AA4" s="35"/>
      <c r="AB4" s="35"/>
      <c r="AC4" s="35"/>
      <c r="AD4" s="35"/>
      <c r="AE4" s="35"/>
      <c r="AF4" s="35"/>
      <c r="AG4" s="35"/>
      <c r="AH4" s="35"/>
      <c r="AI4" s="35"/>
      <c r="AJ4" s="35"/>
      <c r="AK4" s="35"/>
      <c r="AL4" s="35"/>
      <c r="AM4" s="33"/>
      <c r="AN4" s="33"/>
      <c r="AO4" s="33"/>
      <c r="AP4" s="33"/>
      <c r="AQ4" s="33"/>
      <c r="AR4" s="33"/>
      <c r="AS4" s="33"/>
      <c r="AT4" s="33"/>
      <c r="AU4" s="33"/>
      <c r="AV4" s="33"/>
      <c r="AW4" s="33"/>
      <c r="AX4" s="33"/>
      <c r="AY4" s="33"/>
      <c r="AZ4" s="33"/>
      <c r="BA4" s="33"/>
      <c r="BB4" s="33"/>
      <c r="BC4" s="33"/>
      <c r="BD4" s="33"/>
      <c r="BE4" s="33"/>
      <c r="BF4" s="33"/>
    </row>
    <row r="5" spans="1:58" ht="21" customHeight="1" x14ac:dyDescent="0.25">
      <c r="A5" s="182" t="s">
        <v>44</v>
      </c>
      <c r="B5" s="182" t="s">
        <v>45</v>
      </c>
      <c r="C5" s="176" t="s">
        <v>46</v>
      </c>
      <c r="D5" s="163"/>
      <c r="E5" s="36">
        <f>DATE(R4,M4,1)</f>
        <v>45292</v>
      </c>
      <c r="F5" s="36">
        <f t="shared" ref="F5:AI5" si="0">E5+1</f>
        <v>45293</v>
      </c>
      <c r="G5" s="36">
        <f t="shared" si="0"/>
        <v>45294</v>
      </c>
      <c r="H5" s="36">
        <f t="shared" si="0"/>
        <v>45295</v>
      </c>
      <c r="I5" s="36">
        <f t="shared" si="0"/>
        <v>45296</v>
      </c>
      <c r="J5" s="36">
        <f t="shared" si="0"/>
        <v>45297</v>
      </c>
      <c r="K5" s="36">
        <f t="shared" si="0"/>
        <v>45298</v>
      </c>
      <c r="L5" s="36">
        <f t="shared" si="0"/>
        <v>45299</v>
      </c>
      <c r="M5" s="36">
        <f t="shared" si="0"/>
        <v>45300</v>
      </c>
      <c r="N5" s="36">
        <f t="shared" si="0"/>
        <v>45301</v>
      </c>
      <c r="O5" s="36">
        <f t="shared" si="0"/>
        <v>45302</v>
      </c>
      <c r="P5" s="36">
        <f t="shared" si="0"/>
        <v>45303</v>
      </c>
      <c r="Q5" s="36">
        <f t="shared" si="0"/>
        <v>45304</v>
      </c>
      <c r="R5" s="36">
        <f t="shared" si="0"/>
        <v>45305</v>
      </c>
      <c r="S5" s="36">
        <f t="shared" si="0"/>
        <v>45306</v>
      </c>
      <c r="T5" s="36">
        <f t="shared" si="0"/>
        <v>45307</v>
      </c>
      <c r="U5" s="36">
        <f t="shared" si="0"/>
        <v>45308</v>
      </c>
      <c r="V5" s="36">
        <f t="shared" si="0"/>
        <v>45309</v>
      </c>
      <c r="W5" s="36">
        <f t="shared" si="0"/>
        <v>45310</v>
      </c>
      <c r="X5" s="36">
        <f t="shared" si="0"/>
        <v>45311</v>
      </c>
      <c r="Y5" s="36">
        <f t="shared" si="0"/>
        <v>45312</v>
      </c>
      <c r="Z5" s="36">
        <f t="shared" si="0"/>
        <v>45313</v>
      </c>
      <c r="AA5" s="36">
        <f t="shared" si="0"/>
        <v>45314</v>
      </c>
      <c r="AB5" s="36">
        <f t="shared" si="0"/>
        <v>45315</v>
      </c>
      <c r="AC5" s="36">
        <f t="shared" si="0"/>
        <v>45316</v>
      </c>
      <c r="AD5" s="36">
        <f t="shared" si="0"/>
        <v>45317</v>
      </c>
      <c r="AE5" s="36">
        <f t="shared" si="0"/>
        <v>45318</v>
      </c>
      <c r="AF5" s="36">
        <f t="shared" si="0"/>
        <v>45319</v>
      </c>
      <c r="AG5" s="36">
        <f t="shared" si="0"/>
        <v>45320</v>
      </c>
      <c r="AH5" s="36">
        <f t="shared" si="0"/>
        <v>45321</v>
      </c>
      <c r="AI5" s="36">
        <f t="shared" si="0"/>
        <v>45322</v>
      </c>
      <c r="AJ5" s="184" t="s">
        <v>47</v>
      </c>
      <c r="AK5" s="184" t="s">
        <v>48</v>
      </c>
      <c r="AL5" s="184" t="s">
        <v>49</v>
      </c>
      <c r="AM5" s="37"/>
      <c r="AN5" s="37"/>
      <c r="AO5" s="37"/>
      <c r="AP5" s="37"/>
      <c r="AQ5" s="37"/>
      <c r="AR5" s="37"/>
      <c r="AS5" s="37"/>
      <c r="AT5" s="37"/>
      <c r="AU5" s="37"/>
      <c r="AV5" s="37"/>
      <c r="AW5" s="37"/>
      <c r="AX5" s="37"/>
      <c r="AY5" s="37"/>
      <c r="AZ5" s="37"/>
      <c r="BA5" s="37"/>
      <c r="BB5" s="37"/>
      <c r="BC5" s="37"/>
      <c r="BD5" s="37"/>
      <c r="BE5" s="37"/>
      <c r="BF5" s="37"/>
    </row>
    <row r="6" spans="1:58" ht="21" customHeight="1" x14ac:dyDescent="0.25">
      <c r="A6" s="183"/>
      <c r="B6" s="183"/>
      <c r="C6" s="177"/>
      <c r="D6" s="178"/>
      <c r="E6" s="38">
        <f t="shared" ref="E6:AI6" si="1">IF(WEEKDAY(E5)=1,"CN",WEEKDAY(E5))</f>
        <v>2</v>
      </c>
      <c r="F6" s="38">
        <f t="shared" si="1"/>
        <v>3</v>
      </c>
      <c r="G6" s="38">
        <f t="shared" si="1"/>
        <v>4</v>
      </c>
      <c r="H6" s="38">
        <f t="shared" si="1"/>
        <v>5</v>
      </c>
      <c r="I6" s="38">
        <f t="shared" si="1"/>
        <v>6</v>
      </c>
      <c r="J6" s="38">
        <f t="shared" si="1"/>
        <v>7</v>
      </c>
      <c r="K6" s="38" t="str">
        <f t="shared" si="1"/>
        <v>CN</v>
      </c>
      <c r="L6" s="38">
        <f t="shared" si="1"/>
        <v>2</v>
      </c>
      <c r="M6" s="38">
        <f t="shared" si="1"/>
        <v>3</v>
      </c>
      <c r="N6" s="38">
        <f t="shared" si="1"/>
        <v>4</v>
      </c>
      <c r="O6" s="38">
        <f t="shared" si="1"/>
        <v>5</v>
      </c>
      <c r="P6" s="38">
        <f t="shared" si="1"/>
        <v>6</v>
      </c>
      <c r="Q6" s="38">
        <f t="shared" si="1"/>
        <v>7</v>
      </c>
      <c r="R6" s="38" t="str">
        <f t="shared" si="1"/>
        <v>CN</v>
      </c>
      <c r="S6" s="38">
        <f t="shared" si="1"/>
        <v>2</v>
      </c>
      <c r="T6" s="38">
        <f t="shared" si="1"/>
        <v>3</v>
      </c>
      <c r="U6" s="38">
        <f t="shared" si="1"/>
        <v>4</v>
      </c>
      <c r="V6" s="38">
        <f t="shared" si="1"/>
        <v>5</v>
      </c>
      <c r="W6" s="38">
        <f t="shared" si="1"/>
        <v>6</v>
      </c>
      <c r="X6" s="38">
        <f t="shared" si="1"/>
        <v>7</v>
      </c>
      <c r="Y6" s="38" t="str">
        <f t="shared" si="1"/>
        <v>CN</v>
      </c>
      <c r="Z6" s="38">
        <f t="shared" si="1"/>
        <v>2</v>
      </c>
      <c r="AA6" s="38">
        <f t="shared" si="1"/>
        <v>3</v>
      </c>
      <c r="AB6" s="38">
        <f t="shared" si="1"/>
        <v>4</v>
      </c>
      <c r="AC6" s="38">
        <f t="shared" si="1"/>
        <v>5</v>
      </c>
      <c r="AD6" s="38">
        <f t="shared" si="1"/>
        <v>6</v>
      </c>
      <c r="AE6" s="38">
        <f t="shared" si="1"/>
        <v>7</v>
      </c>
      <c r="AF6" s="38" t="str">
        <f t="shared" si="1"/>
        <v>CN</v>
      </c>
      <c r="AG6" s="38">
        <f t="shared" si="1"/>
        <v>2</v>
      </c>
      <c r="AH6" s="38">
        <f t="shared" si="1"/>
        <v>3</v>
      </c>
      <c r="AI6" s="38">
        <f t="shared" si="1"/>
        <v>4</v>
      </c>
      <c r="AJ6" s="183"/>
      <c r="AK6" s="183"/>
      <c r="AL6" s="183"/>
      <c r="AM6" s="37"/>
      <c r="AN6" s="37"/>
      <c r="AO6" s="37"/>
      <c r="AP6" s="37"/>
      <c r="AQ6" s="37"/>
      <c r="AR6" s="37"/>
      <c r="AS6" s="37"/>
      <c r="AT6" s="37"/>
      <c r="AU6" s="37"/>
      <c r="AV6" s="37"/>
      <c r="AW6" s="37"/>
      <c r="AX6" s="37"/>
      <c r="AY6" s="37"/>
      <c r="AZ6" s="37"/>
      <c r="BA6" s="37"/>
      <c r="BB6" s="37"/>
      <c r="BC6" s="37"/>
      <c r="BD6" s="37"/>
      <c r="BE6" s="37"/>
      <c r="BF6" s="37"/>
    </row>
    <row r="7" spans="1:58" ht="21" customHeight="1" x14ac:dyDescent="0.25">
      <c r="A7" s="39">
        <v>1</v>
      </c>
      <c r="B7" s="49">
        <v>2354802090001</v>
      </c>
      <c r="C7" s="97" t="s">
        <v>324</v>
      </c>
      <c r="D7" s="103" t="s">
        <v>51</v>
      </c>
      <c r="E7" s="43"/>
      <c r="F7" s="45" t="s">
        <v>48</v>
      </c>
      <c r="G7" s="43"/>
      <c r="H7" s="43"/>
      <c r="I7" s="43"/>
      <c r="J7" s="43"/>
      <c r="K7" s="43"/>
      <c r="L7" s="43"/>
      <c r="M7" s="43"/>
      <c r="N7" s="43"/>
      <c r="O7" s="45" t="s">
        <v>49</v>
      </c>
      <c r="P7" s="44"/>
      <c r="Q7" s="43"/>
      <c r="R7" s="43"/>
      <c r="S7" s="43"/>
      <c r="T7" s="43"/>
      <c r="U7" s="43"/>
      <c r="V7" s="43"/>
      <c r="W7" s="43"/>
      <c r="X7" s="43"/>
      <c r="Y7" s="43"/>
      <c r="Z7" s="43"/>
      <c r="AA7" s="43"/>
      <c r="AB7" s="43"/>
      <c r="AC7" s="43"/>
      <c r="AD7" s="45"/>
      <c r="AE7" s="43"/>
      <c r="AF7" s="43"/>
      <c r="AG7" s="43"/>
      <c r="AH7" s="43"/>
      <c r="AI7" s="43"/>
      <c r="AJ7" s="46">
        <f t="shared" ref="AJ7:AJ46" si="2">COUNTIF(E7:AI7,"K")+2*COUNTIF(E7:AI7,"2K")+COUNTIF(E7:AI7,"TK")+COUNTIF(E7:AI7,"KT")+COUNTIF(E7:AI7,"PK")+COUNTIF(E7:AI7,"KP")+2*COUNTIF(E7:AI7,"K2")</f>
        <v>0</v>
      </c>
      <c r="AK7" s="4">
        <f t="shared" ref="AK7:AK46" si="3">COUNTIF(F7:AJ7,"P")+2*COUNTIF(F7:AJ7,"2P")+COUNTIF(F7:AJ7,"TP")+COUNTIF(F7:AJ7,"PT")+COUNTIF(F7:AJ7,"PK")+COUNTIF(F7:AJ7,"KP")+2*COUNTIF(F7:AJ7,"P2")</f>
        <v>1</v>
      </c>
      <c r="AL7" s="4">
        <f t="shared" ref="AL7:AL46" si="4">COUNTIF(E7:AI7,"T")+2*COUNTIF(E7:AI7,"2T")+2*COUNTIF(E7:AI7,"T2")+COUNTIF(E7:AI7,"PT")+COUNTIF(E7:AI7,"TP")+COUNTIF(E7:AI7,"TK")+COUNTIF(E7:AI7,"KT")</f>
        <v>1</v>
      </c>
      <c r="AM7" s="37"/>
      <c r="AN7" s="37"/>
      <c r="AO7" s="37"/>
      <c r="AP7" s="37"/>
      <c r="AQ7" s="37"/>
      <c r="AR7" s="37"/>
      <c r="AS7" s="37"/>
      <c r="AT7" s="37"/>
      <c r="AU7" s="37"/>
      <c r="AV7" s="37"/>
      <c r="AW7" s="37"/>
      <c r="AX7" s="37"/>
      <c r="AY7" s="37"/>
      <c r="AZ7" s="37"/>
      <c r="BA7" s="37"/>
      <c r="BB7" s="37"/>
      <c r="BC7" s="37"/>
      <c r="BD7" s="37"/>
      <c r="BE7" s="37"/>
      <c r="BF7" s="37"/>
    </row>
    <row r="8" spans="1:58" ht="21" customHeight="1" x14ac:dyDescent="0.25">
      <c r="A8" s="39">
        <v>2</v>
      </c>
      <c r="B8" s="49">
        <v>2353201060005</v>
      </c>
      <c r="C8" s="97" t="s">
        <v>325</v>
      </c>
      <c r="D8" s="103" t="s">
        <v>51</v>
      </c>
      <c r="E8" s="43"/>
      <c r="F8" s="43"/>
      <c r="G8" s="43"/>
      <c r="H8" s="43"/>
      <c r="I8" s="45"/>
      <c r="J8" s="43"/>
      <c r="K8" s="45"/>
      <c r="L8" s="43"/>
      <c r="M8" s="43"/>
      <c r="N8" s="45"/>
      <c r="O8" s="43"/>
      <c r="P8" s="44"/>
      <c r="Q8" s="43"/>
      <c r="R8" s="43"/>
      <c r="S8" s="43"/>
      <c r="T8" s="43"/>
      <c r="U8" s="43"/>
      <c r="V8" s="43"/>
      <c r="W8" s="43"/>
      <c r="X8" s="43"/>
      <c r="Y8" s="43"/>
      <c r="Z8" s="43"/>
      <c r="AA8" s="43"/>
      <c r="AB8" s="43"/>
      <c r="AC8" s="43"/>
      <c r="AD8" s="43"/>
      <c r="AE8" s="43"/>
      <c r="AF8" s="43"/>
      <c r="AG8" s="45"/>
      <c r="AH8" s="43"/>
      <c r="AI8" s="43"/>
      <c r="AJ8" s="46">
        <f t="shared" si="2"/>
        <v>0</v>
      </c>
      <c r="AK8" s="4">
        <f t="shared" si="3"/>
        <v>0</v>
      </c>
      <c r="AL8" s="4">
        <f t="shared" si="4"/>
        <v>0</v>
      </c>
      <c r="AM8" s="47"/>
      <c r="AN8" s="48"/>
      <c r="AO8" s="32"/>
      <c r="AP8" s="37"/>
      <c r="AQ8" s="37"/>
      <c r="AR8" s="37"/>
      <c r="AS8" s="37"/>
      <c r="AT8" s="37"/>
      <c r="AU8" s="37"/>
      <c r="AV8" s="37"/>
      <c r="AW8" s="37"/>
      <c r="AX8" s="37"/>
      <c r="AY8" s="37"/>
      <c r="AZ8" s="37"/>
      <c r="BA8" s="37"/>
      <c r="BB8" s="37"/>
      <c r="BC8" s="37"/>
      <c r="BD8" s="37"/>
      <c r="BE8" s="37"/>
      <c r="BF8" s="37"/>
    </row>
    <row r="9" spans="1:58" ht="21" customHeight="1" x14ac:dyDescent="0.25">
      <c r="A9" s="39">
        <v>3</v>
      </c>
      <c r="B9" s="49">
        <v>2354801050008</v>
      </c>
      <c r="C9" s="97" t="s">
        <v>326</v>
      </c>
      <c r="D9" s="103" t="s">
        <v>54</v>
      </c>
      <c r="E9" s="43"/>
      <c r="F9" s="43"/>
      <c r="G9" s="43"/>
      <c r="H9" s="43"/>
      <c r="I9" s="43"/>
      <c r="J9" s="43"/>
      <c r="K9" s="43"/>
      <c r="L9" s="43"/>
      <c r="M9" s="43"/>
      <c r="N9" s="43"/>
      <c r="O9" s="43"/>
      <c r="P9" s="44"/>
      <c r="Q9" s="43"/>
      <c r="R9" s="43"/>
      <c r="S9" s="43"/>
      <c r="T9" s="43"/>
      <c r="U9" s="43"/>
      <c r="V9" s="43"/>
      <c r="W9" s="43"/>
      <c r="X9" s="43"/>
      <c r="Y9" s="43"/>
      <c r="Z9" s="43"/>
      <c r="AA9" s="43"/>
      <c r="AB9" s="45"/>
      <c r="AC9" s="43"/>
      <c r="AD9" s="43"/>
      <c r="AE9" s="43"/>
      <c r="AF9" s="43"/>
      <c r="AG9" s="43"/>
      <c r="AH9" s="43"/>
      <c r="AI9" s="43"/>
      <c r="AJ9" s="46">
        <f t="shared" si="2"/>
        <v>0</v>
      </c>
      <c r="AK9" s="4">
        <f t="shared" si="3"/>
        <v>0</v>
      </c>
      <c r="AL9" s="4">
        <f t="shared" si="4"/>
        <v>0</v>
      </c>
      <c r="AM9" s="48"/>
      <c r="AN9" s="48"/>
      <c r="AO9" s="32"/>
      <c r="AP9" s="37"/>
      <c r="AQ9" s="37"/>
      <c r="AR9" s="37"/>
      <c r="AS9" s="37"/>
      <c r="AT9" s="37"/>
      <c r="AU9" s="37"/>
      <c r="AV9" s="37"/>
      <c r="AW9" s="37"/>
      <c r="AX9" s="37"/>
      <c r="AY9" s="37"/>
      <c r="AZ9" s="37"/>
      <c r="BA9" s="37"/>
      <c r="BB9" s="37"/>
      <c r="BC9" s="37"/>
      <c r="BD9" s="37"/>
      <c r="BE9" s="37"/>
      <c r="BF9" s="37"/>
    </row>
    <row r="10" spans="1:58" ht="21" customHeight="1" x14ac:dyDescent="0.25">
      <c r="A10" s="39">
        <v>4</v>
      </c>
      <c r="B10" s="49">
        <v>2353201060006</v>
      </c>
      <c r="C10" s="97" t="s">
        <v>146</v>
      </c>
      <c r="D10" s="103" t="s">
        <v>61</v>
      </c>
      <c r="E10" s="45"/>
      <c r="F10" s="43"/>
      <c r="G10" s="43"/>
      <c r="H10" s="43"/>
      <c r="I10" s="43"/>
      <c r="J10" s="43"/>
      <c r="K10" s="43"/>
      <c r="L10" s="43"/>
      <c r="M10" s="43"/>
      <c r="N10" s="43"/>
      <c r="O10" s="43"/>
      <c r="P10" s="44"/>
      <c r="Q10" s="43"/>
      <c r="R10" s="43"/>
      <c r="S10" s="43"/>
      <c r="T10" s="43"/>
      <c r="U10" s="43"/>
      <c r="V10" s="43"/>
      <c r="W10" s="43"/>
      <c r="X10" s="43"/>
      <c r="Y10" s="43"/>
      <c r="Z10" s="43"/>
      <c r="AA10" s="43"/>
      <c r="AB10" s="45"/>
      <c r="AC10" s="43"/>
      <c r="AD10" s="43"/>
      <c r="AE10" s="43"/>
      <c r="AF10" s="43"/>
      <c r="AG10" s="43"/>
      <c r="AH10" s="43"/>
      <c r="AI10" s="43"/>
      <c r="AJ10" s="46">
        <f t="shared" si="2"/>
        <v>0</v>
      </c>
      <c r="AK10" s="4">
        <f t="shared" si="3"/>
        <v>0</v>
      </c>
      <c r="AL10" s="4">
        <f t="shared" si="4"/>
        <v>0</v>
      </c>
      <c r="AM10" s="48"/>
      <c r="AN10" s="48"/>
      <c r="AO10" s="32"/>
      <c r="AP10" s="37"/>
      <c r="AQ10" s="37"/>
      <c r="AR10" s="37"/>
      <c r="AS10" s="37"/>
      <c r="AT10" s="37"/>
      <c r="AU10" s="37"/>
      <c r="AV10" s="37"/>
      <c r="AW10" s="37"/>
      <c r="AX10" s="37"/>
      <c r="AY10" s="37"/>
      <c r="AZ10" s="37"/>
      <c r="BA10" s="37"/>
      <c r="BB10" s="37"/>
      <c r="BC10" s="37"/>
      <c r="BD10" s="37"/>
      <c r="BE10" s="37"/>
      <c r="BF10" s="37"/>
    </row>
    <row r="11" spans="1:58" ht="21" customHeight="1" x14ac:dyDescent="0.25">
      <c r="A11" s="39">
        <v>5</v>
      </c>
      <c r="B11" s="49">
        <v>2353201060001</v>
      </c>
      <c r="C11" s="97" t="s">
        <v>327</v>
      </c>
      <c r="D11" s="103" t="s">
        <v>120</v>
      </c>
      <c r="E11" s="43"/>
      <c r="F11" s="43"/>
      <c r="G11" s="43"/>
      <c r="H11" s="43"/>
      <c r="I11" s="43"/>
      <c r="J11" s="43"/>
      <c r="K11" s="43"/>
      <c r="L11" s="43"/>
      <c r="M11" s="43"/>
      <c r="N11" s="43"/>
      <c r="O11" s="43"/>
      <c r="P11" s="44"/>
      <c r="Q11" s="43"/>
      <c r="R11" s="43"/>
      <c r="S11" s="43"/>
      <c r="T11" s="43"/>
      <c r="U11" s="43"/>
      <c r="V11" s="43"/>
      <c r="W11" s="43"/>
      <c r="X11" s="43"/>
      <c r="Y11" s="43"/>
      <c r="Z11" s="43"/>
      <c r="AA11" s="43"/>
      <c r="AB11" s="43"/>
      <c r="AC11" s="43"/>
      <c r="AD11" s="43"/>
      <c r="AE11" s="43"/>
      <c r="AF11" s="43"/>
      <c r="AG11" s="43"/>
      <c r="AH11" s="43"/>
      <c r="AI11" s="43"/>
      <c r="AJ11" s="46">
        <f t="shared" si="2"/>
        <v>0</v>
      </c>
      <c r="AK11" s="4">
        <f t="shared" si="3"/>
        <v>0</v>
      </c>
      <c r="AL11" s="4">
        <f t="shared" si="4"/>
        <v>0</v>
      </c>
      <c r="AM11" s="48"/>
      <c r="AN11" s="48"/>
      <c r="AO11" s="32"/>
      <c r="AP11" s="37"/>
      <c r="AQ11" s="37"/>
      <c r="AR11" s="37"/>
      <c r="AS11" s="37"/>
      <c r="AT11" s="37"/>
      <c r="AU11" s="37"/>
      <c r="AV11" s="37"/>
      <c r="AW11" s="37"/>
      <c r="AX11" s="37"/>
      <c r="AY11" s="37"/>
      <c r="AZ11" s="37"/>
      <c r="BA11" s="37"/>
      <c r="BB11" s="37"/>
      <c r="BC11" s="37"/>
      <c r="BD11" s="37"/>
      <c r="BE11" s="37"/>
      <c r="BF11" s="37"/>
    </row>
    <row r="12" spans="1:58" ht="21" customHeight="1" x14ac:dyDescent="0.25">
      <c r="A12" s="39">
        <v>6</v>
      </c>
      <c r="B12" s="49">
        <v>2354802150001</v>
      </c>
      <c r="C12" s="97" t="s">
        <v>328</v>
      </c>
      <c r="D12" s="103" t="s">
        <v>329</v>
      </c>
      <c r="E12" s="43"/>
      <c r="F12" s="43"/>
      <c r="G12" s="43"/>
      <c r="H12" s="43"/>
      <c r="I12" s="43"/>
      <c r="J12" s="43"/>
      <c r="K12" s="43"/>
      <c r="L12" s="43"/>
      <c r="M12" s="43"/>
      <c r="N12" s="43"/>
      <c r="O12" s="43"/>
      <c r="P12" s="44"/>
      <c r="Q12" s="43"/>
      <c r="R12" s="43"/>
      <c r="S12" s="43"/>
      <c r="T12" s="43"/>
      <c r="U12" s="43"/>
      <c r="V12" s="43"/>
      <c r="W12" s="43"/>
      <c r="X12" s="43"/>
      <c r="Y12" s="43"/>
      <c r="Z12" s="45"/>
      <c r="AA12" s="43"/>
      <c r="AB12" s="43"/>
      <c r="AC12" s="43"/>
      <c r="AD12" s="43"/>
      <c r="AE12" s="43"/>
      <c r="AF12" s="43"/>
      <c r="AG12" s="43"/>
      <c r="AH12" s="43"/>
      <c r="AI12" s="43"/>
      <c r="AJ12" s="46">
        <f t="shared" si="2"/>
        <v>0</v>
      </c>
      <c r="AK12" s="4">
        <f t="shared" si="3"/>
        <v>0</v>
      </c>
      <c r="AL12" s="4">
        <f t="shared" si="4"/>
        <v>0</v>
      </c>
      <c r="AM12" s="48"/>
      <c r="AN12" s="48"/>
      <c r="AO12" s="32"/>
      <c r="AP12" s="37"/>
      <c r="AQ12" s="37"/>
      <c r="AR12" s="37"/>
      <c r="AS12" s="37"/>
      <c r="AT12" s="37"/>
      <c r="AU12" s="37"/>
      <c r="AV12" s="37"/>
      <c r="AW12" s="37"/>
      <c r="AX12" s="37"/>
      <c r="AY12" s="37"/>
      <c r="AZ12" s="37"/>
      <c r="BA12" s="37"/>
      <c r="BB12" s="37"/>
      <c r="BC12" s="37"/>
      <c r="BD12" s="37"/>
      <c r="BE12" s="37"/>
      <c r="BF12" s="37"/>
    </row>
    <row r="13" spans="1:58" ht="21" customHeight="1" x14ac:dyDescent="0.25">
      <c r="A13" s="39">
        <v>7</v>
      </c>
      <c r="B13" s="49">
        <v>2353401220009</v>
      </c>
      <c r="C13" s="97" t="s">
        <v>330</v>
      </c>
      <c r="D13" s="103" t="s">
        <v>252</v>
      </c>
      <c r="E13" s="43"/>
      <c r="F13" s="43"/>
      <c r="G13" s="43"/>
      <c r="H13" s="43"/>
      <c r="I13" s="43"/>
      <c r="J13" s="43"/>
      <c r="K13" s="43"/>
      <c r="L13" s="43"/>
      <c r="M13" s="43"/>
      <c r="N13" s="43"/>
      <c r="O13" s="43"/>
      <c r="P13" s="44"/>
      <c r="Q13" s="43"/>
      <c r="R13" s="43"/>
      <c r="S13" s="43"/>
      <c r="T13" s="43"/>
      <c r="U13" s="43"/>
      <c r="V13" s="43"/>
      <c r="W13" s="43"/>
      <c r="X13" s="43"/>
      <c r="Y13" s="43"/>
      <c r="Z13" s="43"/>
      <c r="AA13" s="43"/>
      <c r="AB13" s="43"/>
      <c r="AC13" s="43"/>
      <c r="AD13" s="43"/>
      <c r="AE13" s="45"/>
      <c r="AF13" s="43"/>
      <c r="AG13" s="45"/>
      <c r="AH13" s="43"/>
      <c r="AI13" s="43"/>
      <c r="AJ13" s="46">
        <f t="shared" si="2"/>
        <v>0</v>
      </c>
      <c r="AK13" s="4">
        <f t="shared" si="3"/>
        <v>0</v>
      </c>
      <c r="AL13" s="4">
        <f t="shared" si="4"/>
        <v>0</v>
      </c>
      <c r="AM13" s="48"/>
      <c r="AN13" s="48"/>
      <c r="AO13" s="32"/>
      <c r="AP13" s="37"/>
      <c r="AQ13" s="37"/>
      <c r="AR13" s="37"/>
      <c r="AS13" s="37"/>
      <c r="AT13" s="37"/>
      <c r="AU13" s="37"/>
      <c r="AV13" s="37"/>
      <c r="AW13" s="37"/>
      <c r="AX13" s="37"/>
      <c r="AY13" s="37"/>
      <c r="AZ13" s="37"/>
      <c r="BA13" s="37"/>
      <c r="BB13" s="37"/>
      <c r="BC13" s="37"/>
      <c r="BD13" s="37"/>
      <c r="BE13" s="37"/>
      <c r="BF13" s="37"/>
    </row>
    <row r="14" spans="1:58" ht="21" customHeight="1" x14ac:dyDescent="0.25">
      <c r="A14" s="39">
        <v>8</v>
      </c>
      <c r="B14" s="49">
        <v>2355202050006</v>
      </c>
      <c r="C14" s="97" t="s">
        <v>331</v>
      </c>
      <c r="D14" s="103" t="s">
        <v>332</v>
      </c>
      <c r="E14" s="43"/>
      <c r="F14" s="43"/>
      <c r="G14" s="43"/>
      <c r="H14" s="45" t="s">
        <v>49</v>
      </c>
      <c r="I14" s="43"/>
      <c r="J14" s="43"/>
      <c r="K14" s="43"/>
      <c r="L14" s="43"/>
      <c r="M14" s="43"/>
      <c r="N14" s="43"/>
      <c r="O14" s="45" t="s">
        <v>49</v>
      </c>
      <c r="P14" s="50"/>
      <c r="Q14" s="43"/>
      <c r="R14" s="43"/>
      <c r="S14" s="43"/>
      <c r="T14" s="43"/>
      <c r="U14" s="43"/>
      <c r="V14" s="43"/>
      <c r="W14" s="43"/>
      <c r="X14" s="43"/>
      <c r="Y14" s="43"/>
      <c r="Z14" s="43"/>
      <c r="AA14" s="43"/>
      <c r="AB14" s="43"/>
      <c r="AC14" s="43"/>
      <c r="AD14" s="43"/>
      <c r="AE14" s="43"/>
      <c r="AF14" s="43"/>
      <c r="AG14" s="43"/>
      <c r="AH14" s="43"/>
      <c r="AI14" s="43"/>
      <c r="AJ14" s="46">
        <f t="shared" si="2"/>
        <v>0</v>
      </c>
      <c r="AK14" s="4">
        <f t="shared" si="3"/>
        <v>0</v>
      </c>
      <c r="AL14" s="4">
        <f t="shared" si="4"/>
        <v>2</v>
      </c>
      <c r="AM14" s="48"/>
      <c r="AN14" s="48"/>
      <c r="AO14" s="32"/>
      <c r="AP14" s="37"/>
      <c r="AQ14" s="37"/>
      <c r="AR14" s="37"/>
      <c r="AS14" s="37"/>
      <c r="AT14" s="37"/>
      <c r="AU14" s="37"/>
      <c r="AV14" s="37"/>
      <c r="AW14" s="37"/>
      <c r="AX14" s="37"/>
      <c r="AY14" s="37"/>
      <c r="AZ14" s="37"/>
      <c r="BA14" s="37"/>
      <c r="BB14" s="37"/>
      <c r="BC14" s="37"/>
      <c r="BD14" s="37"/>
      <c r="BE14" s="37"/>
      <c r="BF14" s="37"/>
    </row>
    <row r="15" spans="1:58" ht="21" customHeight="1" x14ac:dyDescent="0.25">
      <c r="A15" s="39">
        <v>9</v>
      </c>
      <c r="B15" s="49">
        <v>2353402020007</v>
      </c>
      <c r="C15" s="97" t="s">
        <v>191</v>
      </c>
      <c r="D15" s="103" t="s">
        <v>170</v>
      </c>
      <c r="E15" s="43"/>
      <c r="F15" s="43"/>
      <c r="G15" s="43"/>
      <c r="H15" s="45" t="s">
        <v>49</v>
      </c>
      <c r="I15" s="43"/>
      <c r="J15" s="43"/>
      <c r="K15" s="43"/>
      <c r="L15" s="43"/>
      <c r="M15" s="43"/>
      <c r="N15" s="43"/>
      <c r="O15" s="45" t="s">
        <v>49</v>
      </c>
      <c r="P15" s="50" t="s">
        <v>49</v>
      </c>
      <c r="Q15" s="43"/>
      <c r="R15" s="43"/>
      <c r="S15" s="43"/>
      <c r="T15" s="43"/>
      <c r="U15" s="43"/>
      <c r="V15" s="43"/>
      <c r="W15" s="43"/>
      <c r="X15" s="43"/>
      <c r="Y15" s="43"/>
      <c r="Z15" s="43"/>
      <c r="AA15" s="43"/>
      <c r="AB15" s="45"/>
      <c r="AC15" s="43"/>
      <c r="AD15" s="43"/>
      <c r="AE15" s="43"/>
      <c r="AF15" s="43"/>
      <c r="AG15" s="43"/>
      <c r="AH15" s="43"/>
      <c r="AI15" s="43"/>
      <c r="AJ15" s="46">
        <f t="shared" si="2"/>
        <v>0</v>
      </c>
      <c r="AK15" s="4">
        <f t="shared" si="3"/>
        <v>0</v>
      </c>
      <c r="AL15" s="4">
        <f t="shared" si="4"/>
        <v>3</v>
      </c>
      <c r="AM15" s="48"/>
      <c r="AN15" s="48"/>
      <c r="AO15" s="32"/>
      <c r="AP15" s="37"/>
      <c r="AQ15" s="37"/>
      <c r="AR15" s="37"/>
      <c r="AS15" s="37"/>
      <c r="AT15" s="37"/>
      <c r="AU15" s="37"/>
      <c r="AV15" s="37"/>
      <c r="AW15" s="37"/>
      <c r="AX15" s="37"/>
      <c r="AY15" s="37"/>
      <c r="AZ15" s="37"/>
      <c r="BA15" s="37"/>
      <c r="BB15" s="37"/>
      <c r="BC15" s="37"/>
      <c r="BD15" s="37"/>
      <c r="BE15" s="37"/>
      <c r="BF15" s="37"/>
    </row>
    <row r="16" spans="1:58" ht="21" customHeight="1" x14ac:dyDescent="0.25">
      <c r="A16" s="39">
        <v>10</v>
      </c>
      <c r="B16" s="49">
        <v>2353402020001</v>
      </c>
      <c r="C16" s="97" t="s">
        <v>64</v>
      </c>
      <c r="D16" s="103" t="s">
        <v>257</v>
      </c>
      <c r="E16" s="45"/>
      <c r="F16" s="43"/>
      <c r="G16" s="43"/>
      <c r="H16" s="43"/>
      <c r="I16" s="43"/>
      <c r="J16" s="43"/>
      <c r="K16" s="43"/>
      <c r="L16" s="43"/>
      <c r="M16" s="43"/>
      <c r="N16" s="43"/>
      <c r="O16" s="43"/>
      <c r="P16" s="44"/>
      <c r="Q16" s="45"/>
      <c r="R16" s="43"/>
      <c r="S16" s="45"/>
      <c r="T16" s="43"/>
      <c r="U16" s="45"/>
      <c r="V16" s="43"/>
      <c r="W16" s="45"/>
      <c r="X16" s="43"/>
      <c r="Y16" s="45"/>
      <c r="Z16" s="43"/>
      <c r="AA16" s="43"/>
      <c r="AB16" s="45"/>
      <c r="AC16" s="43"/>
      <c r="AD16" s="43"/>
      <c r="AE16" s="45"/>
      <c r="AF16" s="45"/>
      <c r="AG16" s="43"/>
      <c r="AH16" s="43"/>
      <c r="AI16" s="43"/>
      <c r="AJ16" s="46">
        <f t="shared" si="2"/>
        <v>0</v>
      </c>
      <c r="AK16" s="4">
        <f t="shared" si="3"/>
        <v>0</v>
      </c>
      <c r="AL16" s="4">
        <f t="shared" si="4"/>
        <v>0</v>
      </c>
      <c r="AM16" s="48"/>
      <c r="AN16" s="48"/>
      <c r="AO16" s="32"/>
      <c r="AP16" s="37"/>
      <c r="AQ16" s="37"/>
      <c r="AR16" s="37"/>
      <c r="AS16" s="37"/>
      <c r="AT16" s="37"/>
      <c r="AU16" s="37"/>
      <c r="AV16" s="37"/>
      <c r="AW16" s="37"/>
      <c r="AX16" s="37"/>
      <c r="AY16" s="37"/>
      <c r="AZ16" s="37"/>
      <c r="BA16" s="37"/>
      <c r="BB16" s="37"/>
      <c r="BC16" s="37"/>
      <c r="BD16" s="37"/>
      <c r="BE16" s="37"/>
      <c r="BF16" s="37"/>
    </row>
    <row r="17" spans="1:58" ht="21" customHeight="1" x14ac:dyDescent="0.25">
      <c r="A17" s="39">
        <v>11</v>
      </c>
      <c r="B17" s="49">
        <v>2354801050007</v>
      </c>
      <c r="C17" s="97" t="s">
        <v>333</v>
      </c>
      <c r="D17" s="103" t="s">
        <v>201</v>
      </c>
      <c r="E17" s="43"/>
      <c r="F17" s="43"/>
      <c r="G17" s="43"/>
      <c r="H17" s="43"/>
      <c r="I17" s="43"/>
      <c r="J17" s="43"/>
      <c r="K17" s="43"/>
      <c r="L17" s="43"/>
      <c r="M17" s="43"/>
      <c r="N17" s="43"/>
      <c r="O17" s="43"/>
      <c r="P17" s="50"/>
      <c r="Q17" s="43"/>
      <c r="R17" s="43"/>
      <c r="S17" s="43"/>
      <c r="T17" s="43"/>
      <c r="U17" s="43"/>
      <c r="V17" s="43"/>
      <c r="W17" s="43"/>
      <c r="X17" s="43"/>
      <c r="Y17" s="43"/>
      <c r="Z17" s="43"/>
      <c r="AA17" s="43"/>
      <c r="AB17" s="45"/>
      <c r="AC17" s="43"/>
      <c r="AD17" s="43"/>
      <c r="AE17" s="43"/>
      <c r="AF17" s="43"/>
      <c r="AG17" s="43"/>
      <c r="AH17" s="43"/>
      <c r="AI17" s="43"/>
      <c r="AJ17" s="46">
        <f t="shared" si="2"/>
        <v>0</v>
      </c>
      <c r="AK17" s="4">
        <f t="shared" si="3"/>
        <v>0</v>
      </c>
      <c r="AL17" s="4">
        <f t="shared" si="4"/>
        <v>0</v>
      </c>
      <c r="AM17" s="48"/>
      <c r="AN17" s="48"/>
      <c r="AO17" s="32"/>
      <c r="AP17" s="37"/>
      <c r="AQ17" s="37"/>
      <c r="AR17" s="37"/>
      <c r="AS17" s="37"/>
      <c r="AT17" s="37"/>
      <c r="AU17" s="37"/>
      <c r="AV17" s="37"/>
      <c r="AW17" s="37"/>
      <c r="AX17" s="37"/>
      <c r="AY17" s="37"/>
      <c r="AZ17" s="37"/>
      <c r="BA17" s="37"/>
      <c r="BB17" s="37"/>
      <c r="BC17" s="37"/>
      <c r="BD17" s="37"/>
      <c r="BE17" s="37"/>
      <c r="BF17" s="37"/>
    </row>
    <row r="18" spans="1:58" ht="21" customHeight="1" x14ac:dyDescent="0.25">
      <c r="A18" s="39">
        <v>12</v>
      </c>
      <c r="B18" s="49">
        <v>2353201060013</v>
      </c>
      <c r="C18" s="97" t="s">
        <v>133</v>
      </c>
      <c r="D18" s="103" t="s">
        <v>302</v>
      </c>
      <c r="E18" s="43"/>
      <c r="F18" s="43"/>
      <c r="G18" s="43"/>
      <c r="H18" s="45" t="s">
        <v>49</v>
      </c>
      <c r="I18" s="43"/>
      <c r="J18" s="43"/>
      <c r="K18" s="43"/>
      <c r="L18" s="45" t="s">
        <v>49</v>
      </c>
      <c r="M18" s="45" t="s">
        <v>49</v>
      </c>
      <c r="N18" s="43"/>
      <c r="O18" s="45" t="s">
        <v>49</v>
      </c>
      <c r="P18" s="50" t="s">
        <v>49</v>
      </c>
      <c r="Q18" s="43"/>
      <c r="R18" s="43"/>
      <c r="S18" s="43"/>
      <c r="T18" s="43"/>
      <c r="U18" s="45"/>
      <c r="V18" s="43"/>
      <c r="W18" s="43"/>
      <c r="X18" s="43"/>
      <c r="Y18" s="43"/>
      <c r="Z18" s="43"/>
      <c r="AA18" s="43"/>
      <c r="AB18" s="43"/>
      <c r="AC18" s="43"/>
      <c r="AD18" s="43"/>
      <c r="AE18" s="43"/>
      <c r="AF18" s="43"/>
      <c r="AG18" s="45"/>
      <c r="AH18" s="43"/>
      <c r="AI18" s="43"/>
      <c r="AJ18" s="46">
        <f t="shared" si="2"/>
        <v>0</v>
      </c>
      <c r="AK18" s="4">
        <f t="shared" si="3"/>
        <v>0</v>
      </c>
      <c r="AL18" s="4">
        <f t="shared" si="4"/>
        <v>5</v>
      </c>
      <c r="AM18" s="48"/>
      <c r="AN18" s="48"/>
      <c r="AO18" s="32"/>
      <c r="AP18" s="37"/>
      <c r="AQ18" s="37"/>
      <c r="AR18" s="37"/>
      <c r="AS18" s="37"/>
      <c r="AT18" s="37"/>
      <c r="AU18" s="37"/>
      <c r="AV18" s="37"/>
      <c r="AW18" s="37"/>
      <c r="AX18" s="37"/>
      <c r="AY18" s="37"/>
      <c r="AZ18" s="37"/>
      <c r="BA18" s="37"/>
      <c r="BB18" s="37"/>
      <c r="BC18" s="37"/>
      <c r="BD18" s="37"/>
      <c r="BE18" s="37"/>
      <c r="BF18" s="37"/>
    </row>
    <row r="19" spans="1:58" ht="21" customHeight="1" x14ac:dyDescent="0.25">
      <c r="A19" s="39">
        <v>13</v>
      </c>
      <c r="B19" s="49">
        <v>2354802090002</v>
      </c>
      <c r="C19" s="97" t="s">
        <v>334</v>
      </c>
      <c r="D19" s="103" t="s">
        <v>65</v>
      </c>
      <c r="E19" s="43"/>
      <c r="F19" s="43"/>
      <c r="G19" s="43"/>
      <c r="H19" s="43"/>
      <c r="I19" s="43"/>
      <c r="J19" s="45"/>
      <c r="K19" s="43"/>
      <c r="L19" s="43"/>
      <c r="M19" s="43"/>
      <c r="N19" s="43"/>
      <c r="O19" s="45" t="s">
        <v>49</v>
      </c>
      <c r="P19" s="44"/>
      <c r="Q19" s="43"/>
      <c r="R19" s="43"/>
      <c r="S19" s="43"/>
      <c r="T19" s="43"/>
      <c r="U19" s="43"/>
      <c r="V19" s="43"/>
      <c r="W19" s="43"/>
      <c r="X19" s="43"/>
      <c r="Y19" s="43"/>
      <c r="Z19" s="43"/>
      <c r="AA19" s="43"/>
      <c r="AB19" s="43"/>
      <c r="AC19" s="43"/>
      <c r="AD19" s="43"/>
      <c r="AE19" s="43"/>
      <c r="AF19" s="43"/>
      <c r="AG19" s="43"/>
      <c r="AH19" s="43"/>
      <c r="AI19" s="43"/>
      <c r="AJ19" s="46">
        <f t="shared" si="2"/>
        <v>0</v>
      </c>
      <c r="AK19" s="4">
        <f t="shared" si="3"/>
        <v>0</v>
      </c>
      <c r="AL19" s="4">
        <f t="shared" si="4"/>
        <v>1</v>
      </c>
      <c r="AM19" s="48"/>
      <c r="AN19" s="48"/>
      <c r="AO19" s="32"/>
      <c r="AP19" s="37"/>
      <c r="AQ19" s="37"/>
      <c r="AR19" s="37"/>
      <c r="AS19" s="37"/>
      <c r="AT19" s="37"/>
      <c r="AU19" s="37"/>
      <c r="AV19" s="37"/>
      <c r="AW19" s="37"/>
      <c r="AX19" s="37"/>
      <c r="AY19" s="37"/>
      <c r="AZ19" s="37"/>
      <c r="BA19" s="37"/>
      <c r="BB19" s="37"/>
      <c r="BC19" s="37"/>
      <c r="BD19" s="37"/>
      <c r="BE19" s="37"/>
      <c r="BF19" s="37"/>
    </row>
    <row r="20" spans="1:58" ht="21" customHeight="1" x14ac:dyDescent="0.25">
      <c r="A20" s="39">
        <v>14</v>
      </c>
      <c r="B20" s="49">
        <v>2353401220001</v>
      </c>
      <c r="C20" s="97" t="s">
        <v>335</v>
      </c>
      <c r="D20" s="103" t="s">
        <v>336</v>
      </c>
      <c r="E20" s="43"/>
      <c r="F20" s="43"/>
      <c r="G20" s="43"/>
      <c r="H20" s="43"/>
      <c r="I20" s="43"/>
      <c r="J20" s="43"/>
      <c r="K20" s="43"/>
      <c r="L20" s="43"/>
      <c r="M20" s="43"/>
      <c r="N20" s="43"/>
      <c r="O20" s="43"/>
      <c r="P20" s="44"/>
      <c r="Q20" s="43"/>
      <c r="R20" s="43"/>
      <c r="S20" s="43"/>
      <c r="T20" s="43"/>
      <c r="U20" s="43"/>
      <c r="V20" s="45"/>
      <c r="W20" s="43"/>
      <c r="X20" s="43"/>
      <c r="Y20" s="43"/>
      <c r="Z20" s="43"/>
      <c r="AA20" s="43"/>
      <c r="AB20" s="43"/>
      <c r="AC20" s="43"/>
      <c r="AD20" s="43"/>
      <c r="AE20" s="43"/>
      <c r="AF20" s="43"/>
      <c r="AG20" s="45"/>
      <c r="AH20" s="43"/>
      <c r="AI20" s="43"/>
      <c r="AJ20" s="46">
        <f t="shared" si="2"/>
        <v>0</v>
      </c>
      <c r="AK20" s="4">
        <f t="shared" si="3"/>
        <v>0</v>
      </c>
      <c r="AL20" s="4">
        <f t="shared" si="4"/>
        <v>0</v>
      </c>
      <c r="AM20" s="48"/>
      <c r="AN20" s="48"/>
      <c r="AO20" s="32"/>
      <c r="AP20" s="37"/>
      <c r="AQ20" s="37"/>
      <c r="AR20" s="37"/>
      <c r="AS20" s="37"/>
      <c r="AT20" s="37"/>
      <c r="AU20" s="37"/>
      <c r="AV20" s="37"/>
      <c r="AW20" s="37"/>
      <c r="AX20" s="37"/>
      <c r="AY20" s="37"/>
      <c r="AZ20" s="37"/>
      <c r="BA20" s="37"/>
      <c r="BB20" s="37"/>
      <c r="BC20" s="37"/>
      <c r="BD20" s="37"/>
      <c r="BE20" s="37"/>
      <c r="BF20" s="37"/>
    </row>
    <row r="21" spans="1:58" ht="21" customHeight="1" x14ac:dyDescent="0.25">
      <c r="A21" s="39">
        <v>15</v>
      </c>
      <c r="B21" s="49">
        <v>2353201060003</v>
      </c>
      <c r="C21" s="97" t="s">
        <v>337</v>
      </c>
      <c r="D21" s="103" t="s">
        <v>338</v>
      </c>
      <c r="E21" s="43"/>
      <c r="F21" s="43"/>
      <c r="G21" s="43"/>
      <c r="H21" s="43"/>
      <c r="I21" s="43"/>
      <c r="J21" s="43"/>
      <c r="K21" s="43"/>
      <c r="L21" s="43"/>
      <c r="M21" s="43"/>
      <c r="N21" s="43"/>
      <c r="O21" s="43"/>
      <c r="P21" s="50"/>
      <c r="Q21" s="43"/>
      <c r="R21" s="43"/>
      <c r="S21" s="43"/>
      <c r="T21" s="43"/>
      <c r="U21" s="43"/>
      <c r="V21" s="43"/>
      <c r="W21" s="43"/>
      <c r="X21" s="45"/>
      <c r="Y21" s="43"/>
      <c r="Z21" s="43"/>
      <c r="AA21" s="43"/>
      <c r="AB21" s="43"/>
      <c r="AC21" s="43"/>
      <c r="AD21" s="43"/>
      <c r="AE21" s="43"/>
      <c r="AF21" s="43"/>
      <c r="AG21" s="43"/>
      <c r="AH21" s="43"/>
      <c r="AI21" s="43"/>
      <c r="AJ21" s="46">
        <f t="shared" si="2"/>
        <v>0</v>
      </c>
      <c r="AK21" s="4">
        <f t="shared" si="3"/>
        <v>0</v>
      </c>
      <c r="AL21" s="4">
        <f t="shared" si="4"/>
        <v>0</v>
      </c>
      <c r="AM21" s="48"/>
      <c r="AN21" s="48"/>
      <c r="AO21" s="32"/>
      <c r="AP21" s="37"/>
      <c r="AQ21" s="37"/>
      <c r="AR21" s="37"/>
      <c r="AS21" s="37"/>
      <c r="AT21" s="37"/>
      <c r="AU21" s="37"/>
      <c r="AV21" s="37"/>
      <c r="AW21" s="37"/>
      <c r="AX21" s="37"/>
      <c r="AY21" s="37"/>
      <c r="AZ21" s="37"/>
      <c r="BA21" s="37"/>
      <c r="BB21" s="37"/>
      <c r="BC21" s="37"/>
      <c r="BD21" s="37"/>
      <c r="BE21" s="37"/>
      <c r="BF21" s="37"/>
    </row>
    <row r="22" spans="1:58" ht="21" customHeight="1" x14ac:dyDescent="0.25">
      <c r="A22" s="39">
        <v>16</v>
      </c>
      <c r="B22" s="49">
        <v>2354802150024</v>
      </c>
      <c r="C22" s="97" t="s">
        <v>339</v>
      </c>
      <c r="D22" s="103" t="s">
        <v>340</v>
      </c>
      <c r="E22" s="43"/>
      <c r="F22" s="43"/>
      <c r="G22" s="43"/>
      <c r="H22" s="43"/>
      <c r="I22" s="43"/>
      <c r="J22" s="43"/>
      <c r="K22" s="43"/>
      <c r="L22" s="43"/>
      <c r="M22" s="43"/>
      <c r="N22" s="43"/>
      <c r="O22" s="43"/>
      <c r="P22" s="44"/>
      <c r="Q22" s="43"/>
      <c r="R22" s="45"/>
      <c r="S22" s="43"/>
      <c r="T22" s="43"/>
      <c r="U22" s="43"/>
      <c r="V22" s="43"/>
      <c r="W22" s="43"/>
      <c r="X22" s="43"/>
      <c r="Y22" s="43"/>
      <c r="Z22" s="43"/>
      <c r="AA22" s="43"/>
      <c r="AB22" s="45"/>
      <c r="AC22" s="43"/>
      <c r="AD22" s="43"/>
      <c r="AE22" s="43"/>
      <c r="AF22" s="43"/>
      <c r="AG22" s="45"/>
      <c r="AH22" s="43"/>
      <c r="AI22" s="43"/>
      <c r="AJ22" s="46">
        <f t="shared" si="2"/>
        <v>0</v>
      </c>
      <c r="AK22" s="4">
        <f t="shared" si="3"/>
        <v>0</v>
      </c>
      <c r="AL22" s="4">
        <f t="shared" si="4"/>
        <v>0</v>
      </c>
      <c r="AM22" s="48"/>
      <c r="AN22" s="48"/>
      <c r="AO22" s="32"/>
      <c r="AP22" s="37"/>
      <c r="AQ22" s="37"/>
      <c r="AR22" s="37"/>
      <c r="AS22" s="37"/>
      <c r="AT22" s="37"/>
      <c r="AU22" s="37"/>
      <c r="AV22" s="37"/>
      <c r="AW22" s="37"/>
      <c r="AX22" s="37"/>
      <c r="AY22" s="37"/>
      <c r="AZ22" s="37"/>
      <c r="BA22" s="37"/>
      <c r="BB22" s="37"/>
      <c r="BC22" s="37"/>
      <c r="BD22" s="37"/>
      <c r="BE22" s="37"/>
      <c r="BF22" s="37"/>
    </row>
    <row r="23" spans="1:58" ht="21" customHeight="1" x14ac:dyDescent="0.25">
      <c r="A23" s="39">
        <v>17</v>
      </c>
      <c r="B23" s="49">
        <v>2354802150035</v>
      </c>
      <c r="C23" s="97" t="s">
        <v>341</v>
      </c>
      <c r="D23" s="103" t="s">
        <v>342</v>
      </c>
      <c r="E23" s="43"/>
      <c r="F23" s="43"/>
      <c r="G23" s="43"/>
      <c r="H23" s="45" t="s">
        <v>48</v>
      </c>
      <c r="I23" s="43"/>
      <c r="J23" s="43"/>
      <c r="K23" s="43"/>
      <c r="L23" s="43"/>
      <c r="M23" s="45" t="s">
        <v>48</v>
      </c>
      <c r="N23" s="43"/>
      <c r="O23" s="43"/>
      <c r="P23" s="44"/>
      <c r="Q23" s="43"/>
      <c r="R23" s="43"/>
      <c r="S23" s="43"/>
      <c r="T23" s="43"/>
      <c r="U23" s="43"/>
      <c r="V23" s="43"/>
      <c r="W23" s="43"/>
      <c r="X23" s="43"/>
      <c r="Y23" s="43"/>
      <c r="Z23" s="43"/>
      <c r="AA23" s="43"/>
      <c r="AB23" s="43"/>
      <c r="AC23" s="43"/>
      <c r="AD23" s="43"/>
      <c r="AE23" s="43"/>
      <c r="AF23" s="43"/>
      <c r="AG23" s="43"/>
      <c r="AH23" s="43"/>
      <c r="AI23" s="43"/>
      <c r="AJ23" s="46">
        <f t="shared" si="2"/>
        <v>0</v>
      </c>
      <c r="AK23" s="4">
        <f t="shared" si="3"/>
        <v>2</v>
      </c>
      <c r="AL23" s="4">
        <f t="shared" si="4"/>
        <v>0</v>
      </c>
      <c r="AM23" s="48"/>
      <c r="AN23" s="48"/>
      <c r="AO23" s="32"/>
      <c r="AP23" s="37"/>
      <c r="AQ23" s="37"/>
      <c r="AR23" s="37"/>
      <c r="AS23" s="37"/>
      <c r="AT23" s="37"/>
      <c r="AU23" s="37"/>
      <c r="AV23" s="37"/>
      <c r="AW23" s="37"/>
      <c r="AX23" s="37"/>
      <c r="AY23" s="37"/>
      <c r="AZ23" s="37"/>
      <c r="BA23" s="37"/>
      <c r="BB23" s="37"/>
      <c r="BC23" s="37"/>
      <c r="BD23" s="37"/>
      <c r="BE23" s="37"/>
      <c r="BF23" s="37"/>
    </row>
    <row r="24" spans="1:58" ht="21" customHeight="1" x14ac:dyDescent="0.25">
      <c r="A24" s="39">
        <v>18</v>
      </c>
      <c r="B24" s="49">
        <v>2354802150007</v>
      </c>
      <c r="C24" s="97" t="s">
        <v>343</v>
      </c>
      <c r="D24" s="103" t="s">
        <v>71</v>
      </c>
      <c r="E24" s="43"/>
      <c r="F24" s="43"/>
      <c r="G24" s="43"/>
      <c r="H24" s="43"/>
      <c r="I24" s="45"/>
      <c r="J24" s="43"/>
      <c r="K24" s="43"/>
      <c r="L24" s="43"/>
      <c r="M24" s="43"/>
      <c r="N24" s="43"/>
      <c r="O24" s="43"/>
      <c r="P24" s="44"/>
      <c r="Q24" s="43"/>
      <c r="R24" s="43"/>
      <c r="S24" s="43"/>
      <c r="T24" s="43"/>
      <c r="U24" s="43"/>
      <c r="V24" s="43"/>
      <c r="W24" s="43"/>
      <c r="X24" s="43"/>
      <c r="Y24" s="43"/>
      <c r="Z24" s="43"/>
      <c r="AA24" s="43"/>
      <c r="AB24" s="43"/>
      <c r="AC24" s="43"/>
      <c r="AD24" s="43"/>
      <c r="AE24" s="43"/>
      <c r="AF24" s="43"/>
      <c r="AG24" s="43"/>
      <c r="AH24" s="43"/>
      <c r="AI24" s="43"/>
      <c r="AJ24" s="46">
        <f t="shared" si="2"/>
        <v>0</v>
      </c>
      <c r="AK24" s="4">
        <f t="shared" si="3"/>
        <v>0</v>
      </c>
      <c r="AL24" s="4">
        <f t="shared" si="4"/>
        <v>0</v>
      </c>
      <c r="AM24" s="48"/>
      <c r="AN24" s="48"/>
      <c r="AO24" s="32"/>
      <c r="AP24" s="37"/>
      <c r="AQ24" s="37"/>
      <c r="AR24" s="37"/>
      <c r="AS24" s="37"/>
      <c r="AT24" s="37"/>
      <c r="AU24" s="37"/>
      <c r="AV24" s="37"/>
      <c r="AW24" s="37"/>
      <c r="AX24" s="37"/>
      <c r="AY24" s="37"/>
      <c r="AZ24" s="37"/>
      <c r="BA24" s="37"/>
      <c r="BB24" s="37"/>
      <c r="BC24" s="37"/>
      <c r="BD24" s="37"/>
      <c r="BE24" s="37"/>
      <c r="BF24" s="37"/>
    </row>
    <row r="25" spans="1:58" ht="21" customHeight="1" x14ac:dyDescent="0.25">
      <c r="A25" s="39">
        <v>19</v>
      </c>
      <c r="B25" s="49">
        <v>2354802150003</v>
      </c>
      <c r="C25" s="97" t="s">
        <v>344</v>
      </c>
      <c r="D25" s="103" t="s">
        <v>345</v>
      </c>
      <c r="E25" s="45"/>
      <c r="F25" s="43"/>
      <c r="G25" s="43"/>
      <c r="H25" s="43"/>
      <c r="I25" s="45"/>
      <c r="J25" s="43"/>
      <c r="K25" s="43"/>
      <c r="L25" s="43"/>
      <c r="M25" s="43"/>
      <c r="N25" s="43"/>
      <c r="O25" s="43"/>
      <c r="P25" s="44"/>
      <c r="Q25" s="43"/>
      <c r="R25" s="43"/>
      <c r="S25" s="52"/>
      <c r="T25" s="43"/>
      <c r="U25" s="45"/>
      <c r="V25" s="43"/>
      <c r="W25" s="43"/>
      <c r="X25" s="43"/>
      <c r="Y25" s="45"/>
      <c r="Z25" s="43"/>
      <c r="AA25" s="43"/>
      <c r="AB25" s="43"/>
      <c r="AC25" s="43"/>
      <c r="AD25" s="43"/>
      <c r="AE25" s="43"/>
      <c r="AF25" s="43"/>
      <c r="AG25" s="43"/>
      <c r="AH25" s="43"/>
      <c r="AI25" s="43"/>
      <c r="AJ25" s="46">
        <f t="shared" si="2"/>
        <v>0</v>
      </c>
      <c r="AK25" s="4">
        <f t="shared" si="3"/>
        <v>0</v>
      </c>
      <c r="AL25" s="4">
        <f t="shared" si="4"/>
        <v>0</v>
      </c>
      <c r="AM25" s="48"/>
      <c r="AN25" s="48"/>
      <c r="AO25" s="32"/>
      <c r="AP25" s="37"/>
      <c r="AQ25" s="37"/>
      <c r="AR25" s="37"/>
      <c r="AS25" s="37"/>
      <c r="AT25" s="37"/>
      <c r="AU25" s="37"/>
      <c r="AV25" s="37"/>
      <c r="AW25" s="37"/>
      <c r="AX25" s="37"/>
      <c r="AY25" s="37"/>
      <c r="AZ25" s="37"/>
      <c r="BA25" s="37"/>
      <c r="BB25" s="37"/>
      <c r="BC25" s="37"/>
      <c r="BD25" s="37"/>
      <c r="BE25" s="37"/>
      <c r="BF25" s="37"/>
    </row>
    <row r="26" spans="1:58" ht="21" customHeight="1" x14ac:dyDescent="0.25">
      <c r="A26" s="39">
        <v>20</v>
      </c>
      <c r="B26" s="49">
        <v>2354802150002</v>
      </c>
      <c r="C26" s="97" t="s">
        <v>346</v>
      </c>
      <c r="D26" s="103" t="s">
        <v>75</v>
      </c>
      <c r="E26" s="43"/>
      <c r="F26" s="43"/>
      <c r="G26" s="43"/>
      <c r="H26" s="43"/>
      <c r="I26" s="43"/>
      <c r="J26" s="43"/>
      <c r="K26" s="43"/>
      <c r="L26" s="43"/>
      <c r="M26" s="43"/>
      <c r="N26" s="43"/>
      <c r="O26" s="43"/>
      <c r="P26" s="44"/>
      <c r="Q26" s="43"/>
      <c r="R26" s="43"/>
      <c r="S26" s="53"/>
      <c r="T26" s="54"/>
      <c r="U26" s="54"/>
      <c r="V26" s="54"/>
      <c r="W26" s="54"/>
      <c r="X26" s="54"/>
      <c r="Y26" s="54"/>
      <c r="Z26" s="54"/>
      <c r="AA26" s="54"/>
      <c r="AB26" s="54"/>
      <c r="AC26" s="54"/>
      <c r="AD26" s="54"/>
      <c r="AE26" s="54"/>
      <c r="AF26" s="54"/>
      <c r="AG26" s="54"/>
      <c r="AH26" s="54"/>
      <c r="AI26" s="54"/>
      <c r="AJ26" s="46">
        <f t="shared" si="2"/>
        <v>0</v>
      </c>
      <c r="AK26" s="4">
        <f t="shared" si="3"/>
        <v>0</v>
      </c>
      <c r="AL26" s="4">
        <f t="shared" si="4"/>
        <v>0</v>
      </c>
      <c r="AM26" s="48"/>
      <c r="AN26" s="48"/>
      <c r="AO26" s="32"/>
      <c r="AP26" s="37"/>
      <c r="AQ26" s="37"/>
      <c r="AR26" s="37"/>
      <c r="AS26" s="37"/>
      <c r="AT26" s="37"/>
      <c r="AU26" s="37"/>
      <c r="AV26" s="37"/>
      <c r="AW26" s="37"/>
      <c r="AX26" s="37"/>
      <c r="AY26" s="37"/>
      <c r="AZ26" s="37"/>
      <c r="BA26" s="37"/>
      <c r="BB26" s="37"/>
      <c r="BC26" s="37"/>
      <c r="BD26" s="37"/>
      <c r="BE26" s="37"/>
      <c r="BF26" s="37"/>
    </row>
    <row r="27" spans="1:58" ht="21" customHeight="1" x14ac:dyDescent="0.25">
      <c r="A27" s="39">
        <v>21</v>
      </c>
      <c r="B27" s="49">
        <v>2354802150020</v>
      </c>
      <c r="C27" s="97" t="s">
        <v>347</v>
      </c>
      <c r="D27" s="103" t="s">
        <v>270</v>
      </c>
      <c r="E27" s="43"/>
      <c r="F27" s="45" t="s">
        <v>48</v>
      </c>
      <c r="G27" s="43"/>
      <c r="H27" s="43"/>
      <c r="I27" s="45" t="s">
        <v>48</v>
      </c>
      <c r="J27" s="43"/>
      <c r="K27" s="43"/>
      <c r="L27" s="43"/>
      <c r="M27" s="45" t="s">
        <v>48</v>
      </c>
      <c r="N27" s="43"/>
      <c r="O27" s="45" t="s">
        <v>49</v>
      </c>
      <c r="P27" s="44"/>
      <c r="Q27" s="43"/>
      <c r="R27" s="52"/>
      <c r="S27" s="55"/>
      <c r="T27" s="43"/>
      <c r="U27" s="43"/>
      <c r="V27" s="54"/>
      <c r="W27" s="54"/>
      <c r="X27" s="54"/>
      <c r="Y27" s="54"/>
      <c r="Z27" s="54"/>
      <c r="AA27" s="54"/>
      <c r="AB27" s="54"/>
      <c r="AC27" s="54"/>
      <c r="AD27" s="54"/>
      <c r="AE27" s="54"/>
      <c r="AF27" s="54"/>
      <c r="AG27" s="54"/>
      <c r="AH27" s="54"/>
      <c r="AI27" s="54"/>
      <c r="AJ27" s="46">
        <f t="shared" si="2"/>
        <v>0</v>
      </c>
      <c r="AK27" s="4">
        <f t="shared" si="3"/>
        <v>3</v>
      </c>
      <c r="AL27" s="4">
        <f t="shared" si="4"/>
        <v>1</v>
      </c>
      <c r="AM27" s="48"/>
      <c r="AN27" s="48"/>
      <c r="AO27" s="32"/>
      <c r="AP27" s="37"/>
      <c r="AQ27" s="37"/>
      <c r="AR27" s="37"/>
      <c r="AS27" s="37"/>
      <c r="AT27" s="37"/>
      <c r="AU27" s="37"/>
      <c r="AV27" s="37"/>
      <c r="AW27" s="37"/>
      <c r="AX27" s="37"/>
      <c r="AY27" s="37"/>
      <c r="AZ27" s="37"/>
      <c r="BA27" s="37"/>
      <c r="BB27" s="37"/>
      <c r="BC27" s="37"/>
      <c r="BD27" s="37"/>
      <c r="BE27" s="37"/>
      <c r="BF27" s="37"/>
    </row>
    <row r="28" spans="1:58" ht="21" customHeight="1" x14ac:dyDescent="0.25">
      <c r="A28" s="39">
        <v>22</v>
      </c>
      <c r="B28" s="49">
        <v>2354802150031</v>
      </c>
      <c r="C28" s="97" t="s">
        <v>348</v>
      </c>
      <c r="D28" s="103" t="s">
        <v>270</v>
      </c>
      <c r="E28" s="43"/>
      <c r="F28" s="45" t="s">
        <v>49</v>
      </c>
      <c r="G28" s="43"/>
      <c r="H28" s="45" t="s">
        <v>49</v>
      </c>
      <c r="I28" s="45" t="s">
        <v>49</v>
      </c>
      <c r="J28" s="43"/>
      <c r="K28" s="43"/>
      <c r="L28" s="43"/>
      <c r="M28" s="43"/>
      <c r="N28" s="43"/>
      <c r="O28" s="43"/>
      <c r="P28" s="50"/>
      <c r="Q28" s="45"/>
      <c r="R28" s="43"/>
      <c r="S28" s="56"/>
      <c r="T28" s="56"/>
      <c r="U28" s="56"/>
      <c r="V28" s="56"/>
      <c r="W28" s="56"/>
      <c r="X28" s="56"/>
      <c r="Y28" s="56"/>
      <c r="Z28" s="56"/>
      <c r="AA28" s="56"/>
      <c r="AB28" s="56"/>
      <c r="AC28" s="56"/>
      <c r="AD28" s="57"/>
      <c r="AE28" s="56"/>
      <c r="AF28" s="56"/>
      <c r="AG28" s="56"/>
      <c r="AH28" s="56"/>
      <c r="AI28" s="56"/>
      <c r="AJ28" s="46">
        <f t="shared" si="2"/>
        <v>0</v>
      </c>
      <c r="AK28" s="4">
        <f t="shared" si="3"/>
        <v>0</v>
      </c>
      <c r="AL28" s="4">
        <f t="shared" si="4"/>
        <v>3</v>
      </c>
      <c r="AM28" s="48"/>
      <c r="AN28" s="48"/>
      <c r="AO28" s="32"/>
      <c r="AP28" s="37"/>
      <c r="AQ28" s="37"/>
      <c r="AR28" s="37"/>
      <c r="AS28" s="37"/>
      <c r="AT28" s="37"/>
      <c r="AU28" s="37"/>
      <c r="AV28" s="37"/>
      <c r="AW28" s="37"/>
      <c r="AX28" s="37"/>
      <c r="AY28" s="37"/>
      <c r="AZ28" s="37"/>
      <c r="BA28" s="37"/>
      <c r="BB28" s="37"/>
      <c r="BC28" s="37"/>
      <c r="BD28" s="37"/>
      <c r="BE28" s="37"/>
      <c r="BF28" s="37"/>
    </row>
    <row r="29" spans="1:58" ht="21" customHeight="1" x14ac:dyDescent="0.25">
      <c r="A29" s="39">
        <v>23</v>
      </c>
      <c r="B29" s="49">
        <v>2353201060008</v>
      </c>
      <c r="C29" s="97" t="s">
        <v>308</v>
      </c>
      <c r="D29" s="103" t="s">
        <v>273</v>
      </c>
      <c r="E29" s="43"/>
      <c r="F29" s="43"/>
      <c r="G29" s="43"/>
      <c r="H29" s="45" t="s">
        <v>49</v>
      </c>
      <c r="I29" s="45" t="s">
        <v>48</v>
      </c>
      <c r="J29" s="43"/>
      <c r="K29" s="43"/>
      <c r="L29" s="45" t="s">
        <v>48</v>
      </c>
      <c r="M29" s="45" t="s">
        <v>49</v>
      </c>
      <c r="N29" s="43"/>
      <c r="O29" s="45" t="s">
        <v>49</v>
      </c>
      <c r="P29" s="50" t="s">
        <v>49</v>
      </c>
      <c r="Q29" s="43"/>
      <c r="R29" s="43"/>
      <c r="S29" s="43"/>
      <c r="T29" s="43"/>
      <c r="U29" s="43"/>
      <c r="V29" s="43"/>
      <c r="W29" s="43"/>
      <c r="X29" s="43"/>
      <c r="Y29" s="43"/>
      <c r="Z29" s="43"/>
      <c r="AA29" s="43"/>
      <c r="AB29" s="43"/>
      <c r="AC29" s="43"/>
      <c r="AD29" s="43"/>
      <c r="AE29" s="43"/>
      <c r="AF29" s="43"/>
      <c r="AG29" s="43"/>
      <c r="AH29" s="43"/>
      <c r="AI29" s="43"/>
      <c r="AJ29" s="46">
        <f t="shared" si="2"/>
        <v>0</v>
      </c>
      <c r="AK29" s="4">
        <f t="shared" si="3"/>
        <v>2</v>
      </c>
      <c r="AL29" s="4">
        <f t="shared" si="4"/>
        <v>4</v>
      </c>
      <c r="AM29" s="48"/>
      <c r="AN29" s="48"/>
      <c r="AO29" s="32"/>
      <c r="AP29" s="37"/>
      <c r="AQ29" s="37"/>
      <c r="AR29" s="37"/>
      <c r="AS29" s="37"/>
      <c r="AT29" s="37"/>
      <c r="AU29" s="37"/>
      <c r="AV29" s="37"/>
      <c r="AW29" s="37"/>
      <c r="AX29" s="37"/>
      <c r="AY29" s="37"/>
      <c r="AZ29" s="37"/>
      <c r="BA29" s="37"/>
      <c r="BB29" s="37"/>
      <c r="BC29" s="37"/>
      <c r="BD29" s="37"/>
      <c r="BE29" s="37"/>
      <c r="BF29" s="37"/>
    </row>
    <row r="30" spans="1:58" ht="21" customHeight="1" x14ac:dyDescent="0.25">
      <c r="A30" s="39">
        <v>24</v>
      </c>
      <c r="B30" s="49">
        <v>2353201060004</v>
      </c>
      <c r="C30" s="97" t="s">
        <v>349</v>
      </c>
      <c r="D30" s="103" t="s">
        <v>273</v>
      </c>
      <c r="E30" s="43"/>
      <c r="F30" s="43"/>
      <c r="G30" s="45"/>
      <c r="H30" s="43"/>
      <c r="I30" s="43"/>
      <c r="J30" s="43"/>
      <c r="K30" s="43"/>
      <c r="L30" s="45" t="s">
        <v>49</v>
      </c>
      <c r="M30" s="43"/>
      <c r="N30" s="45"/>
      <c r="O30" s="43"/>
      <c r="P30" s="50"/>
      <c r="Q30" s="45"/>
      <c r="R30" s="43"/>
      <c r="S30" s="45"/>
      <c r="T30" s="43"/>
      <c r="U30" s="45"/>
      <c r="V30" s="45"/>
      <c r="W30" s="43"/>
      <c r="X30" s="43"/>
      <c r="Y30" s="45"/>
      <c r="Z30" s="43"/>
      <c r="AA30" s="43"/>
      <c r="AB30" s="45"/>
      <c r="AC30" s="45"/>
      <c r="AD30" s="43"/>
      <c r="AE30" s="43"/>
      <c r="AF30" s="43"/>
      <c r="AG30" s="43"/>
      <c r="AH30" s="43"/>
      <c r="AI30" s="43"/>
      <c r="AJ30" s="46">
        <f t="shared" si="2"/>
        <v>0</v>
      </c>
      <c r="AK30" s="4">
        <f t="shared" si="3"/>
        <v>0</v>
      </c>
      <c r="AL30" s="4">
        <f t="shared" si="4"/>
        <v>1</v>
      </c>
      <c r="AM30" s="48"/>
      <c r="AN30" s="48"/>
      <c r="AO30" s="32"/>
      <c r="AP30" s="37"/>
      <c r="AQ30" s="37"/>
      <c r="AR30" s="37"/>
      <c r="AS30" s="37"/>
      <c r="AT30" s="37"/>
      <c r="AU30" s="37"/>
      <c r="AV30" s="37"/>
      <c r="AW30" s="37"/>
      <c r="AX30" s="37"/>
      <c r="AY30" s="37"/>
      <c r="AZ30" s="37"/>
      <c r="BA30" s="37"/>
      <c r="BB30" s="37"/>
      <c r="BC30" s="37"/>
      <c r="BD30" s="37"/>
      <c r="BE30" s="37"/>
      <c r="BF30" s="37"/>
    </row>
    <row r="31" spans="1:58" ht="21" customHeight="1" x14ac:dyDescent="0.25">
      <c r="A31" s="39">
        <v>25</v>
      </c>
      <c r="B31" s="49">
        <v>2353401220014</v>
      </c>
      <c r="C31" s="97" t="s">
        <v>350</v>
      </c>
      <c r="D31" s="103" t="s">
        <v>351</v>
      </c>
      <c r="E31" s="43"/>
      <c r="F31" s="43"/>
      <c r="G31" s="45"/>
      <c r="H31" s="45" t="s">
        <v>49</v>
      </c>
      <c r="I31" s="43"/>
      <c r="J31" s="43"/>
      <c r="K31" s="43"/>
      <c r="L31" s="43"/>
      <c r="M31" s="43"/>
      <c r="N31" s="43"/>
      <c r="O31" s="43"/>
      <c r="P31" s="50"/>
      <c r="Q31" s="43"/>
      <c r="R31" s="43"/>
      <c r="S31" s="43"/>
      <c r="T31" s="43"/>
      <c r="U31" s="43"/>
      <c r="V31" s="43"/>
      <c r="W31" s="43"/>
      <c r="X31" s="43"/>
      <c r="Y31" s="43"/>
      <c r="Z31" s="43"/>
      <c r="AA31" s="43"/>
      <c r="AB31" s="43"/>
      <c r="AC31" s="43"/>
      <c r="AD31" s="43"/>
      <c r="AE31" s="43"/>
      <c r="AF31" s="43"/>
      <c r="AG31" s="43"/>
      <c r="AH31" s="43"/>
      <c r="AI31" s="43"/>
      <c r="AJ31" s="46">
        <f t="shared" si="2"/>
        <v>0</v>
      </c>
      <c r="AK31" s="4">
        <f t="shared" si="3"/>
        <v>0</v>
      </c>
      <c r="AL31" s="4">
        <f t="shared" si="4"/>
        <v>1</v>
      </c>
      <c r="AM31" s="48"/>
      <c r="AN31" s="48"/>
      <c r="AO31" s="32"/>
      <c r="AP31" s="37"/>
      <c r="AQ31" s="37"/>
      <c r="AR31" s="37"/>
      <c r="AS31" s="37"/>
      <c r="AT31" s="37"/>
      <c r="AU31" s="37"/>
      <c r="AV31" s="37"/>
      <c r="AW31" s="37"/>
      <c r="AX31" s="37"/>
      <c r="AY31" s="37"/>
      <c r="AZ31" s="37"/>
      <c r="BA31" s="37"/>
      <c r="BB31" s="37"/>
      <c r="BC31" s="37"/>
      <c r="BD31" s="37"/>
      <c r="BE31" s="37"/>
      <c r="BF31" s="37"/>
    </row>
    <row r="32" spans="1:58" ht="21" customHeight="1" x14ac:dyDescent="0.25">
      <c r="A32" s="39">
        <v>26</v>
      </c>
      <c r="B32" s="49">
        <v>2353201060009</v>
      </c>
      <c r="C32" s="97" t="s">
        <v>352</v>
      </c>
      <c r="D32" s="103" t="s">
        <v>179</v>
      </c>
      <c r="E32" s="43"/>
      <c r="F32" s="43"/>
      <c r="G32" s="43"/>
      <c r="H32" s="43"/>
      <c r="I32" s="43"/>
      <c r="J32" s="43"/>
      <c r="K32" s="43"/>
      <c r="L32" s="43"/>
      <c r="M32" s="43"/>
      <c r="N32" s="43"/>
      <c r="O32" s="43"/>
      <c r="P32" s="44"/>
      <c r="Q32" s="43"/>
      <c r="R32" s="43"/>
      <c r="S32" s="43"/>
      <c r="T32" s="43"/>
      <c r="U32" s="43"/>
      <c r="V32" s="43"/>
      <c r="W32" s="43"/>
      <c r="X32" s="43"/>
      <c r="Y32" s="43"/>
      <c r="Z32" s="43"/>
      <c r="AA32" s="43"/>
      <c r="AB32" s="43"/>
      <c r="AC32" s="43"/>
      <c r="AD32" s="45"/>
      <c r="AE32" s="43"/>
      <c r="AF32" s="43"/>
      <c r="AG32" s="43"/>
      <c r="AH32" s="43"/>
      <c r="AI32" s="43"/>
      <c r="AJ32" s="46">
        <f t="shared" si="2"/>
        <v>0</v>
      </c>
      <c r="AK32" s="4">
        <f t="shared" si="3"/>
        <v>0</v>
      </c>
      <c r="AL32" s="4">
        <f t="shared" si="4"/>
        <v>0</v>
      </c>
      <c r="AM32" s="48"/>
      <c r="AN32" s="48"/>
      <c r="AO32" s="32"/>
      <c r="AP32" s="37"/>
      <c r="AQ32" s="37"/>
      <c r="AR32" s="37"/>
      <c r="AS32" s="37"/>
      <c r="AT32" s="37"/>
      <c r="AU32" s="37"/>
      <c r="AV32" s="37"/>
      <c r="AW32" s="37"/>
      <c r="AX32" s="37"/>
      <c r="AY32" s="37"/>
      <c r="AZ32" s="37"/>
      <c r="BA32" s="37"/>
      <c r="BB32" s="37"/>
      <c r="BC32" s="37"/>
      <c r="BD32" s="37"/>
      <c r="BE32" s="37"/>
      <c r="BF32" s="37"/>
    </row>
    <row r="33" spans="1:58" ht="21" customHeight="1" x14ac:dyDescent="0.25">
      <c r="A33" s="39">
        <v>27</v>
      </c>
      <c r="B33" s="49">
        <v>2358101030001</v>
      </c>
      <c r="C33" s="97" t="s">
        <v>353</v>
      </c>
      <c r="D33" s="103" t="s">
        <v>276</v>
      </c>
      <c r="E33" s="43"/>
      <c r="F33" s="43"/>
      <c r="G33" s="43"/>
      <c r="H33" s="43"/>
      <c r="I33" s="43"/>
      <c r="J33" s="43"/>
      <c r="K33" s="43"/>
      <c r="L33" s="43"/>
      <c r="M33" s="43"/>
      <c r="N33" s="43"/>
      <c r="O33" s="43"/>
      <c r="P33" s="50"/>
      <c r="Q33" s="45"/>
      <c r="R33" s="43"/>
      <c r="S33" s="43"/>
      <c r="T33" s="43"/>
      <c r="U33" s="43"/>
      <c r="V33" s="43"/>
      <c r="W33" s="43"/>
      <c r="X33" s="43"/>
      <c r="Y33" s="43"/>
      <c r="Z33" s="43"/>
      <c r="AA33" s="43"/>
      <c r="AB33" s="43"/>
      <c r="AC33" s="43"/>
      <c r="AD33" s="43"/>
      <c r="AE33" s="43"/>
      <c r="AF33" s="43"/>
      <c r="AG33" s="43"/>
      <c r="AH33" s="43"/>
      <c r="AI33" s="43"/>
      <c r="AJ33" s="46">
        <f t="shared" si="2"/>
        <v>0</v>
      </c>
      <c r="AK33" s="4">
        <f t="shared" si="3"/>
        <v>0</v>
      </c>
      <c r="AL33" s="4">
        <f t="shared" si="4"/>
        <v>0</v>
      </c>
      <c r="AM33" s="48"/>
      <c r="AN33" s="48"/>
      <c r="AO33" s="32"/>
      <c r="AP33" s="37"/>
      <c r="AQ33" s="37"/>
      <c r="AR33" s="37"/>
      <c r="AS33" s="37"/>
      <c r="AT33" s="37"/>
      <c r="AU33" s="37"/>
      <c r="AV33" s="37"/>
      <c r="AW33" s="37"/>
      <c r="AX33" s="37"/>
      <c r="AY33" s="37"/>
      <c r="AZ33" s="37"/>
      <c r="BA33" s="37"/>
      <c r="BB33" s="37"/>
      <c r="BC33" s="37"/>
      <c r="BD33" s="37"/>
      <c r="BE33" s="37"/>
      <c r="BF33" s="37"/>
    </row>
    <row r="34" spans="1:58" ht="21" customHeight="1" x14ac:dyDescent="0.25">
      <c r="A34" s="39">
        <v>28</v>
      </c>
      <c r="B34" s="49">
        <v>2353401220003</v>
      </c>
      <c r="C34" s="97" t="s">
        <v>354</v>
      </c>
      <c r="D34" s="103" t="s">
        <v>215</v>
      </c>
      <c r="E34" s="43"/>
      <c r="F34" s="43"/>
      <c r="G34" s="43"/>
      <c r="H34" s="45" t="s">
        <v>48</v>
      </c>
      <c r="I34" s="43"/>
      <c r="J34" s="43"/>
      <c r="K34" s="43"/>
      <c r="L34" s="45" t="s">
        <v>48</v>
      </c>
      <c r="M34" s="43"/>
      <c r="N34" s="43"/>
      <c r="O34" s="43"/>
      <c r="P34" s="50" t="s">
        <v>49</v>
      </c>
      <c r="Q34" s="43"/>
      <c r="R34" s="43"/>
      <c r="S34" s="43"/>
      <c r="T34" s="43"/>
      <c r="U34" s="43"/>
      <c r="V34" s="43"/>
      <c r="W34" s="43"/>
      <c r="X34" s="43"/>
      <c r="Y34" s="43"/>
      <c r="Z34" s="43"/>
      <c r="AA34" s="43"/>
      <c r="AB34" s="43"/>
      <c r="AC34" s="43"/>
      <c r="AD34" s="43"/>
      <c r="AE34" s="43"/>
      <c r="AF34" s="43"/>
      <c r="AG34" s="43"/>
      <c r="AH34" s="43"/>
      <c r="AI34" s="43"/>
      <c r="AJ34" s="46">
        <f t="shared" si="2"/>
        <v>0</v>
      </c>
      <c r="AK34" s="4">
        <f t="shared" si="3"/>
        <v>2</v>
      </c>
      <c r="AL34" s="4">
        <f t="shared" si="4"/>
        <v>1</v>
      </c>
      <c r="AM34" s="32"/>
      <c r="AN34" s="32"/>
      <c r="AO34" s="32"/>
      <c r="AP34" s="37"/>
      <c r="AQ34" s="37"/>
      <c r="AR34" s="37"/>
      <c r="AS34" s="37"/>
      <c r="AT34" s="37"/>
      <c r="AU34" s="37"/>
      <c r="AV34" s="37"/>
      <c r="AW34" s="37"/>
      <c r="AX34" s="37"/>
      <c r="AY34" s="37"/>
      <c r="AZ34" s="37"/>
      <c r="BA34" s="37"/>
      <c r="BB34" s="37"/>
      <c r="BC34" s="37"/>
      <c r="BD34" s="37"/>
      <c r="BE34" s="37"/>
      <c r="BF34" s="37"/>
    </row>
    <row r="35" spans="1:58" ht="21" customHeight="1" x14ac:dyDescent="0.25">
      <c r="A35" s="39">
        <v>29</v>
      </c>
      <c r="B35" s="49">
        <v>2354801050015</v>
      </c>
      <c r="C35" s="97" t="s">
        <v>333</v>
      </c>
      <c r="D35" s="103" t="s">
        <v>233</v>
      </c>
      <c r="E35" s="43"/>
      <c r="F35" s="43"/>
      <c r="G35" s="45"/>
      <c r="H35" s="43"/>
      <c r="I35" s="45" t="s">
        <v>48</v>
      </c>
      <c r="J35" s="43"/>
      <c r="K35" s="43"/>
      <c r="L35" s="43"/>
      <c r="M35" s="43"/>
      <c r="N35" s="45"/>
      <c r="O35" s="43"/>
      <c r="P35" s="44"/>
      <c r="Q35" s="45"/>
      <c r="R35" s="45"/>
      <c r="S35" s="43"/>
      <c r="T35" s="43"/>
      <c r="U35" s="45"/>
      <c r="V35" s="45"/>
      <c r="W35" s="43"/>
      <c r="X35" s="45"/>
      <c r="Y35" s="45"/>
      <c r="Z35" s="43"/>
      <c r="AA35" s="43"/>
      <c r="AB35" s="43"/>
      <c r="AC35" s="45"/>
      <c r="AD35" s="43"/>
      <c r="AE35" s="43"/>
      <c r="AF35" s="43"/>
      <c r="AG35" s="43"/>
      <c r="AH35" s="43"/>
      <c r="AI35" s="43"/>
      <c r="AJ35" s="46">
        <f t="shared" si="2"/>
        <v>0</v>
      </c>
      <c r="AK35" s="4">
        <f t="shared" si="3"/>
        <v>1</v>
      </c>
      <c r="AL35" s="4">
        <f t="shared" si="4"/>
        <v>0</v>
      </c>
      <c r="AM35" s="32"/>
      <c r="AN35" s="32"/>
      <c r="AO35" s="32"/>
      <c r="AP35" s="37"/>
      <c r="AQ35" s="37"/>
      <c r="AR35" s="37"/>
      <c r="AS35" s="37"/>
      <c r="AT35" s="37"/>
      <c r="AU35" s="37"/>
      <c r="AV35" s="37"/>
      <c r="AW35" s="37"/>
      <c r="AX35" s="37"/>
      <c r="AY35" s="37"/>
      <c r="AZ35" s="37"/>
      <c r="BA35" s="37"/>
      <c r="BB35" s="37"/>
      <c r="BC35" s="37"/>
      <c r="BD35" s="37"/>
      <c r="BE35" s="37"/>
      <c r="BF35" s="37"/>
    </row>
    <row r="36" spans="1:58" ht="21" customHeight="1" x14ac:dyDescent="0.25">
      <c r="A36" s="39">
        <v>30</v>
      </c>
      <c r="B36" s="49">
        <v>2354801050010</v>
      </c>
      <c r="C36" s="97" t="s">
        <v>355</v>
      </c>
      <c r="D36" s="103" t="s">
        <v>88</v>
      </c>
      <c r="E36" s="43"/>
      <c r="F36" s="45" t="s">
        <v>48</v>
      </c>
      <c r="G36" s="43"/>
      <c r="H36" s="45" t="s">
        <v>48</v>
      </c>
      <c r="I36" s="45" t="s">
        <v>48</v>
      </c>
      <c r="J36" s="43"/>
      <c r="K36" s="43"/>
      <c r="L36" s="45" t="s">
        <v>48</v>
      </c>
      <c r="M36" s="45" t="s">
        <v>48</v>
      </c>
      <c r="N36" s="43"/>
      <c r="O36" s="45" t="s">
        <v>48</v>
      </c>
      <c r="P36" s="50" t="s">
        <v>49</v>
      </c>
      <c r="Q36" s="43"/>
      <c r="R36" s="43"/>
      <c r="S36" s="43"/>
      <c r="T36" s="43"/>
      <c r="U36" s="43"/>
      <c r="V36" s="43"/>
      <c r="W36" s="43"/>
      <c r="X36" s="43"/>
      <c r="Y36" s="43"/>
      <c r="Z36" s="43"/>
      <c r="AA36" s="43"/>
      <c r="AB36" s="43"/>
      <c r="AC36" s="43"/>
      <c r="AD36" s="43"/>
      <c r="AE36" s="43"/>
      <c r="AF36" s="43"/>
      <c r="AG36" s="45"/>
      <c r="AH36" s="43"/>
      <c r="AI36" s="43"/>
      <c r="AJ36" s="46">
        <f t="shared" si="2"/>
        <v>0</v>
      </c>
      <c r="AK36" s="4">
        <f t="shared" si="3"/>
        <v>6</v>
      </c>
      <c r="AL36" s="4">
        <f t="shared" si="4"/>
        <v>1</v>
      </c>
      <c r="AM36" s="32"/>
      <c r="AN36" s="32"/>
      <c r="AO36" s="32"/>
      <c r="AP36" s="37"/>
      <c r="AQ36" s="37"/>
      <c r="AR36" s="37"/>
      <c r="AS36" s="37"/>
      <c r="AT36" s="37"/>
      <c r="AU36" s="37"/>
      <c r="AV36" s="37"/>
      <c r="AW36" s="37"/>
      <c r="AX36" s="37"/>
      <c r="AY36" s="37"/>
      <c r="AZ36" s="37"/>
      <c r="BA36" s="37"/>
      <c r="BB36" s="37"/>
      <c r="BC36" s="37"/>
      <c r="BD36" s="37"/>
      <c r="BE36" s="37"/>
      <c r="BF36" s="37"/>
    </row>
    <row r="37" spans="1:58" ht="21" customHeight="1" x14ac:dyDescent="0.25">
      <c r="A37" s="39">
        <v>31</v>
      </c>
      <c r="B37" s="49">
        <v>2353201060007</v>
      </c>
      <c r="C37" s="97" t="s">
        <v>356</v>
      </c>
      <c r="D37" s="103" t="s">
        <v>140</v>
      </c>
      <c r="E37" s="45"/>
      <c r="F37" s="43"/>
      <c r="G37" s="45"/>
      <c r="H37" s="43"/>
      <c r="I37" s="45"/>
      <c r="J37" s="43"/>
      <c r="K37" s="43"/>
      <c r="L37" s="45"/>
      <c r="M37" s="43"/>
      <c r="N37" s="45"/>
      <c r="O37" s="43"/>
      <c r="P37" s="44"/>
      <c r="Q37" s="43"/>
      <c r="R37" s="45"/>
      <c r="S37" s="45"/>
      <c r="T37" s="43"/>
      <c r="U37" s="45"/>
      <c r="V37" s="43"/>
      <c r="W37" s="43"/>
      <c r="X37" s="43"/>
      <c r="Y37" s="45"/>
      <c r="Z37" s="45"/>
      <c r="AA37" s="43"/>
      <c r="AB37" s="45"/>
      <c r="AC37" s="43"/>
      <c r="AD37" s="43"/>
      <c r="AE37" s="43"/>
      <c r="AF37" s="43"/>
      <c r="AG37" s="43"/>
      <c r="AH37" s="43"/>
      <c r="AI37" s="43"/>
      <c r="AJ37" s="46">
        <f t="shared" si="2"/>
        <v>0</v>
      </c>
      <c r="AK37" s="4">
        <f t="shared" si="3"/>
        <v>0</v>
      </c>
      <c r="AL37" s="4">
        <f t="shared" si="4"/>
        <v>0</v>
      </c>
      <c r="AM37" s="32"/>
      <c r="AN37" s="32"/>
      <c r="AO37" s="32"/>
      <c r="AP37" s="37"/>
      <c r="AQ37" s="37"/>
      <c r="AR37" s="37"/>
      <c r="AS37" s="37"/>
      <c r="AT37" s="37"/>
      <c r="AU37" s="37"/>
      <c r="AV37" s="37"/>
      <c r="AW37" s="37"/>
      <c r="AX37" s="37"/>
      <c r="AY37" s="37"/>
      <c r="AZ37" s="37"/>
      <c r="BA37" s="37"/>
      <c r="BB37" s="37"/>
      <c r="BC37" s="37"/>
      <c r="BD37" s="37"/>
      <c r="BE37" s="37"/>
      <c r="BF37" s="37"/>
    </row>
    <row r="38" spans="1:58" ht="21" customHeight="1" x14ac:dyDescent="0.25">
      <c r="A38" s="39">
        <v>32</v>
      </c>
      <c r="B38" s="49">
        <v>2353201060015</v>
      </c>
      <c r="C38" s="97" t="s">
        <v>357</v>
      </c>
      <c r="D38" s="103" t="s">
        <v>358</v>
      </c>
      <c r="E38" s="43"/>
      <c r="F38" s="43"/>
      <c r="G38" s="43"/>
      <c r="H38" s="45" t="s">
        <v>49</v>
      </c>
      <c r="I38" s="43"/>
      <c r="J38" s="43"/>
      <c r="K38" s="43"/>
      <c r="L38" s="45" t="s">
        <v>48</v>
      </c>
      <c r="M38" s="43"/>
      <c r="N38" s="43"/>
      <c r="O38" s="45" t="s">
        <v>49</v>
      </c>
      <c r="P38" s="44"/>
      <c r="Q38" s="43"/>
      <c r="R38" s="43"/>
      <c r="S38" s="43"/>
      <c r="T38" s="43"/>
      <c r="U38" s="43"/>
      <c r="V38" s="43"/>
      <c r="W38" s="43"/>
      <c r="X38" s="43"/>
      <c r="Y38" s="43"/>
      <c r="Z38" s="43"/>
      <c r="AA38" s="43"/>
      <c r="AB38" s="43"/>
      <c r="AC38" s="43"/>
      <c r="AD38" s="43"/>
      <c r="AE38" s="43"/>
      <c r="AF38" s="43"/>
      <c r="AG38" s="45"/>
      <c r="AH38" s="43"/>
      <c r="AI38" s="43"/>
      <c r="AJ38" s="46">
        <f t="shared" si="2"/>
        <v>0</v>
      </c>
      <c r="AK38" s="4">
        <f t="shared" si="3"/>
        <v>1</v>
      </c>
      <c r="AL38" s="4">
        <f t="shared" si="4"/>
        <v>2</v>
      </c>
      <c r="AM38" s="32"/>
      <c r="AN38" s="32"/>
      <c r="AO38" s="32"/>
      <c r="AP38" s="37"/>
      <c r="AQ38" s="37"/>
      <c r="AR38" s="37"/>
      <c r="AS38" s="37"/>
      <c r="AT38" s="37"/>
      <c r="AU38" s="37"/>
      <c r="AV38" s="37"/>
      <c r="AW38" s="37"/>
      <c r="AX38" s="37"/>
      <c r="AY38" s="37"/>
      <c r="AZ38" s="37"/>
      <c r="BA38" s="37"/>
      <c r="BB38" s="37"/>
      <c r="BC38" s="37"/>
      <c r="BD38" s="37"/>
      <c r="BE38" s="37"/>
      <c r="BF38" s="37"/>
    </row>
    <row r="39" spans="1:58" ht="21" customHeight="1" x14ac:dyDescent="0.25">
      <c r="A39" s="39">
        <v>33</v>
      </c>
      <c r="B39" s="49">
        <v>2353201060014</v>
      </c>
      <c r="C39" s="97" t="s">
        <v>359</v>
      </c>
      <c r="D39" s="103" t="s">
        <v>69</v>
      </c>
      <c r="E39" s="58"/>
      <c r="F39" s="59" t="s">
        <v>49</v>
      </c>
      <c r="G39" s="58"/>
      <c r="H39" s="58"/>
      <c r="I39" s="59" t="s">
        <v>49</v>
      </c>
      <c r="J39" s="58"/>
      <c r="K39" s="58"/>
      <c r="L39" s="59" t="s">
        <v>48</v>
      </c>
      <c r="M39" s="59" t="s">
        <v>49</v>
      </c>
      <c r="N39" s="58"/>
      <c r="O39" s="59" t="s">
        <v>48</v>
      </c>
      <c r="P39" s="59" t="s">
        <v>49</v>
      </c>
      <c r="Q39" s="58"/>
      <c r="R39" s="58"/>
      <c r="S39" s="58"/>
      <c r="T39" s="58"/>
      <c r="U39" s="58"/>
      <c r="V39" s="58"/>
      <c r="W39" s="58"/>
      <c r="X39" s="58"/>
      <c r="Y39" s="58"/>
      <c r="Z39" s="58"/>
      <c r="AA39" s="58"/>
      <c r="AB39" s="58"/>
      <c r="AC39" s="58"/>
      <c r="AD39" s="58"/>
      <c r="AE39" s="58"/>
      <c r="AF39" s="58"/>
      <c r="AG39" s="58"/>
      <c r="AH39" s="58"/>
      <c r="AI39" s="58"/>
      <c r="AJ39" s="46">
        <f t="shared" si="2"/>
        <v>0</v>
      </c>
      <c r="AK39" s="4">
        <f t="shared" si="3"/>
        <v>2</v>
      </c>
      <c r="AL39" s="4">
        <f t="shared" si="4"/>
        <v>4</v>
      </c>
      <c r="AM39" s="32"/>
      <c r="AN39" s="32"/>
      <c r="AO39" s="32"/>
      <c r="AP39" s="37"/>
      <c r="AQ39" s="37"/>
      <c r="AR39" s="37"/>
      <c r="AS39" s="37"/>
      <c r="AT39" s="37"/>
      <c r="AU39" s="37"/>
      <c r="AV39" s="37"/>
      <c r="AW39" s="37"/>
      <c r="AX39" s="37"/>
      <c r="AY39" s="37"/>
      <c r="AZ39" s="37"/>
      <c r="BA39" s="37"/>
      <c r="BB39" s="37"/>
      <c r="BC39" s="37"/>
      <c r="BD39" s="37"/>
      <c r="BE39" s="37"/>
      <c r="BF39" s="37"/>
    </row>
    <row r="40" spans="1:58" ht="21" customHeight="1" x14ac:dyDescent="0.25">
      <c r="A40" s="39">
        <v>34</v>
      </c>
      <c r="B40" s="49">
        <v>2353201060016</v>
      </c>
      <c r="C40" s="97" t="s">
        <v>360</v>
      </c>
      <c r="D40" s="103" t="s">
        <v>361</v>
      </c>
      <c r="E40" s="58"/>
      <c r="F40" s="59" t="s">
        <v>48</v>
      </c>
      <c r="G40" s="58"/>
      <c r="H40" s="59" t="s">
        <v>48</v>
      </c>
      <c r="I40" s="59" t="s">
        <v>48</v>
      </c>
      <c r="J40" s="58"/>
      <c r="K40" s="58"/>
      <c r="L40" s="59" t="s">
        <v>48</v>
      </c>
      <c r="M40" s="59" t="s">
        <v>48</v>
      </c>
      <c r="N40" s="58"/>
      <c r="O40" s="59" t="s">
        <v>48</v>
      </c>
      <c r="P40" s="59" t="s">
        <v>48</v>
      </c>
      <c r="Q40" s="58"/>
      <c r="R40" s="58"/>
      <c r="S40" s="58"/>
      <c r="T40" s="58"/>
      <c r="U40" s="58"/>
      <c r="V40" s="58"/>
      <c r="W40" s="58"/>
      <c r="X40" s="59"/>
      <c r="Y40" s="58"/>
      <c r="Z40" s="58"/>
      <c r="AA40" s="58"/>
      <c r="AB40" s="58"/>
      <c r="AC40" s="58"/>
      <c r="AD40" s="59"/>
      <c r="AE40" s="59"/>
      <c r="AF40" s="59"/>
      <c r="AG40" s="59"/>
      <c r="AH40" s="59"/>
      <c r="AI40" s="58"/>
      <c r="AJ40" s="46">
        <f t="shared" si="2"/>
        <v>0</v>
      </c>
      <c r="AK40" s="4">
        <f t="shared" si="3"/>
        <v>7</v>
      </c>
      <c r="AL40" s="4">
        <f t="shared" si="4"/>
        <v>0</v>
      </c>
      <c r="AM40" s="32"/>
      <c r="AN40" s="32"/>
      <c r="AO40" s="32"/>
      <c r="AP40" s="37"/>
      <c r="AQ40" s="37"/>
      <c r="AR40" s="37"/>
      <c r="AS40" s="37"/>
      <c r="AT40" s="37"/>
      <c r="AU40" s="37"/>
      <c r="AV40" s="37"/>
      <c r="AW40" s="37"/>
      <c r="AX40" s="37"/>
      <c r="AY40" s="37"/>
      <c r="AZ40" s="37"/>
      <c r="BA40" s="37"/>
      <c r="BB40" s="37"/>
      <c r="BC40" s="37"/>
      <c r="BD40" s="37"/>
      <c r="BE40" s="37"/>
      <c r="BF40" s="37"/>
    </row>
    <row r="41" spans="1:58" ht="21" customHeight="1" x14ac:dyDescent="0.3">
      <c r="A41" s="39">
        <v>35</v>
      </c>
      <c r="B41" s="104">
        <v>2353201060079</v>
      </c>
      <c r="C41" s="105" t="s">
        <v>362</v>
      </c>
      <c r="D41" s="106" t="s">
        <v>56</v>
      </c>
      <c r="E41" s="59"/>
      <c r="F41" s="58"/>
      <c r="G41" s="58"/>
      <c r="H41" s="58"/>
      <c r="I41" s="58"/>
      <c r="J41" s="58"/>
      <c r="K41" s="58"/>
      <c r="L41" s="59" t="s">
        <v>48</v>
      </c>
      <c r="M41" s="58"/>
      <c r="N41" s="58"/>
      <c r="O41" s="58"/>
      <c r="P41" s="58"/>
      <c r="Q41" s="58"/>
      <c r="R41" s="58"/>
      <c r="S41" s="58"/>
      <c r="T41" s="58"/>
      <c r="U41" s="58"/>
      <c r="V41" s="58"/>
      <c r="W41" s="58"/>
      <c r="X41" s="58"/>
      <c r="Y41" s="58"/>
      <c r="Z41" s="58"/>
      <c r="AA41" s="58"/>
      <c r="AB41" s="58"/>
      <c r="AC41" s="58"/>
      <c r="AD41" s="58"/>
      <c r="AE41" s="58"/>
      <c r="AF41" s="58"/>
      <c r="AG41" s="58"/>
      <c r="AH41" s="58"/>
      <c r="AI41" s="58"/>
      <c r="AJ41" s="46">
        <f t="shared" si="2"/>
        <v>0</v>
      </c>
      <c r="AK41" s="4">
        <f t="shared" si="3"/>
        <v>1</v>
      </c>
      <c r="AL41" s="4">
        <f t="shared" si="4"/>
        <v>0</v>
      </c>
      <c r="AM41" s="32"/>
      <c r="AN41" s="32"/>
      <c r="AO41" s="32"/>
      <c r="AP41" s="37"/>
      <c r="AQ41" s="37"/>
      <c r="AR41" s="37"/>
      <c r="AS41" s="37"/>
      <c r="AT41" s="37"/>
      <c r="AU41" s="37"/>
      <c r="AV41" s="37"/>
      <c r="AW41" s="37"/>
      <c r="AX41" s="37"/>
      <c r="AY41" s="37"/>
      <c r="AZ41" s="37"/>
      <c r="BA41" s="37"/>
      <c r="BB41" s="37"/>
      <c r="BC41" s="37"/>
      <c r="BD41" s="37"/>
      <c r="BE41" s="37"/>
      <c r="BF41" s="37"/>
    </row>
    <row r="42" spans="1:58" ht="21" customHeight="1" x14ac:dyDescent="0.3">
      <c r="A42" s="39">
        <v>36</v>
      </c>
      <c r="B42" s="104">
        <v>2354802150034</v>
      </c>
      <c r="C42" s="105" t="s">
        <v>363</v>
      </c>
      <c r="D42" s="106" t="s">
        <v>364</v>
      </c>
      <c r="E42" s="45"/>
      <c r="F42" s="45" t="s">
        <v>48</v>
      </c>
      <c r="G42" s="43"/>
      <c r="H42" s="45" t="s">
        <v>48</v>
      </c>
      <c r="I42" s="45" t="s">
        <v>48</v>
      </c>
      <c r="J42" s="45"/>
      <c r="K42" s="43"/>
      <c r="L42" s="45" t="s">
        <v>48</v>
      </c>
      <c r="M42" s="45" t="s">
        <v>48</v>
      </c>
      <c r="N42" s="45"/>
      <c r="O42" s="45" t="s">
        <v>48</v>
      </c>
      <c r="P42" s="50" t="s">
        <v>48</v>
      </c>
      <c r="Q42" s="45"/>
      <c r="R42" s="45"/>
      <c r="S42" s="45"/>
      <c r="T42" s="45"/>
      <c r="U42" s="43"/>
      <c r="V42" s="45"/>
      <c r="W42" s="45"/>
      <c r="X42" s="43"/>
      <c r="Y42" s="43"/>
      <c r="Z42" s="45"/>
      <c r="AA42" s="43"/>
      <c r="AB42" s="43"/>
      <c r="AC42" s="45"/>
      <c r="AD42" s="45"/>
      <c r="AE42" s="45"/>
      <c r="AF42" s="43"/>
      <c r="AG42" s="45"/>
      <c r="AH42" s="45"/>
      <c r="AI42" s="43"/>
      <c r="AJ42" s="46">
        <f t="shared" si="2"/>
        <v>0</v>
      </c>
      <c r="AK42" s="4">
        <f t="shared" si="3"/>
        <v>7</v>
      </c>
      <c r="AL42" s="4">
        <f t="shared" si="4"/>
        <v>0</v>
      </c>
      <c r="AM42" s="82"/>
      <c r="AN42" s="82"/>
      <c r="AO42" s="82"/>
      <c r="AP42" s="83"/>
      <c r="AQ42" s="83"/>
      <c r="AR42" s="83"/>
      <c r="AS42" s="83"/>
      <c r="AT42" s="83"/>
      <c r="AU42" s="83"/>
      <c r="AV42" s="83"/>
      <c r="AW42" s="83"/>
      <c r="AX42" s="83"/>
      <c r="AY42" s="83"/>
      <c r="AZ42" s="83"/>
      <c r="BA42" s="83"/>
      <c r="BB42" s="83"/>
      <c r="BC42" s="83"/>
      <c r="BD42" s="83"/>
      <c r="BE42" s="83"/>
      <c r="BF42" s="83"/>
    </row>
    <row r="43" spans="1:58" ht="21" customHeight="1" x14ac:dyDescent="0.3">
      <c r="A43" s="39">
        <v>37</v>
      </c>
      <c r="B43" s="87"/>
      <c r="C43" s="101"/>
      <c r="D43" s="107"/>
      <c r="E43" s="43"/>
      <c r="F43" s="43"/>
      <c r="G43" s="43"/>
      <c r="H43" s="43"/>
      <c r="I43" s="43"/>
      <c r="J43" s="43"/>
      <c r="K43" s="43"/>
      <c r="L43" s="43"/>
      <c r="M43" s="43"/>
      <c r="N43" s="43"/>
      <c r="O43" s="43"/>
      <c r="P43" s="44"/>
      <c r="Q43" s="43"/>
      <c r="R43" s="43"/>
      <c r="S43" s="43"/>
      <c r="T43" s="43"/>
      <c r="U43" s="43"/>
      <c r="V43" s="43"/>
      <c r="W43" s="43"/>
      <c r="X43" s="43"/>
      <c r="Y43" s="43"/>
      <c r="Z43" s="43"/>
      <c r="AA43" s="43"/>
      <c r="AB43" s="43"/>
      <c r="AC43" s="43"/>
      <c r="AD43" s="43"/>
      <c r="AE43" s="43"/>
      <c r="AF43" s="43"/>
      <c r="AG43" s="43"/>
      <c r="AH43" s="43"/>
      <c r="AI43" s="43"/>
      <c r="AJ43" s="46">
        <f t="shared" si="2"/>
        <v>0</v>
      </c>
      <c r="AK43" s="4">
        <f t="shared" si="3"/>
        <v>0</v>
      </c>
      <c r="AL43" s="4">
        <f t="shared" si="4"/>
        <v>0</v>
      </c>
      <c r="AM43" s="185"/>
      <c r="AN43" s="139"/>
      <c r="AO43" s="32"/>
      <c r="AP43" s="37"/>
      <c r="AQ43" s="37"/>
      <c r="AR43" s="37"/>
      <c r="AS43" s="37"/>
      <c r="AT43" s="37"/>
      <c r="AU43" s="37"/>
      <c r="AV43" s="37"/>
      <c r="AW43" s="37"/>
      <c r="AX43" s="37"/>
      <c r="AY43" s="37"/>
      <c r="AZ43" s="37"/>
      <c r="BA43" s="37"/>
      <c r="BB43" s="37"/>
      <c r="BC43" s="37"/>
      <c r="BD43" s="37"/>
      <c r="BE43" s="37"/>
      <c r="BF43" s="37"/>
    </row>
    <row r="44" spans="1:58" ht="21" customHeight="1" x14ac:dyDescent="0.3">
      <c r="A44" s="39">
        <v>38</v>
      </c>
      <c r="B44" s="87"/>
      <c r="C44" s="101"/>
      <c r="D44" s="107"/>
      <c r="E44" s="43"/>
      <c r="F44" s="43"/>
      <c r="G44" s="43"/>
      <c r="H44" s="43"/>
      <c r="I44" s="43"/>
      <c r="J44" s="43"/>
      <c r="K44" s="43"/>
      <c r="L44" s="43"/>
      <c r="M44" s="43"/>
      <c r="N44" s="43"/>
      <c r="O44" s="43"/>
      <c r="P44" s="44"/>
      <c r="Q44" s="43"/>
      <c r="R44" s="43"/>
      <c r="S44" s="43"/>
      <c r="T44" s="43"/>
      <c r="U44" s="43"/>
      <c r="V44" s="43"/>
      <c r="W44" s="43"/>
      <c r="X44" s="43"/>
      <c r="Y44" s="43"/>
      <c r="Z44" s="43"/>
      <c r="AA44" s="43"/>
      <c r="AB44" s="43"/>
      <c r="AC44" s="43"/>
      <c r="AD44" s="43"/>
      <c r="AE44" s="43"/>
      <c r="AF44" s="43"/>
      <c r="AG44" s="43"/>
      <c r="AH44" s="43"/>
      <c r="AI44" s="43"/>
      <c r="AJ44" s="46">
        <f t="shared" si="2"/>
        <v>0</v>
      </c>
      <c r="AK44" s="4">
        <f t="shared" si="3"/>
        <v>0</v>
      </c>
      <c r="AL44" s="4">
        <f t="shared" si="4"/>
        <v>0</v>
      </c>
      <c r="AM44" s="32"/>
      <c r="AN44" s="32"/>
      <c r="AO44" s="32"/>
      <c r="AP44" s="37"/>
      <c r="AQ44" s="37"/>
      <c r="AR44" s="37"/>
      <c r="AS44" s="37"/>
      <c r="AT44" s="37"/>
      <c r="AU44" s="37"/>
      <c r="AV44" s="37"/>
      <c r="AW44" s="37"/>
      <c r="AX44" s="37"/>
      <c r="AY44" s="37"/>
      <c r="AZ44" s="37"/>
      <c r="BA44" s="37"/>
      <c r="BB44" s="37"/>
      <c r="BC44" s="37"/>
      <c r="BD44" s="37"/>
      <c r="BE44" s="37"/>
      <c r="BF44" s="37"/>
    </row>
    <row r="45" spans="1:58" ht="21" customHeight="1" x14ac:dyDescent="0.25">
      <c r="A45" s="39">
        <v>39</v>
      </c>
      <c r="B45" s="91"/>
      <c r="C45" s="92"/>
      <c r="D45" s="93"/>
      <c r="E45" s="43"/>
      <c r="F45" s="43"/>
      <c r="G45" s="43"/>
      <c r="H45" s="43"/>
      <c r="I45" s="43"/>
      <c r="J45" s="43"/>
      <c r="K45" s="43"/>
      <c r="L45" s="43"/>
      <c r="M45" s="43"/>
      <c r="N45" s="43"/>
      <c r="O45" s="43"/>
      <c r="P45" s="44"/>
      <c r="Q45" s="43"/>
      <c r="R45" s="43"/>
      <c r="S45" s="43"/>
      <c r="T45" s="43"/>
      <c r="U45" s="43"/>
      <c r="V45" s="43"/>
      <c r="W45" s="43"/>
      <c r="X45" s="43"/>
      <c r="Y45" s="43"/>
      <c r="Z45" s="43"/>
      <c r="AA45" s="43"/>
      <c r="AB45" s="43"/>
      <c r="AC45" s="43"/>
      <c r="AD45" s="43"/>
      <c r="AE45" s="43"/>
      <c r="AF45" s="43"/>
      <c r="AG45" s="43"/>
      <c r="AH45" s="43"/>
      <c r="AI45" s="43"/>
      <c r="AJ45" s="46">
        <f t="shared" si="2"/>
        <v>0</v>
      </c>
      <c r="AK45" s="4">
        <f t="shared" si="3"/>
        <v>0</v>
      </c>
      <c r="AL45" s="4">
        <f t="shared" si="4"/>
        <v>0</v>
      </c>
      <c r="AM45" s="32"/>
      <c r="AN45" s="32"/>
      <c r="AO45" s="32"/>
      <c r="AP45" s="37"/>
      <c r="AQ45" s="37"/>
      <c r="AR45" s="37"/>
      <c r="AS45" s="37"/>
      <c r="AT45" s="37"/>
      <c r="AU45" s="37"/>
      <c r="AV45" s="37"/>
      <c r="AW45" s="37"/>
      <c r="AX45" s="37"/>
      <c r="AY45" s="37"/>
      <c r="AZ45" s="37"/>
      <c r="BA45" s="37"/>
      <c r="BB45" s="37"/>
      <c r="BC45" s="37"/>
      <c r="BD45" s="37"/>
      <c r="BE45" s="37"/>
      <c r="BF45" s="37"/>
    </row>
    <row r="46" spans="1:58" ht="21" customHeight="1" x14ac:dyDescent="0.25">
      <c r="A46" s="39">
        <v>40</v>
      </c>
      <c r="B46" s="91"/>
      <c r="C46" s="92"/>
      <c r="D46" s="93"/>
      <c r="E46" s="43"/>
      <c r="F46" s="43"/>
      <c r="G46" s="43"/>
      <c r="H46" s="43"/>
      <c r="I46" s="43"/>
      <c r="J46" s="43"/>
      <c r="K46" s="43"/>
      <c r="L46" s="43"/>
      <c r="M46" s="43"/>
      <c r="N46" s="43"/>
      <c r="O46" s="43"/>
      <c r="P46" s="44"/>
      <c r="Q46" s="43"/>
      <c r="R46" s="43"/>
      <c r="S46" s="43"/>
      <c r="T46" s="43"/>
      <c r="U46" s="43"/>
      <c r="V46" s="43"/>
      <c r="W46" s="43"/>
      <c r="X46" s="43"/>
      <c r="Y46" s="43"/>
      <c r="Z46" s="43"/>
      <c r="AA46" s="43"/>
      <c r="AB46" s="43"/>
      <c r="AC46" s="43"/>
      <c r="AD46" s="43"/>
      <c r="AE46" s="43"/>
      <c r="AF46" s="43"/>
      <c r="AG46" s="43"/>
      <c r="AH46" s="43"/>
      <c r="AI46" s="43"/>
      <c r="AJ46" s="46">
        <f t="shared" si="2"/>
        <v>0</v>
      </c>
      <c r="AK46" s="4">
        <f t="shared" si="3"/>
        <v>0</v>
      </c>
      <c r="AL46" s="4">
        <f t="shared" si="4"/>
        <v>0</v>
      </c>
      <c r="AM46" s="32"/>
      <c r="AN46" s="32"/>
      <c r="AO46" s="32"/>
      <c r="AP46" s="37"/>
      <c r="AQ46" s="37"/>
      <c r="AR46" s="37"/>
      <c r="AS46" s="37"/>
      <c r="AT46" s="37"/>
      <c r="AU46" s="37"/>
      <c r="AV46" s="37"/>
      <c r="AW46" s="37"/>
      <c r="AX46" s="37"/>
      <c r="AY46" s="37"/>
      <c r="AZ46" s="37"/>
      <c r="BA46" s="37"/>
      <c r="BB46" s="37"/>
      <c r="BC46" s="37"/>
      <c r="BD46" s="37"/>
      <c r="BE46" s="37"/>
      <c r="BF46" s="37"/>
    </row>
    <row r="47" spans="1:58" ht="21" customHeight="1" x14ac:dyDescent="0.25">
      <c r="A47" s="179" t="s">
        <v>105</v>
      </c>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7"/>
      <c r="AJ47" s="46">
        <f t="shared" ref="AJ47:AL47" si="5">SUM(AJ8:AJ46)</f>
        <v>0</v>
      </c>
      <c r="AK47" s="46">
        <f t="shared" si="5"/>
        <v>34</v>
      </c>
      <c r="AL47" s="46">
        <f t="shared" si="5"/>
        <v>29</v>
      </c>
      <c r="AM47" s="46" t="s">
        <v>106</v>
      </c>
      <c r="AN47" s="46" t="s">
        <v>107</v>
      </c>
      <c r="AO47" s="46" t="s">
        <v>108</v>
      </c>
      <c r="AP47" s="32"/>
      <c r="AQ47" s="32"/>
      <c r="AR47" s="37"/>
      <c r="AS47" s="37"/>
      <c r="AT47" s="37"/>
      <c r="AU47" s="37"/>
      <c r="AV47" s="37"/>
      <c r="AW47" s="37"/>
      <c r="AX47" s="37"/>
      <c r="AY47" s="37"/>
      <c r="AZ47" s="37"/>
      <c r="BA47" s="37"/>
      <c r="BB47" s="37"/>
      <c r="BC47" s="37"/>
      <c r="BD47" s="37"/>
      <c r="BE47" s="37"/>
      <c r="BF47" s="37"/>
    </row>
    <row r="48" spans="1:58" ht="21" customHeight="1" x14ac:dyDescent="0.25">
      <c r="A48" s="180" t="s">
        <v>109</v>
      </c>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7"/>
      <c r="AM48" s="46"/>
      <c r="AN48" s="46"/>
      <c r="AO48" s="46"/>
      <c r="AP48" s="32"/>
      <c r="AQ48" s="32"/>
      <c r="AR48" s="37"/>
      <c r="AS48" s="37"/>
      <c r="AT48" s="37"/>
      <c r="AU48" s="37"/>
      <c r="AV48" s="37"/>
      <c r="AW48" s="37"/>
      <c r="AX48" s="37"/>
      <c r="AY48" s="37"/>
      <c r="AZ48" s="37"/>
      <c r="BA48" s="37"/>
      <c r="BB48" s="37"/>
      <c r="BC48" s="37"/>
      <c r="BD48" s="37"/>
      <c r="BE48" s="37"/>
      <c r="BF48" s="37"/>
    </row>
    <row r="49" spans="1:58" ht="18" customHeight="1" x14ac:dyDescent="0.25">
      <c r="A49" s="63"/>
      <c r="B49" s="63"/>
      <c r="C49" s="181"/>
      <c r="D49" s="139"/>
      <c r="E49" s="33"/>
      <c r="F49" s="33"/>
      <c r="G49" s="33"/>
      <c r="H49" s="65"/>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33"/>
      <c r="AN49" s="33"/>
      <c r="AO49" s="33"/>
      <c r="AP49" s="33"/>
      <c r="AQ49" s="33"/>
      <c r="AR49" s="33"/>
      <c r="AS49" s="33"/>
      <c r="AT49" s="33"/>
      <c r="AU49" s="33"/>
      <c r="AV49" s="33"/>
      <c r="AW49" s="33"/>
      <c r="AX49" s="33"/>
      <c r="AY49" s="33"/>
      <c r="AZ49" s="33"/>
      <c r="BA49" s="33"/>
      <c r="BB49" s="33"/>
      <c r="BC49" s="33"/>
      <c r="BD49" s="33"/>
      <c r="BE49" s="33"/>
      <c r="BF49" s="33"/>
    </row>
    <row r="50" spans="1:58" ht="18" customHeight="1" x14ac:dyDescent="0.25">
      <c r="A50" s="33"/>
      <c r="B50" s="33"/>
      <c r="C50" s="64"/>
      <c r="D50" s="33"/>
      <c r="E50" s="33"/>
      <c r="F50" s="33"/>
      <c r="G50" s="33"/>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33"/>
      <c r="AN50" s="33"/>
      <c r="AO50" s="33"/>
      <c r="AP50" s="33"/>
      <c r="AQ50" s="33"/>
      <c r="AR50" s="33"/>
      <c r="AS50" s="33"/>
      <c r="AT50" s="33"/>
      <c r="AU50" s="33"/>
      <c r="AV50" s="33"/>
      <c r="AW50" s="33"/>
      <c r="AX50" s="33"/>
      <c r="AY50" s="33"/>
      <c r="AZ50" s="33"/>
      <c r="BA50" s="33"/>
      <c r="BB50" s="33"/>
      <c r="BC50" s="33"/>
      <c r="BD50" s="33"/>
      <c r="BE50" s="33"/>
      <c r="BF50" s="33"/>
    </row>
    <row r="51" spans="1:58" ht="18" customHeight="1" x14ac:dyDescent="0.25">
      <c r="A51" s="33"/>
      <c r="B51" s="33"/>
      <c r="C51" s="64"/>
      <c r="D51" s="33"/>
      <c r="E51" s="33"/>
      <c r="F51" s="33"/>
      <c r="G51" s="33"/>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33"/>
      <c r="AN51" s="33"/>
      <c r="AO51" s="33"/>
      <c r="AP51" s="33"/>
      <c r="AQ51" s="33"/>
      <c r="AR51" s="33"/>
      <c r="AS51" s="33"/>
      <c r="AT51" s="33"/>
      <c r="AU51" s="33"/>
      <c r="AV51" s="33"/>
      <c r="AW51" s="33"/>
      <c r="AX51" s="33"/>
      <c r="AY51" s="33"/>
      <c r="AZ51" s="33"/>
      <c r="BA51" s="33"/>
      <c r="BB51" s="33"/>
      <c r="BC51" s="33"/>
      <c r="BD51" s="33"/>
      <c r="BE51" s="33"/>
      <c r="BF51" s="33"/>
    </row>
    <row r="52" spans="1:58" ht="18" customHeight="1" x14ac:dyDescent="0.25">
      <c r="A52" s="33"/>
      <c r="B52" s="33"/>
      <c r="C52" s="181"/>
      <c r="D52" s="139"/>
      <c r="E52" s="33"/>
      <c r="F52" s="33"/>
      <c r="G52" s="33"/>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33"/>
      <c r="AN52" s="33"/>
      <c r="AO52" s="33"/>
      <c r="AP52" s="33"/>
      <c r="AQ52" s="33"/>
      <c r="AR52" s="33"/>
      <c r="AS52" s="33"/>
      <c r="AT52" s="33"/>
      <c r="AU52" s="33"/>
      <c r="AV52" s="33"/>
      <c r="AW52" s="33"/>
      <c r="AX52" s="33"/>
      <c r="AY52" s="33"/>
      <c r="AZ52" s="33"/>
      <c r="BA52" s="33"/>
      <c r="BB52" s="33"/>
      <c r="BC52" s="33"/>
      <c r="BD52" s="33"/>
      <c r="BE52" s="33"/>
      <c r="BF52" s="33"/>
    </row>
    <row r="53" spans="1:58" ht="18" customHeight="1" x14ac:dyDescent="0.25">
      <c r="A53" s="33"/>
      <c r="B53" s="33"/>
      <c r="C53" s="181"/>
      <c r="D53" s="139"/>
      <c r="E53" s="139"/>
      <c r="F53" s="139"/>
      <c r="G53" s="139"/>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33"/>
      <c r="AN53" s="33"/>
      <c r="AO53" s="33"/>
      <c r="AP53" s="33"/>
      <c r="AQ53" s="33"/>
      <c r="AR53" s="33"/>
      <c r="AS53" s="33"/>
      <c r="AT53" s="33"/>
      <c r="AU53" s="33"/>
      <c r="AV53" s="33"/>
      <c r="AW53" s="33"/>
      <c r="AX53" s="33"/>
      <c r="AY53" s="33"/>
      <c r="AZ53" s="33"/>
      <c r="BA53" s="33"/>
      <c r="BB53" s="33"/>
      <c r="BC53" s="33"/>
      <c r="BD53" s="33"/>
      <c r="BE53" s="33"/>
      <c r="BF53" s="33"/>
    </row>
    <row r="54" spans="1:58" ht="18" customHeight="1" x14ac:dyDescent="0.25">
      <c r="A54" s="33"/>
      <c r="B54" s="33"/>
      <c r="C54" s="181"/>
      <c r="D54" s="139"/>
      <c r="E54" s="139"/>
      <c r="F54" s="33"/>
      <c r="G54" s="33"/>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33"/>
      <c r="AN54" s="33"/>
      <c r="AO54" s="33"/>
      <c r="AP54" s="33"/>
      <c r="AQ54" s="33"/>
      <c r="AR54" s="33"/>
      <c r="AS54" s="33"/>
      <c r="AT54" s="33"/>
      <c r="AU54" s="33"/>
      <c r="AV54" s="33"/>
      <c r="AW54" s="33"/>
      <c r="AX54" s="33"/>
      <c r="AY54" s="33"/>
      <c r="AZ54" s="33"/>
      <c r="BA54" s="33"/>
      <c r="BB54" s="33"/>
      <c r="BC54" s="33"/>
      <c r="BD54" s="33"/>
      <c r="BE54" s="33"/>
      <c r="BF54" s="33"/>
    </row>
    <row r="55" spans="1:58" ht="18" customHeight="1" x14ac:dyDescent="0.25">
      <c r="A55" s="33"/>
      <c r="B55" s="33"/>
      <c r="C55" s="181"/>
      <c r="D55" s="139"/>
      <c r="E55" s="33"/>
      <c r="F55" s="33"/>
      <c r="G55" s="33"/>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33"/>
      <c r="AN55" s="33"/>
      <c r="AO55" s="33"/>
      <c r="AP55" s="33"/>
      <c r="AQ55" s="33"/>
      <c r="AR55" s="33"/>
      <c r="AS55" s="33"/>
      <c r="AT55" s="33"/>
      <c r="AU55" s="33"/>
      <c r="AV55" s="33"/>
      <c r="AW55" s="33"/>
      <c r="AX55" s="33"/>
      <c r="AY55" s="33"/>
      <c r="AZ55" s="33"/>
      <c r="BA55" s="33"/>
      <c r="BB55" s="33"/>
      <c r="BC55" s="33"/>
      <c r="BD55" s="33"/>
      <c r="BE55" s="33"/>
      <c r="BF55" s="33"/>
    </row>
    <row r="56" spans="1:58" ht="18" customHeight="1" x14ac:dyDescent="0.2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row>
    <row r="57" spans="1:58" ht="18" customHeight="1" x14ac:dyDescent="0.2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row>
    <row r="58" spans="1:58" ht="18" customHeight="1" x14ac:dyDescent="0.2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row>
    <row r="59" spans="1:58" ht="18" customHeight="1" x14ac:dyDescent="0.2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row>
    <row r="60" spans="1:58" ht="18" customHeight="1" x14ac:dyDescent="0.2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row>
    <row r="61" spans="1:58" ht="18" customHeight="1" x14ac:dyDescent="0.2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row>
    <row r="62" spans="1:58" ht="18" customHeight="1" x14ac:dyDescent="0.2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row>
    <row r="63" spans="1:58" ht="18" customHeight="1" x14ac:dyDescent="0.2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row>
    <row r="64" spans="1:58" ht="18" customHeight="1" x14ac:dyDescent="0.2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row>
    <row r="65" spans="1:58" ht="18" customHeight="1" x14ac:dyDescent="0.2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row>
    <row r="66" spans="1:58" ht="18" customHeight="1" x14ac:dyDescent="0.2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row>
    <row r="67" spans="1:58" ht="18" customHeight="1" x14ac:dyDescent="0.2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row>
    <row r="68" spans="1:58" ht="18" customHeight="1" x14ac:dyDescent="0.2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row>
    <row r="69" spans="1:58" ht="18" customHeight="1" x14ac:dyDescent="0.2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row>
    <row r="70" spans="1:58" ht="18" customHeight="1" x14ac:dyDescent="0.2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row>
    <row r="71" spans="1:58" ht="18" customHeight="1" x14ac:dyDescent="0.2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row>
    <row r="72" spans="1:58" ht="18" customHeight="1"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row>
    <row r="73" spans="1:58" ht="18" customHeight="1"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row>
    <row r="74" spans="1:58" ht="18" customHeight="1"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row>
    <row r="75" spans="1:58" ht="18" customHeight="1" x14ac:dyDescent="0.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row>
    <row r="76" spans="1:58" ht="18" customHeight="1" x14ac:dyDescent="0.2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row>
    <row r="77" spans="1:58" ht="18" customHeight="1" x14ac:dyDescent="0.2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row>
    <row r="78" spans="1:58" ht="18" customHeight="1" x14ac:dyDescent="0.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row>
    <row r="79" spans="1:58" ht="18" customHeight="1"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row>
    <row r="80" spans="1:58" ht="18" customHeight="1" x14ac:dyDescent="0.2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row>
    <row r="81" spans="1:58" ht="18" customHeight="1" x14ac:dyDescent="0.2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row>
    <row r="82" spans="1:58" ht="18" customHeight="1"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row>
    <row r="83" spans="1:58" ht="18" customHeight="1" x14ac:dyDescent="0.2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row>
    <row r="84" spans="1:58" ht="18" customHeight="1" x14ac:dyDescent="0.2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row>
    <row r="85" spans="1:58" ht="18" customHeight="1" x14ac:dyDescent="0.2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row>
    <row r="86" spans="1:58" ht="18" customHeight="1" x14ac:dyDescent="0.2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row>
    <row r="87" spans="1:58" ht="18" customHeight="1"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row>
    <row r="88" spans="1:58" ht="18" customHeight="1"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row>
    <row r="89" spans="1:58" ht="18" customHeight="1" x14ac:dyDescent="0.2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row>
    <row r="90" spans="1:58" ht="18" customHeight="1" x14ac:dyDescent="0.2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row>
    <row r="91" spans="1:58" ht="18" customHeight="1"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row>
    <row r="92" spans="1:58" ht="18" customHeight="1" x14ac:dyDescent="0.2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row>
    <row r="93" spans="1:58" ht="18" customHeight="1" x14ac:dyDescent="0.2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row>
    <row r="94" spans="1:58" ht="18" customHeight="1" x14ac:dyDescent="0.2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row>
    <row r="95" spans="1:58" ht="18"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row>
    <row r="96" spans="1:58" ht="18"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row>
    <row r="97" spans="1:58" ht="18" customHeight="1" x14ac:dyDescent="0.2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row>
    <row r="98" spans="1:58" ht="18" customHeight="1"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row>
    <row r="99" spans="1:58" ht="18"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row>
    <row r="100" spans="1:58" ht="18" customHeight="1"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row>
    <row r="101" spans="1:58" ht="18" customHeight="1" x14ac:dyDescent="0.2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row>
    <row r="102" spans="1:58" ht="18" customHeight="1" x14ac:dyDescent="0.2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row>
    <row r="103" spans="1:58" ht="18" customHeight="1" x14ac:dyDescent="0.2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row>
    <row r="104" spans="1:58" ht="18" customHeight="1"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row>
    <row r="105" spans="1:58" ht="18" customHeight="1"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row>
    <row r="106" spans="1:58" ht="18" customHeight="1" x14ac:dyDescent="0.2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row>
    <row r="107" spans="1:58" ht="18" customHeight="1" x14ac:dyDescent="0.2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row>
    <row r="108" spans="1:58" ht="18" customHeight="1" x14ac:dyDescent="0.2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row>
    <row r="109" spans="1:58" ht="18" customHeight="1" x14ac:dyDescent="0.2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row>
    <row r="110" spans="1:58" ht="18" customHeight="1"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row>
    <row r="111" spans="1:58" ht="18" customHeight="1" x14ac:dyDescent="0.2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row>
    <row r="112" spans="1:58" ht="18" customHeight="1" x14ac:dyDescent="0.2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row>
    <row r="113" spans="1:58" ht="18" customHeight="1" x14ac:dyDescent="0.2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row>
    <row r="114" spans="1:58" ht="18" customHeight="1" x14ac:dyDescent="0.2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row>
    <row r="115" spans="1:58" ht="18" customHeight="1" x14ac:dyDescent="0.2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row>
    <row r="116" spans="1:58" ht="18" customHeight="1" x14ac:dyDescent="0.2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row>
    <row r="117" spans="1:58" ht="18" customHeight="1"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row>
    <row r="118" spans="1:58" ht="18" customHeight="1"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row>
    <row r="119" spans="1:58" ht="18" customHeight="1"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row>
    <row r="120" spans="1:58" ht="18" customHeight="1"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row>
    <row r="121" spans="1:58" ht="18" customHeight="1" x14ac:dyDescent="0.2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row>
    <row r="122" spans="1:58" ht="18" customHeight="1" x14ac:dyDescent="0.2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row>
    <row r="123" spans="1:58" ht="18" customHeight="1" x14ac:dyDescent="0.2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row>
    <row r="124" spans="1:58" ht="18" customHeight="1" x14ac:dyDescent="0.2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row>
    <row r="125" spans="1:58" ht="18" customHeight="1" x14ac:dyDescent="0.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row>
    <row r="126" spans="1:58" ht="18" customHeight="1"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row>
    <row r="127" spans="1:58" ht="18" customHeight="1" x14ac:dyDescent="0.2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row>
    <row r="128" spans="1:58" ht="18" customHeight="1" x14ac:dyDescent="0.2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row>
    <row r="129" spans="1:58" ht="18" customHeight="1"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row>
    <row r="130" spans="1:58" ht="18" customHeight="1" x14ac:dyDescent="0.2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row>
    <row r="131" spans="1:58" ht="18" customHeight="1" x14ac:dyDescent="0.2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row>
    <row r="132" spans="1:58" ht="18" customHeight="1" x14ac:dyDescent="0.2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row>
    <row r="133" spans="1:58" ht="18" customHeight="1"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row>
    <row r="134" spans="1:58" ht="18" customHeight="1"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row>
    <row r="135" spans="1:58" ht="18" customHeight="1"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row>
    <row r="136" spans="1:58" ht="18" customHeight="1" x14ac:dyDescent="0.2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row>
    <row r="137" spans="1:58" ht="18" customHeight="1" x14ac:dyDescent="0.2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row>
    <row r="138" spans="1:58" ht="18" customHeight="1" x14ac:dyDescent="0.2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row>
    <row r="139" spans="1:58" ht="18" customHeight="1" x14ac:dyDescent="0.2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row>
    <row r="140" spans="1:58" ht="18" customHeight="1"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row>
    <row r="141" spans="1:58" ht="18" customHeight="1"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row>
    <row r="142" spans="1:58" ht="18" customHeight="1"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row>
    <row r="143" spans="1:58" ht="18" customHeight="1" x14ac:dyDescent="0.2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row>
    <row r="144" spans="1:58" ht="18" customHeight="1" x14ac:dyDescent="0.2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row>
    <row r="145" spans="1:58" ht="18" customHeight="1" x14ac:dyDescent="0.2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row>
    <row r="146" spans="1:58" ht="18" customHeight="1" x14ac:dyDescent="0.2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row>
    <row r="147" spans="1:58" ht="18" customHeight="1" x14ac:dyDescent="0.2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row>
    <row r="148" spans="1:58" ht="18" customHeight="1"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row>
    <row r="149" spans="1:58" ht="18" customHeight="1"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row>
    <row r="150" spans="1:58" ht="18" customHeight="1"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row>
    <row r="151" spans="1:58" ht="18" customHeight="1" x14ac:dyDescent="0.2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row>
    <row r="152" spans="1:58" ht="18" customHeight="1"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row>
    <row r="153" spans="1:58" ht="18" customHeight="1" x14ac:dyDescent="0.2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row>
    <row r="154" spans="1:58" ht="18" customHeight="1" x14ac:dyDescent="0.2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row>
    <row r="155" spans="1:58" ht="18" customHeight="1"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row>
    <row r="156" spans="1:58" ht="18" customHeight="1"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row>
    <row r="157" spans="1:58" ht="18" customHeight="1"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row>
    <row r="158" spans="1:58" ht="18" customHeight="1"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row>
    <row r="159" spans="1:58" ht="18" customHeight="1" x14ac:dyDescent="0.2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row>
    <row r="160" spans="1:58" ht="18" customHeight="1" x14ac:dyDescent="0.2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row>
    <row r="161" spans="1:58" ht="18" customHeight="1" x14ac:dyDescent="0.2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row>
    <row r="162" spans="1:58" ht="18" customHeight="1" x14ac:dyDescent="0.2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row>
    <row r="163" spans="1:58" ht="18" customHeight="1"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row>
    <row r="164" spans="1:58" ht="18" customHeight="1"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row>
    <row r="165" spans="1:58" ht="18" customHeight="1"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row>
    <row r="166" spans="1:58" ht="18" customHeight="1"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row>
    <row r="167" spans="1:58" ht="18" customHeight="1"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row>
    <row r="168" spans="1:58" ht="18" customHeight="1"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row>
    <row r="169" spans="1:58" ht="18" customHeight="1"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row>
    <row r="170" spans="1:58" ht="18" customHeight="1"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row>
    <row r="171" spans="1:58" ht="18" customHeight="1"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row>
    <row r="172" spans="1:58" ht="18" customHeight="1" x14ac:dyDescent="0.2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row>
    <row r="173" spans="1:58" ht="18" customHeight="1" x14ac:dyDescent="0.2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row>
    <row r="174" spans="1:58" ht="18" customHeight="1" x14ac:dyDescent="0.2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row>
    <row r="175" spans="1:58" ht="18" customHeight="1" x14ac:dyDescent="0.2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row>
    <row r="176" spans="1:58" ht="18" customHeight="1" x14ac:dyDescent="0.2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row>
    <row r="177" spans="1:58" ht="18" customHeight="1" x14ac:dyDescent="0.2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row>
    <row r="178" spans="1:58" ht="18" customHeight="1" x14ac:dyDescent="0.2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row>
    <row r="179" spans="1:58" ht="18" customHeight="1" x14ac:dyDescent="0.2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row>
    <row r="180" spans="1:58" ht="18" customHeight="1" x14ac:dyDescent="0.2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row>
    <row r="181" spans="1:58" ht="18" customHeight="1" x14ac:dyDescent="0.2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row>
    <row r="182" spans="1:58" ht="18" customHeight="1" x14ac:dyDescent="0.2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row>
    <row r="183" spans="1:58" ht="18" customHeight="1" x14ac:dyDescent="0.2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row>
    <row r="184" spans="1:58" ht="18" customHeight="1" x14ac:dyDescent="0.2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row>
    <row r="185" spans="1:58" ht="18" customHeight="1" x14ac:dyDescent="0.2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row>
    <row r="186" spans="1:58" ht="18" customHeight="1" x14ac:dyDescent="0.2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row>
    <row r="187" spans="1:58" ht="18" customHeight="1" x14ac:dyDescent="0.2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row>
    <row r="188" spans="1:58" ht="18" customHeight="1" x14ac:dyDescent="0.2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row>
    <row r="189" spans="1:58" ht="18" customHeight="1" x14ac:dyDescent="0.2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row>
    <row r="190" spans="1:58" ht="18" customHeight="1" x14ac:dyDescent="0.2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row>
    <row r="191" spans="1:58" ht="18" customHeight="1" x14ac:dyDescent="0.2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row>
    <row r="192" spans="1:58" ht="18" customHeight="1" x14ac:dyDescent="0.2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row>
    <row r="193" spans="1:58" ht="18" customHeight="1" x14ac:dyDescent="0.2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row>
    <row r="194" spans="1:58" ht="18" customHeight="1" x14ac:dyDescent="0.2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row>
    <row r="195" spans="1:58" ht="18" customHeight="1" x14ac:dyDescent="0.2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row>
    <row r="196" spans="1:58" ht="18" customHeight="1" x14ac:dyDescent="0.2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row>
    <row r="197" spans="1:58" ht="18" customHeight="1" x14ac:dyDescent="0.2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row>
    <row r="198" spans="1:58" ht="18" customHeight="1" x14ac:dyDescent="0.2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row>
    <row r="199" spans="1:58" ht="18" customHeight="1" x14ac:dyDescent="0.2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row>
    <row r="200" spans="1:58" ht="18" customHeight="1" x14ac:dyDescent="0.2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row>
    <row r="201" spans="1:58" ht="18" customHeight="1" x14ac:dyDescent="0.2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row>
    <row r="202" spans="1:58" ht="18" customHeight="1" x14ac:dyDescent="0.2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row>
    <row r="203" spans="1:58" ht="18" customHeight="1" x14ac:dyDescent="0.2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row>
    <row r="204" spans="1:58" ht="18" customHeight="1" x14ac:dyDescent="0.2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row>
    <row r="205" spans="1:58" ht="18" customHeight="1" x14ac:dyDescent="0.2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row>
    <row r="206" spans="1:58" ht="18" customHeight="1" x14ac:dyDescent="0.2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row>
    <row r="207" spans="1:58" ht="18" customHeight="1" x14ac:dyDescent="0.2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row>
    <row r="208" spans="1:58" ht="18" customHeight="1" x14ac:dyDescent="0.2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row>
    <row r="209" spans="1:58" ht="18" customHeight="1" x14ac:dyDescent="0.2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row>
    <row r="210" spans="1:58" ht="18" customHeight="1" x14ac:dyDescent="0.2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row>
    <row r="211" spans="1:58" ht="18" customHeight="1" x14ac:dyDescent="0.2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row>
    <row r="212" spans="1:58" ht="18" customHeight="1" x14ac:dyDescent="0.2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row>
    <row r="213" spans="1:58" ht="18" customHeight="1" x14ac:dyDescent="0.2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row>
    <row r="214" spans="1:58" ht="18" customHeight="1" x14ac:dyDescent="0.2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row>
    <row r="215" spans="1:58" ht="18" customHeight="1" x14ac:dyDescent="0.2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row>
    <row r="216" spans="1:58" ht="18" customHeight="1" x14ac:dyDescent="0.2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row>
    <row r="217" spans="1:58" ht="18" customHeight="1" x14ac:dyDescent="0.2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row>
    <row r="218" spans="1:58" ht="18" customHeight="1" x14ac:dyDescent="0.2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row>
    <row r="219" spans="1:58" ht="18" customHeight="1" x14ac:dyDescent="0.2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row>
    <row r="220" spans="1:58" ht="18" customHeight="1" x14ac:dyDescent="0.2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row>
    <row r="221" spans="1:58" ht="18" customHeight="1" x14ac:dyDescent="0.2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row>
    <row r="222" spans="1:58" ht="18" customHeight="1" x14ac:dyDescent="0.2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row>
    <row r="223" spans="1:58" ht="18" customHeight="1" x14ac:dyDescent="0.2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row>
    <row r="224" spans="1:58" ht="18" customHeight="1" x14ac:dyDescent="0.2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row>
    <row r="225" spans="1:58" ht="18" customHeight="1" x14ac:dyDescent="0.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row>
    <row r="226" spans="1:58" ht="18" customHeight="1" x14ac:dyDescent="0.2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row>
    <row r="227" spans="1:58" ht="18" customHeight="1" x14ac:dyDescent="0.2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row>
    <row r="228" spans="1:58" ht="18" customHeight="1" x14ac:dyDescent="0.2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row>
    <row r="229" spans="1:58" ht="18" customHeight="1" x14ac:dyDescent="0.2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row>
    <row r="230" spans="1:58" ht="18" customHeight="1" x14ac:dyDescent="0.2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row>
    <row r="231" spans="1:58" ht="18" customHeight="1" x14ac:dyDescent="0.2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row>
    <row r="232" spans="1:58" ht="18" customHeight="1" x14ac:dyDescent="0.2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row>
    <row r="233" spans="1:58" ht="18" customHeight="1" x14ac:dyDescent="0.2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row>
    <row r="234" spans="1:58" ht="18" customHeight="1" x14ac:dyDescent="0.2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row>
    <row r="235" spans="1:58" ht="18" customHeight="1" x14ac:dyDescent="0.2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row>
    <row r="236" spans="1:58" ht="18" customHeight="1" x14ac:dyDescent="0.2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row>
    <row r="237" spans="1:58" ht="18" customHeight="1" x14ac:dyDescent="0.2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row>
    <row r="238" spans="1:58" ht="18" customHeight="1" x14ac:dyDescent="0.2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row>
    <row r="239" spans="1:58" ht="18" customHeight="1" x14ac:dyDescent="0.2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row>
    <row r="240" spans="1:58" ht="18" customHeight="1" x14ac:dyDescent="0.2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row>
    <row r="241" spans="1:58" ht="18" customHeight="1" x14ac:dyDescent="0.2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row>
    <row r="242" spans="1:58" ht="18" customHeight="1" x14ac:dyDescent="0.2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row>
    <row r="243" spans="1:58" ht="18" customHeight="1" x14ac:dyDescent="0.2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row>
    <row r="244" spans="1:58" ht="18" customHeight="1" x14ac:dyDescent="0.25">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row>
    <row r="245" spans="1:58" ht="18" customHeight="1" x14ac:dyDescent="0.2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row>
    <row r="246" spans="1:58" ht="18" customHeight="1" x14ac:dyDescent="0.25">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row>
    <row r="247" spans="1:58" ht="18" customHeight="1" x14ac:dyDescent="0.25">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row>
    <row r="248" spans="1:58" ht="18" customHeight="1" x14ac:dyDescent="0.25">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row>
    <row r="249" spans="1:58" ht="15.75" customHeight="1" x14ac:dyDescent="0.2"/>
    <row r="250" spans="1:58" ht="15.75" customHeight="1" x14ac:dyDescent="0.2"/>
    <row r="251" spans="1:58" ht="15.75" customHeight="1" x14ac:dyDescent="0.2"/>
    <row r="252" spans="1:58" ht="15.75" customHeight="1" x14ac:dyDescent="0.2"/>
    <row r="253" spans="1:58" ht="15.75" customHeight="1" x14ac:dyDescent="0.2"/>
    <row r="254" spans="1:58" ht="15.75" customHeight="1" x14ac:dyDescent="0.2"/>
    <row r="255" spans="1:58" ht="15.75" customHeight="1" x14ac:dyDescent="0.2"/>
    <row r="256" spans="1:58"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3">
    <mergeCell ref="C55:D55"/>
    <mergeCell ref="O4:Q4"/>
    <mergeCell ref="R4:T4"/>
    <mergeCell ref="A5:A6"/>
    <mergeCell ref="B5:B6"/>
    <mergeCell ref="C5:D6"/>
    <mergeCell ref="A48:AL48"/>
    <mergeCell ref="C49:D49"/>
    <mergeCell ref="C52:D52"/>
    <mergeCell ref="C53:G53"/>
    <mergeCell ref="C54:E54"/>
    <mergeCell ref="I4:L4"/>
    <mergeCell ref="M4:N4"/>
    <mergeCell ref="AL5:AL6"/>
    <mergeCell ref="AM43:AN43"/>
    <mergeCell ref="A47:AI47"/>
    <mergeCell ref="AJ5:AJ6"/>
    <mergeCell ref="AK5:AK6"/>
    <mergeCell ref="A1:P1"/>
    <mergeCell ref="Q1:AL1"/>
    <mergeCell ref="A2:P2"/>
    <mergeCell ref="Q2:AL2"/>
    <mergeCell ref="A3:AK3"/>
  </mergeCells>
  <conditionalFormatting sqref="S27">
    <cfRule type="expression" dxfId="53" priority="1">
      <formula>IF(T$6="CN",1,0)</formula>
    </cfRule>
  </conditionalFormatting>
  <conditionalFormatting sqref="S27">
    <cfRule type="expression" dxfId="52" priority="2">
      <formula>IF(T$6="CN",1,0)</formula>
    </cfRule>
  </conditionalFormatting>
  <conditionalFormatting sqref="E6:E44 F6:G46 H6 I6:I44 J6:J46 K6:L44 M6:N46 O6:P6 Q6:AI46">
    <cfRule type="expression" dxfId="51" priority="3">
      <formula>IF(E$6="CN",1,0)</formula>
    </cfRule>
  </conditionalFormatting>
  <conditionalFormatting sqref="E6:G46 H6 I6:N46 O6:P6 Q6:AI46">
    <cfRule type="expression" dxfId="50" priority="4">
      <formula>IF(E$6="CN",1,0)</formula>
    </cfRule>
  </conditionalFormatting>
  <pageMargins left="0.30902777777777801" right="0.25" top="0.30902777777777801" bottom="0.16875000000000001" header="0" footer="0"/>
  <pageSetup orientation="landscape"/>
  <colBreaks count="1" manualBreakCount="1">
    <brk id="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Kangatang</vt:lpstr>
      <vt:lpstr>Tổng</vt:lpstr>
      <vt:lpstr>BHST23</vt:lpstr>
      <vt:lpstr>KTDN23</vt:lpstr>
      <vt:lpstr>LGT23.2</vt:lpstr>
      <vt:lpstr>THUD23.5</vt:lpstr>
      <vt:lpstr>TKĐH23.5</vt:lpstr>
      <vt:lpstr>CĐT23</vt:lpstr>
      <vt:lpstr>TTĐPT23</vt:lpstr>
      <vt:lpstr>ĐCN23.2</vt:lpstr>
      <vt:lpstr>Trang tính5</vt:lpstr>
      <vt:lpstr>ĐCN23.3</vt:lpstr>
      <vt:lpstr>TKTT23</vt:lpstr>
      <vt:lpstr>TBN23</vt:lpstr>
      <vt:lpstr>CSSĐ23.1</vt:lpstr>
      <vt:lpstr>CSSĐ23.2</vt:lpstr>
      <vt:lpstr>NHKS23</vt:lpstr>
      <vt:lpstr>KTML23</vt:lpstr>
      <vt:lpstr>CKCT23.2</vt:lpstr>
      <vt:lpstr>CKĐL23</vt:lpstr>
      <vt:lpstr>CNOT23.1</vt:lpstr>
      <vt:lpstr>CNOT23.2</vt:lpstr>
      <vt:lpstr>MAU</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PTT 27081995</dc:creator>
  <cp:lastModifiedBy>PC</cp:lastModifiedBy>
  <dcterms:created xsi:type="dcterms:W3CDTF">2022-09-23T03:26:36Z</dcterms:created>
  <dcterms:modified xsi:type="dcterms:W3CDTF">2024-01-13T10:19:44Z</dcterms:modified>
</cp:coreProperties>
</file>